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hidePivotFieldList="1" defaultThemeVersion="166925"/>
  <mc:AlternateContent xmlns:mc="http://schemas.openxmlformats.org/markup-compatibility/2006">
    <mc:Choice Requires="x15">
      <x15ac:absPath xmlns:x15ac="http://schemas.microsoft.com/office/spreadsheetml/2010/11/ac" url="https://afpa365-my.sharepoint.com/personal/2001995_afpa_fr/Documents/Bureau/Info places juillet 2024/"/>
    </mc:Choice>
  </mc:AlternateContent>
  <xr:revisionPtr revIDLastSave="107" documentId="13_ncr:1_{2BE9BE2E-3482-4481-8276-1752FAD28162}" xr6:coauthVersionLast="47" xr6:coauthVersionMax="47" xr10:uidLastSave="{7BE6DCB6-C17C-42BF-9C6F-9D1ED81C2821}"/>
  <workbookProtection workbookAlgorithmName="SHA-512" workbookHashValue="kQn486BLcNYW3f29Qdy0tATiVQg6rsAv3jU/MXCmmJCwA2ySIuM620x84tkxrV9GaNXotzsiS+9vR3e11rcx/A==" workbookSaltValue="JGZ4Oy5ZNnY7uRiaGcYwog==" workbookSpinCount="100000" lockStructure="1"/>
  <bookViews>
    <workbookView xWindow="-108" yWindow="-108" windowWidth="23256" windowHeight="12576" xr2:uid="{A9123A9B-171D-49CC-BA0D-E59287FC6258}"/>
  </bookViews>
  <sheets>
    <sheet name="Info Places" sheetId="3" r:id="rId1"/>
    <sheet name="Liste des offres" sheetId="1" state="hidden" r:id="rId2"/>
    <sheet name="Commentaires Offres" sheetId="4" state="hidden" r:id="rId3"/>
    <sheet name="Tables" sheetId="2" state="hidden" r:id="rId4"/>
  </sheets>
  <definedNames>
    <definedName name="_xlnm._FilterDatabase" localSheetId="2" hidden="1">'Commentaires Offres'!$A$1:$I$1945</definedName>
    <definedName name="_xlnm._FilterDatabase" localSheetId="1" hidden="1">'Liste des offres'!$A$1:$AC$1571</definedName>
    <definedName name="_xlnm.Print_Titles" localSheetId="0">'Info Places'!$21:$21</definedName>
    <definedName name="Segment_Centre_AFPA">#N/A</definedName>
    <definedName name="Segment_Eligible_CPF">#N/A</definedName>
    <definedName name="Segment_Secteur">#N/A</definedName>
    <definedName name="Segment_Sous_secteur">#N/A</definedName>
  </definedNames>
  <calcPr calcId="191029"/>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1" i="4" l="1"/>
  <c r="C341" i="4"/>
  <c r="H340" i="4"/>
  <c r="C340" i="4"/>
  <c r="H339" i="4"/>
  <c r="C339" i="4"/>
  <c r="H338" i="4"/>
  <c r="C338" i="4"/>
  <c r="H337" i="4"/>
  <c r="C337" i="4"/>
  <c r="H336" i="4"/>
  <c r="C336" i="4"/>
  <c r="H335" i="4"/>
  <c r="C335" i="4"/>
  <c r="H334" i="4"/>
  <c r="C334" i="4"/>
  <c r="H333" i="4"/>
  <c r="C333" i="4"/>
  <c r="H332" i="4"/>
  <c r="C332" i="4"/>
  <c r="H331" i="4"/>
  <c r="C331" i="4"/>
  <c r="H330" i="4"/>
  <c r="C330" i="4"/>
  <c r="H329" i="4"/>
  <c r="C329" i="4"/>
  <c r="H328" i="4"/>
  <c r="C328" i="4"/>
  <c r="H327" i="4"/>
  <c r="C327" i="4"/>
  <c r="H326" i="4"/>
  <c r="C326" i="4"/>
  <c r="H325" i="4"/>
  <c r="C325" i="4"/>
  <c r="H324" i="4"/>
  <c r="C324" i="4"/>
  <c r="H323" i="4"/>
  <c r="C323" i="4"/>
  <c r="H322" i="4"/>
  <c r="C322" i="4"/>
  <c r="H321" i="4"/>
  <c r="C321" i="4"/>
  <c r="H320" i="4"/>
  <c r="C320" i="4"/>
  <c r="H319" i="4"/>
  <c r="C319" i="4"/>
  <c r="H318" i="4"/>
  <c r="C318" i="4"/>
  <c r="H317" i="4"/>
  <c r="C317" i="4"/>
  <c r="H316" i="4"/>
  <c r="C316" i="4"/>
  <c r="H315" i="4"/>
  <c r="C315" i="4"/>
  <c r="H314" i="4"/>
  <c r="C314" i="4"/>
  <c r="H313" i="4"/>
  <c r="C313" i="4"/>
  <c r="H312" i="4"/>
  <c r="C312" i="4"/>
  <c r="H311" i="4"/>
  <c r="C311" i="4"/>
  <c r="H310" i="4"/>
  <c r="C310" i="4"/>
  <c r="H309" i="4"/>
  <c r="C309" i="4"/>
  <c r="H308" i="4"/>
  <c r="C308" i="4"/>
  <c r="H307" i="4"/>
  <c r="C307" i="4"/>
  <c r="H306" i="4"/>
  <c r="C306" i="4"/>
  <c r="H305" i="4"/>
  <c r="C305" i="4"/>
  <c r="H304" i="4"/>
  <c r="C304" i="4"/>
  <c r="H303" i="4"/>
  <c r="C303" i="4"/>
  <c r="H302" i="4"/>
  <c r="C302" i="4"/>
  <c r="H301" i="4"/>
  <c r="C301" i="4"/>
  <c r="H300" i="4"/>
  <c r="C300" i="4"/>
  <c r="H299" i="4"/>
  <c r="C299" i="4"/>
  <c r="H298" i="4"/>
  <c r="C298" i="4"/>
  <c r="H297" i="4"/>
  <c r="C297" i="4"/>
  <c r="H296" i="4"/>
  <c r="C296" i="4"/>
  <c r="H295" i="4"/>
  <c r="C295" i="4"/>
  <c r="H294" i="4"/>
  <c r="C294" i="4"/>
  <c r="H293" i="4"/>
  <c r="C293" i="4"/>
  <c r="H292" i="4"/>
  <c r="C292" i="4"/>
  <c r="H291" i="4"/>
  <c r="C291" i="4"/>
  <c r="H290" i="4"/>
  <c r="C290" i="4"/>
  <c r="H289" i="4"/>
  <c r="C289" i="4"/>
  <c r="H288" i="4"/>
  <c r="C288" i="4"/>
  <c r="H287" i="4"/>
  <c r="C287" i="4"/>
  <c r="H286" i="4"/>
  <c r="C286" i="4"/>
  <c r="H285" i="4"/>
  <c r="C285" i="4"/>
  <c r="H284" i="4"/>
  <c r="C284" i="4"/>
  <c r="H283" i="4"/>
  <c r="C283" i="4"/>
  <c r="H282" i="4"/>
  <c r="C282" i="4"/>
  <c r="H281" i="4"/>
  <c r="C281" i="4"/>
  <c r="H280" i="4"/>
  <c r="C280" i="4"/>
  <c r="H279" i="4"/>
  <c r="C279" i="4"/>
  <c r="H278" i="4"/>
  <c r="C278" i="4"/>
  <c r="H277" i="4"/>
  <c r="C277" i="4"/>
  <c r="H276" i="4"/>
  <c r="C276" i="4"/>
  <c r="H275" i="4"/>
  <c r="C275" i="4"/>
  <c r="H274" i="4"/>
  <c r="C274" i="4"/>
  <c r="H273" i="4"/>
  <c r="C273" i="4"/>
  <c r="H272" i="4"/>
  <c r="C272" i="4"/>
  <c r="H271" i="4"/>
  <c r="C271" i="4"/>
  <c r="H270" i="4"/>
  <c r="C270" i="4"/>
  <c r="H269" i="4"/>
  <c r="C269" i="4"/>
  <c r="H268" i="4"/>
  <c r="C268" i="4"/>
  <c r="H267" i="4"/>
  <c r="C267" i="4"/>
  <c r="H266" i="4"/>
  <c r="C266" i="4"/>
  <c r="H265" i="4"/>
  <c r="C265" i="4"/>
  <c r="H264" i="4"/>
  <c r="C264" i="4"/>
  <c r="H263" i="4"/>
  <c r="C263" i="4"/>
  <c r="H262" i="4"/>
  <c r="C262" i="4"/>
  <c r="H261" i="4"/>
  <c r="C261" i="4"/>
  <c r="H260" i="4"/>
  <c r="C260" i="4"/>
  <c r="H259" i="4"/>
  <c r="C259" i="4"/>
  <c r="H258" i="4"/>
  <c r="C258" i="4"/>
  <c r="H257" i="4"/>
  <c r="C257" i="4"/>
  <c r="H256" i="4"/>
  <c r="C256" i="4"/>
  <c r="H255" i="4"/>
  <c r="C255" i="4"/>
  <c r="H254" i="4"/>
  <c r="C254" i="4"/>
  <c r="H253" i="4"/>
  <c r="C253" i="4"/>
  <c r="H252" i="4"/>
  <c r="C252" i="4"/>
  <c r="H251" i="4"/>
  <c r="C251" i="4"/>
  <c r="H250" i="4"/>
  <c r="C250" i="4"/>
  <c r="H249" i="4"/>
  <c r="C249" i="4"/>
  <c r="H248" i="4"/>
  <c r="C248" i="4"/>
  <c r="H247" i="4"/>
  <c r="C247" i="4"/>
  <c r="H246" i="4"/>
  <c r="C246" i="4"/>
  <c r="H245" i="4"/>
  <c r="C245" i="4"/>
  <c r="H244" i="4"/>
  <c r="C244" i="4"/>
  <c r="H243" i="4"/>
  <c r="C243" i="4"/>
  <c r="H242" i="4"/>
  <c r="C242" i="4"/>
  <c r="H241" i="4"/>
  <c r="C241" i="4"/>
  <c r="H240" i="4"/>
  <c r="C240" i="4"/>
  <c r="H239" i="4"/>
  <c r="C239" i="4"/>
  <c r="H238" i="4"/>
  <c r="C238" i="4"/>
  <c r="H237" i="4"/>
  <c r="C237" i="4"/>
  <c r="H236" i="4"/>
  <c r="C236" i="4"/>
  <c r="H235" i="4"/>
  <c r="C235" i="4"/>
  <c r="H234" i="4"/>
  <c r="C234" i="4"/>
  <c r="H233" i="4"/>
  <c r="C233" i="4"/>
  <c r="H232" i="4"/>
  <c r="C232" i="4"/>
  <c r="H231" i="4"/>
  <c r="C231" i="4"/>
  <c r="H230" i="4"/>
  <c r="C230" i="4"/>
  <c r="H229" i="4"/>
  <c r="C229" i="4"/>
  <c r="H228" i="4"/>
  <c r="C228" i="4"/>
  <c r="H227" i="4"/>
  <c r="C227" i="4"/>
  <c r="H226" i="4"/>
  <c r="C226" i="4"/>
  <c r="H225" i="4"/>
  <c r="C225" i="4"/>
  <c r="H224" i="4"/>
  <c r="C224" i="4"/>
  <c r="H223" i="4"/>
  <c r="C223" i="4"/>
  <c r="H222" i="4"/>
  <c r="C222" i="4"/>
  <c r="H221" i="4"/>
  <c r="C221" i="4"/>
  <c r="H220" i="4"/>
  <c r="C220" i="4"/>
  <c r="H219" i="4"/>
  <c r="C219" i="4"/>
  <c r="H218" i="4"/>
  <c r="C218" i="4"/>
  <c r="H217" i="4"/>
  <c r="C217" i="4"/>
  <c r="H216" i="4"/>
  <c r="C216" i="4"/>
  <c r="H215" i="4"/>
  <c r="C215" i="4"/>
  <c r="H214" i="4"/>
  <c r="C214" i="4"/>
  <c r="H213" i="4"/>
  <c r="C213" i="4"/>
  <c r="H212" i="4"/>
  <c r="C212" i="4"/>
  <c r="H211" i="4"/>
  <c r="C211" i="4"/>
  <c r="H210" i="4"/>
  <c r="C210" i="4"/>
  <c r="H209" i="4"/>
  <c r="C209" i="4"/>
  <c r="H208" i="4"/>
  <c r="C208" i="4"/>
  <c r="H207" i="4"/>
  <c r="C207" i="4"/>
  <c r="H206" i="4"/>
  <c r="C206" i="4"/>
  <c r="H205" i="4"/>
  <c r="C205" i="4"/>
  <c r="H204" i="4"/>
  <c r="C204" i="4"/>
  <c r="H203" i="4"/>
  <c r="C203" i="4"/>
  <c r="H202" i="4"/>
  <c r="C202" i="4"/>
  <c r="H201" i="4"/>
  <c r="C201" i="4"/>
  <c r="H200" i="4"/>
  <c r="C200" i="4"/>
  <c r="H199" i="4"/>
  <c r="C199" i="4"/>
  <c r="H198" i="4"/>
  <c r="C198" i="4"/>
  <c r="H197" i="4"/>
  <c r="C197" i="4"/>
  <c r="H196" i="4"/>
  <c r="C196" i="4"/>
  <c r="H195" i="4"/>
  <c r="C195" i="4"/>
  <c r="H194" i="4"/>
  <c r="C194" i="4"/>
  <c r="H193" i="4"/>
  <c r="C193" i="4"/>
  <c r="H192" i="4"/>
  <c r="C192" i="4"/>
  <c r="H191" i="4"/>
  <c r="C191" i="4"/>
  <c r="H190" i="4"/>
  <c r="C190" i="4"/>
  <c r="H189" i="4"/>
  <c r="C189" i="4"/>
  <c r="H188" i="4"/>
  <c r="C188" i="4"/>
  <c r="H187" i="4"/>
  <c r="C187" i="4"/>
  <c r="H186" i="4"/>
  <c r="C186" i="4"/>
  <c r="H185" i="4"/>
  <c r="C185" i="4"/>
  <c r="H184" i="4"/>
  <c r="C184" i="4"/>
  <c r="H183" i="4"/>
  <c r="C183" i="4"/>
  <c r="H182" i="4"/>
  <c r="C182" i="4"/>
  <c r="H181" i="4"/>
  <c r="C181" i="4"/>
  <c r="H180" i="4"/>
  <c r="C180" i="4"/>
  <c r="H179" i="4"/>
  <c r="C179" i="4"/>
  <c r="H178" i="4"/>
  <c r="C178" i="4"/>
  <c r="H177" i="4"/>
  <c r="C177" i="4"/>
  <c r="H176" i="4"/>
  <c r="C176" i="4"/>
  <c r="H175" i="4"/>
  <c r="C175" i="4"/>
  <c r="H174" i="4"/>
  <c r="C174" i="4"/>
  <c r="H173" i="4"/>
  <c r="C173" i="4"/>
  <c r="H172" i="4"/>
  <c r="C172" i="4"/>
  <c r="H171" i="4"/>
  <c r="C171" i="4"/>
  <c r="H170" i="4"/>
  <c r="C170" i="4"/>
  <c r="H169" i="4"/>
  <c r="C169" i="4"/>
  <c r="H168" i="4"/>
  <c r="C168" i="4"/>
  <c r="H167" i="4"/>
  <c r="C167" i="4"/>
  <c r="H166" i="4"/>
  <c r="C166" i="4"/>
  <c r="H165" i="4"/>
  <c r="C165" i="4"/>
  <c r="H164" i="4"/>
  <c r="C164" i="4"/>
  <c r="H163" i="4"/>
  <c r="C163" i="4"/>
  <c r="H162" i="4"/>
  <c r="C162" i="4"/>
  <c r="H161" i="4"/>
  <c r="C161" i="4"/>
  <c r="H160" i="4"/>
  <c r="C160" i="4"/>
  <c r="H159" i="4"/>
  <c r="C159" i="4"/>
  <c r="H158" i="4"/>
  <c r="C158" i="4"/>
  <c r="H157" i="4"/>
  <c r="C157" i="4"/>
  <c r="H156" i="4"/>
  <c r="C156" i="4"/>
  <c r="H155" i="4"/>
  <c r="C155" i="4"/>
  <c r="H154" i="4"/>
  <c r="C154" i="4"/>
  <c r="H153" i="4"/>
  <c r="C153" i="4"/>
  <c r="H152" i="4"/>
  <c r="C152" i="4"/>
  <c r="H151" i="4"/>
  <c r="C151" i="4"/>
  <c r="H150" i="4"/>
  <c r="C150" i="4"/>
  <c r="H149" i="4"/>
  <c r="C149" i="4"/>
  <c r="H148" i="4"/>
  <c r="C148" i="4"/>
  <c r="H147" i="4"/>
  <c r="C147" i="4"/>
  <c r="H146" i="4"/>
  <c r="C146" i="4"/>
  <c r="H145" i="4"/>
  <c r="C145" i="4"/>
  <c r="H144" i="4"/>
  <c r="C144" i="4"/>
  <c r="H143" i="4"/>
  <c r="C143" i="4"/>
  <c r="H142" i="4"/>
  <c r="C142" i="4"/>
  <c r="H141" i="4"/>
  <c r="C141" i="4"/>
  <c r="H140" i="4"/>
  <c r="C140" i="4"/>
  <c r="H139" i="4"/>
  <c r="C139" i="4"/>
  <c r="H138" i="4"/>
  <c r="C138" i="4"/>
  <c r="H137" i="4"/>
  <c r="C137" i="4"/>
  <c r="H136" i="4"/>
  <c r="C136" i="4"/>
  <c r="H135" i="4"/>
  <c r="C135" i="4"/>
  <c r="H134" i="4"/>
  <c r="C134" i="4"/>
  <c r="H133" i="4"/>
  <c r="C133" i="4"/>
  <c r="H132" i="4"/>
  <c r="C132" i="4"/>
  <c r="H131" i="4"/>
  <c r="C131" i="4"/>
  <c r="H130" i="4"/>
  <c r="C130" i="4"/>
  <c r="H129" i="4"/>
  <c r="C129" i="4"/>
  <c r="H128" i="4"/>
  <c r="C128" i="4"/>
  <c r="H127" i="4"/>
  <c r="C127" i="4"/>
  <c r="H126" i="4"/>
  <c r="C126" i="4"/>
  <c r="H125" i="4"/>
  <c r="C125" i="4"/>
  <c r="H124" i="4"/>
  <c r="C124" i="4"/>
  <c r="H123" i="4"/>
  <c r="C123" i="4"/>
  <c r="H122" i="4"/>
  <c r="C122" i="4"/>
  <c r="H121" i="4"/>
  <c r="C121" i="4"/>
  <c r="H120" i="4"/>
  <c r="C120" i="4"/>
  <c r="H119" i="4"/>
  <c r="C119" i="4"/>
  <c r="H118" i="4"/>
  <c r="C118" i="4"/>
  <c r="H117" i="4"/>
  <c r="C117" i="4"/>
  <c r="H116" i="4"/>
  <c r="C116" i="4"/>
  <c r="H115" i="4"/>
  <c r="C115" i="4"/>
  <c r="H114" i="4"/>
  <c r="C114" i="4"/>
  <c r="H113" i="4"/>
  <c r="C113" i="4"/>
  <c r="H112" i="4"/>
  <c r="C112" i="4"/>
  <c r="H111" i="4"/>
  <c r="C111" i="4"/>
  <c r="H110" i="4"/>
  <c r="C110" i="4"/>
  <c r="H109" i="4"/>
  <c r="C109" i="4"/>
  <c r="H108" i="4"/>
  <c r="C108" i="4"/>
  <c r="H107" i="4"/>
  <c r="C107" i="4"/>
  <c r="H106" i="4"/>
  <c r="C106" i="4"/>
  <c r="H105" i="4"/>
  <c r="C105" i="4"/>
  <c r="H104" i="4"/>
  <c r="C104" i="4"/>
  <c r="H103" i="4"/>
  <c r="C103" i="4"/>
  <c r="H102" i="4"/>
  <c r="C102" i="4"/>
  <c r="H101" i="4"/>
  <c r="C101" i="4"/>
  <c r="H100" i="4"/>
  <c r="C100" i="4"/>
  <c r="H99" i="4"/>
  <c r="C99" i="4"/>
  <c r="H98" i="4"/>
  <c r="C98" i="4"/>
  <c r="H97" i="4"/>
  <c r="C97" i="4"/>
  <c r="H96" i="4"/>
  <c r="C96" i="4"/>
  <c r="H95" i="4"/>
  <c r="C95" i="4"/>
  <c r="H94" i="4"/>
  <c r="C94" i="4"/>
  <c r="H93" i="4"/>
  <c r="C93" i="4"/>
  <c r="H92" i="4"/>
  <c r="C92" i="4"/>
  <c r="H91" i="4"/>
  <c r="C91" i="4"/>
  <c r="H90" i="4"/>
  <c r="C90" i="4"/>
  <c r="H89" i="4"/>
  <c r="C89" i="4"/>
  <c r="H88" i="4"/>
  <c r="C88" i="4"/>
  <c r="H87" i="4"/>
  <c r="C87" i="4"/>
  <c r="H86" i="4"/>
  <c r="C86" i="4"/>
  <c r="H85" i="4"/>
  <c r="C85" i="4"/>
  <c r="H84" i="4"/>
  <c r="C84" i="4"/>
  <c r="H83" i="4"/>
  <c r="C83" i="4"/>
  <c r="H82" i="4"/>
  <c r="C82" i="4"/>
  <c r="H81" i="4"/>
  <c r="C81" i="4"/>
  <c r="H80" i="4"/>
  <c r="C80" i="4"/>
  <c r="H79" i="4"/>
  <c r="C79" i="4"/>
  <c r="H78" i="4"/>
  <c r="C78" i="4"/>
  <c r="H77" i="4"/>
  <c r="C77" i="4"/>
  <c r="H76" i="4"/>
  <c r="C76" i="4"/>
  <c r="H75" i="4"/>
  <c r="C75" i="4"/>
  <c r="H74" i="4"/>
  <c r="C74" i="4"/>
  <c r="H73" i="4"/>
  <c r="C73" i="4"/>
  <c r="H72" i="4"/>
  <c r="C72" i="4"/>
  <c r="H71" i="4"/>
  <c r="C71" i="4"/>
  <c r="H70" i="4"/>
  <c r="C70" i="4"/>
  <c r="H69" i="4"/>
  <c r="C69" i="4"/>
  <c r="H68" i="4"/>
  <c r="C68" i="4"/>
  <c r="H67" i="4"/>
  <c r="C67" i="4"/>
  <c r="H66" i="4"/>
  <c r="C66" i="4"/>
  <c r="H65" i="4"/>
  <c r="C65" i="4"/>
  <c r="H64" i="4"/>
  <c r="C64" i="4"/>
  <c r="H63" i="4"/>
  <c r="C63" i="4"/>
  <c r="H62" i="4"/>
  <c r="C62" i="4"/>
  <c r="H61" i="4"/>
  <c r="C61" i="4"/>
  <c r="H60" i="4"/>
  <c r="C60" i="4"/>
  <c r="H59" i="4"/>
  <c r="C59" i="4"/>
  <c r="H58" i="4"/>
  <c r="C58" i="4"/>
  <c r="H57" i="4"/>
  <c r="C57" i="4"/>
  <c r="H56" i="4"/>
  <c r="C56" i="4"/>
  <c r="H55" i="4"/>
  <c r="C55" i="4"/>
  <c r="H54" i="4"/>
  <c r="C54" i="4"/>
  <c r="H53" i="4"/>
  <c r="C53" i="4"/>
  <c r="H52" i="4"/>
  <c r="C52" i="4"/>
  <c r="H51" i="4"/>
  <c r="C51" i="4"/>
  <c r="H50" i="4"/>
  <c r="C50" i="4"/>
  <c r="H49" i="4"/>
  <c r="C49" i="4"/>
  <c r="H48" i="4"/>
  <c r="C48" i="4"/>
  <c r="H47" i="4"/>
  <c r="C47" i="4"/>
  <c r="H46" i="4"/>
  <c r="C46" i="4"/>
  <c r="H45" i="4"/>
  <c r="C45" i="4"/>
  <c r="H44" i="4"/>
  <c r="C44" i="4"/>
  <c r="H43" i="4"/>
  <c r="C43" i="4"/>
  <c r="H42" i="4"/>
  <c r="C42" i="4"/>
  <c r="H41" i="4"/>
  <c r="C41" i="4"/>
  <c r="H40" i="4"/>
  <c r="C40" i="4"/>
  <c r="H39" i="4"/>
  <c r="C39" i="4"/>
  <c r="H38" i="4"/>
  <c r="C38" i="4"/>
  <c r="H37" i="4"/>
  <c r="C37" i="4"/>
  <c r="H36" i="4"/>
  <c r="C36" i="4"/>
  <c r="H35" i="4"/>
  <c r="C35" i="4"/>
  <c r="H34" i="4"/>
  <c r="C34" i="4"/>
  <c r="H33" i="4"/>
  <c r="C33" i="4"/>
  <c r="H32" i="4"/>
  <c r="C32" i="4"/>
  <c r="H31" i="4"/>
  <c r="C31" i="4"/>
  <c r="H30" i="4"/>
  <c r="C30" i="4"/>
  <c r="H29" i="4"/>
  <c r="C29" i="4"/>
  <c r="H28" i="4"/>
  <c r="C28" i="4"/>
  <c r="H27" i="4"/>
  <c r="C27" i="4"/>
  <c r="H26" i="4"/>
  <c r="C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H11" i="4"/>
  <c r="C11" i="4"/>
  <c r="H10" i="4"/>
  <c r="C10" i="4"/>
  <c r="H9" i="4"/>
  <c r="C9" i="4"/>
  <c r="H8" i="4"/>
  <c r="C8" i="4"/>
  <c r="H7" i="4"/>
  <c r="C7" i="4"/>
  <c r="H6" i="4"/>
  <c r="C6" i="4"/>
  <c r="H5" i="4"/>
  <c r="C5" i="4"/>
  <c r="H4" i="4"/>
  <c r="C4" i="4"/>
  <c r="H3" i="4"/>
  <c r="C3" i="4"/>
  <c r="H2" i="4"/>
  <c r="C2" i="4"/>
  <c r="R626" i="1" l="1"/>
  <c r="S626" i="1"/>
  <c r="T626" i="1"/>
  <c r="U626" i="1"/>
  <c r="V626" i="1"/>
  <c r="R627" i="1"/>
  <c r="S627" i="1"/>
  <c r="T627" i="1"/>
  <c r="U627" i="1"/>
  <c r="V627" i="1"/>
  <c r="R628" i="1"/>
  <c r="S628" i="1"/>
  <c r="T628" i="1"/>
  <c r="U628" i="1"/>
  <c r="V628" i="1"/>
  <c r="R629" i="1"/>
  <c r="S629" i="1"/>
  <c r="T629" i="1"/>
  <c r="U629" i="1"/>
  <c r="V629" i="1"/>
  <c r="R630" i="1"/>
  <c r="S630" i="1"/>
  <c r="T630" i="1"/>
  <c r="U630" i="1"/>
  <c r="V630" i="1"/>
  <c r="R631" i="1"/>
  <c r="S631" i="1"/>
  <c r="T631" i="1"/>
  <c r="U631" i="1"/>
  <c r="V631" i="1"/>
  <c r="R632" i="1"/>
  <c r="S632" i="1"/>
  <c r="T632" i="1"/>
  <c r="U632" i="1"/>
  <c r="V632" i="1"/>
  <c r="R633" i="1"/>
  <c r="S633" i="1"/>
  <c r="T633" i="1"/>
  <c r="U633" i="1"/>
  <c r="V633" i="1"/>
  <c r="R634" i="1"/>
  <c r="S634" i="1"/>
  <c r="T634" i="1"/>
  <c r="U634" i="1"/>
  <c r="V634" i="1"/>
  <c r="R635" i="1"/>
  <c r="S635" i="1"/>
  <c r="T635" i="1"/>
  <c r="U635" i="1"/>
  <c r="V635" i="1"/>
  <c r="R636" i="1"/>
  <c r="S636" i="1"/>
  <c r="T636" i="1"/>
  <c r="U636" i="1"/>
  <c r="V636" i="1"/>
  <c r="R637" i="1"/>
  <c r="S637" i="1"/>
  <c r="T637" i="1"/>
  <c r="U637" i="1"/>
  <c r="V637" i="1"/>
  <c r="R638" i="1"/>
  <c r="S638" i="1"/>
  <c r="T638" i="1"/>
  <c r="U638" i="1"/>
  <c r="V638" i="1"/>
  <c r="R639" i="1"/>
  <c r="S639" i="1"/>
  <c r="T639" i="1"/>
  <c r="U639" i="1"/>
  <c r="V639" i="1"/>
  <c r="R640" i="1"/>
  <c r="S640" i="1"/>
  <c r="T640" i="1"/>
  <c r="U640" i="1"/>
  <c r="V640" i="1"/>
  <c r="R641" i="1"/>
  <c r="S641" i="1"/>
  <c r="T641" i="1"/>
  <c r="U641" i="1"/>
  <c r="V641" i="1"/>
  <c r="R642" i="1"/>
  <c r="S642" i="1"/>
  <c r="T642" i="1"/>
  <c r="U642" i="1"/>
  <c r="V642" i="1"/>
  <c r="R643" i="1"/>
  <c r="S643" i="1"/>
  <c r="T643" i="1"/>
  <c r="U643" i="1"/>
  <c r="V643" i="1"/>
  <c r="R644" i="1"/>
  <c r="S644" i="1"/>
  <c r="T644" i="1"/>
  <c r="U644" i="1"/>
  <c r="V644" i="1"/>
  <c r="R645" i="1"/>
  <c r="S645" i="1"/>
  <c r="T645" i="1"/>
  <c r="U645" i="1"/>
  <c r="V645" i="1"/>
  <c r="R646" i="1"/>
  <c r="S646" i="1"/>
  <c r="T646" i="1"/>
  <c r="U646" i="1"/>
  <c r="V646" i="1"/>
  <c r="R647" i="1"/>
  <c r="S647" i="1"/>
  <c r="T647" i="1"/>
  <c r="U647" i="1"/>
  <c r="V647" i="1"/>
  <c r="R648" i="1"/>
  <c r="S648" i="1"/>
  <c r="T648" i="1"/>
  <c r="U648" i="1"/>
  <c r="V648" i="1"/>
  <c r="R649" i="1"/>
  <c r="S649" i="1"/>
  <c r="T649" i="1"/>
  <c r="U649" i="1"/>
  <c r="V649" i="1"/>
  <c r="R650" i="1"/>
  <c r="S650" i="1"/>
  <c r="T650" i="1"/>
  <c r="U650" i="1"/>
  <c r="V650" i="1"/>
  <c r="R651" i="1"/>
  <c r="S651" i="1"/>
  <c r="T651" i="1"/>
  <c r="U651" i="1"/>
  <c r="V651" i="1"/>
  <c r="R652" i="1"/>
  <c r="S652" i="1"/>
  <c r="T652" i="1"/>
  <c r="U652" i="1"/>
  <c r="V652" i="1"/>
  <c r="R653" i="1"/>
  <c r="S653" i="1"/>
  <c r="T653" i="1"/>
  <c r="U653" i="1"/>
  <c r="V653" i="1"/>
  <c r="R654" i="1"/>
  <c r="S654" i="1"/>
  <c r="T654" i="1"/>
  <c r="U654" i="1"/>
  <c r="V654" i="1"/>
  <c r="R655" i="1"/>
  <c r="S655" i="1"/>
  <c r="T655" i="1"/>
  <c r="U655" i="1"/>
  <c r="V655" i="1"/>
  <c r="R656" i="1"/>
  <c r="S656" i="1"/>
  <c r="T656" i="1"/>
  <c r="U656" i="1"/>
  <c r="V656" i="1"/>
  <c r="R657" i="1"/>
  <c r="S657" i="1"/>
  <c r="T657" i="1"/>
  <c r="U657" i="1"/>
  <c r="V657" i="1"/>
  <c r="R658" i="1"/>
  <c r="S658" i="1"/>
  <c r="T658" i="1"/>
  <c r="U658" i="1"/>
  <c r="V658" i="1"/>
  <c r="R659" i="1"/>
  <c r="S659" i="1"/>
  <c r="T659" i="1"/>
  <c r="U659" i="1"/>
  <c r="V659" i="1"/>
  <c r="R660" i="1"/>
  <c r="S660" i="1"/>
  <c r="T660" i="1"/>
  <c r="U660" i="1"/>
  <c r="V660" i="1"/>
  <c r="R661" i="1"/>
  <c r="S661" i="1"/>
  <c r="T661" i="1"/>
  <c r="U661" i="1"/>
  <c r="V661" i="1"/>
  <c r="R662" i="1"/>
  <c r="S662" i="1"/>
  <c r="T662" i="1"/>
  <c r="U662" i="1"/>
  <c r="V662" i="1"/>
  <c r="R663" i="1"/>
  <c r="S663" i="1"/>
  <c r="T663" i="1"/>
  <c r="U663" i="1"/>
  <c r="V663" i="1"/>
  <c r="R664" i="1"/>
  <c r="S664" i="1"/>
  <c r="T664" i="1"/>
  <c r="U664" i="1"/>
  <c r="V664" i="1"/>
  <c r="R665" i="1"/>
  <c r="S665" i="1"/>
  <c r="T665" i="1"/>
  <c r="U665" i="1"/>
  <c r="V665" i="1"/>
  <c r="R666" i="1"/>
  <c r="S666" i="1"/>
  <c r="T666" i="1"/>
  <c r="U666" i="1"/>
  <c r="V666" i="1"/>
  <c r="R667" i="1"/>
  <c r="S667" i="1"/>
  <c r="T667" i="1"/>
  <c r="U667" i="1"/>
  <c r="V667" i="1"/>
  <c r="R668" i="1"/>
  <c r="S668" i="1"/>
  <c r="T668" i="1"/>
  <c r="U668" i="1"/>
  <c r="V668" i="1"/>
  <c r="R669" i="1"/>
  <c r="S669" i="1"/>
  <c r="T669" i="1"/>
  <c r="U669" i="1"/>
  <c r="V669" i="1"/>
  <c r="R670" i="1"/>
  <c r="S670" i="1"/>
  <c r="T670" i="1"/>
  <c r="U670" i="1"/>
  <c r="V670" i="1"/>
  <c r="R671" i="1"/>
  <c r="S671" i="1"/>
  <c r="T671" i="1"/>
  <c r="U671" i="1"/>
  <c r="V671" i="1"/>
  <c r="R672" i="1"/>
  <c r="S672" i="1"/>
  <c r="T672" i="1"/>
  <c r="U672" i="1"/>
  <c r="V672" i="1"/>
  <c r="R673" i="1"/>
  <c r="S673" i="1"/>
  <c r="T673" i="1"/>
  <c r="U673" i="1"/>
  <c r="V673" i="1"/>
  <c r="R674" i="1"/>
  <c r="S674" i="1"/>
  <c r="T674" i="1"/>
  <c r="U674" i="1"/>
  <c r="V674" i="1"/>
  <c r="R675" i="1"/>
  <c r="S675" i="1"/>
  <c r="T675" i="1"/>
  <c r="U675" i="1"/>
  <c r="V675" i="1"/>
  <c r="R676" i="1"/>
  <c r="S676" i="1"/>
  <c r="T676" i="1"/>
  <c r="U676" i="1"/>
  <c r="V676" i="1"/>
  <c r="R677" i="1"/>
  <c r="S677" i="1"/>
  <c r="T677" i="1"/>
  <c r="U677" i="1"/>
  <c r="V677" i="1"/>
  <c r="R678" i="1"/>
  <c r="S678" i="1"/>
  <c r="T678" i="1"/>
  <c r="U678" i="1"/>
  <c r="V678" i="1"/>
  <c r="R679" i="1"/>
  <c r="S679" i="1"/>
  <c r="T679" i="1"/>
  <c r="U679" i="1"/>
  <c r="V679" i="1"/>
  <c r="R680" i="1"/>
  <c r="S680" i="1"/>
  <c r="T680" i="1"/>
  <c r="U680" i="1"/>
  <c r="V680" i="1"/>
  <c r="R681" i="1"/>
  <c r="S681" i="1"/>
  <c r="T681" i="1"/>
  <c r="U681" i="1"/>
  <c r="V681" i="1"/>
  <c r="R682" i="1"/>
  <c r="S682" i="1"/>
  <c r="T682" i="1"/>
  <c r="U682" i="1"/>
  <c r="V682" i="1"/>
  <c r="R683" i="1"/>
  <c r="S683" i="1"/>
  <c r="T683" i="1"/>
  <c r="U683" i="1"/>
  <c r="V683" i="1"/>
  <c r="R684" i="1"/>
  <c r="S684" i="1"/>
  <c r="T684" i="1"/>
  <c r="U684" i="1"/>
  <c r="V684" i="1"/>
  <c r="R685" i="1"/>
  <c r="S685" i="1"/>
  <c r="T685" i="1"/>
  <c r="U685" i="1"/>
  <c r="V685" i="1"/>
  <c r="R686" i="1"/>
  <c r="S686" i="1"/>
  <c r="T686" i="1"/>
  <c r="U686" i="1"/>
  <c r="V686" i="1"/>
  <c r="R687" i="1"/>
  <c r="S687" i="1"/>
  <c r="T687" i="1"/>
  <c r="U687" i="1"/>
  <c r="V687" i="1"/>
  <c r="R688" i="1"/>
  <c r="S688" i="1"/>
  <c r="T688" i="1"/>
  <c r="U688" i="1"/>
  <c r="V688" i="1"/>
  <c r="R689" i="1"/>
  <c r="S689" i="1"/>
  <c r="T689" i="1"/>
  <c r="U689" i="1"/>
  <c r="V689" i="1"/>
  <c r="R690" i="1"/>
  <c r="S690" i="1"/>
  <c r="T690" i="1"/>
  <c r="U690" i="1"/>
  <c r="V690" i="1"/>
  <c r="R691" i="1"/>
  <c r="S691" i="1"/>
  <c r="T691" i="1"/>
  <c r="U691" i="1"/>
  <c r="V691" i="1"/>
  <c r="R692" i="1"/>
  <c r="S692" i="1"/>
  <c r="T692" i="1"/>
  <c r="U692" i="1"/>
  <c r="V692" i="1"/>
  <c r="R693" i="1"/>
  <c r="S693" i="1"/>
  <c r="T693" i="1"/>
  <c r="U693" i="1"/>
  <c r="V693" i="1"/>
  <c r="R694" i="1"/>
  <c r="S694" i="1"/>
  <c r="T694" i="1"/>
  <c r="U694" i="1"/>
  <c r="V694" i="1"/>
  <c r="R695" i="1"/>
  <c r="S695" i="1"/>
  <c r="T695" i="1"/>
  <c r="U695" i="1"/>
  <c r="V695" i="1"/>
  <c r="R696" i="1"/>
  <c r="S696" i="1"/>
  <c r="T696" i="1"/>
  <c r="U696" i="1"/>
  <c r="V696" i="1"/>
  <c r="R697" i="1"/>
  <c r="S697" i="1"/>
  <c r="T697" i="1"/>
  <c r="U697" i="1"/>
  <c r="V697" i="1"/>
  <c r="R698" i="1"/>
  <c r="S698" i="1"/>
  <c r="T698" i="1"/>
  <c r="U698" i="1"/>
  <c r="V698" i="1"/>
  <c r="R699" i="1"/>
  <c r="S699" i="1"/>
  <c r="T699" i="1"/>
  <c r="U699" i="1"/>
  <c r="V699" i="1"/>
  <c r="R700" i="1"/>
  <c r="S700" i="1"/>
  <c r="T700" i="1"/>
  <c r="U700" i="1"/>
  <c r="V700" i="1"/>
  <c r="R701" i="1"/>
  <c r="S701" i="1"/>
  <c r="T701" i="1"/>
  <c r="U701" i="1"/>
  <c r="V701" i="1"/>
  <c r="R702" i="1"/>
  <c r="S702" i="1"/>
  <c r="T702" i="1"/>
  <c r="U702" i="1"/>
  <c r="V702" i="1"/>
  <c r="R703" i="1"/>
  <c r="S703" i="1"/>
  <c r="T703" i="1"/>
  <c r="U703" i="1"/>
  <c r="V703" i="1"/>
  <c r="R704" i="1"/>
  <c r="S704" i="1"/>
  <c r="T704" i="1"/>
  <c r="U704" i="1"/>
  <c r="V704" i="1"/>
  <c r="R705" i="1"/>
  <c r="S705" i="1"/>
  <c r="T705" i="1"/>
  <c r="U705" i="1"/>
  <c r="V705" i="1"/>
  <c r="R706" i="1"/>
  <c r="S706" i="1"/>
  <c r="T706" i="1"/>
  <c r="U706" i="1"/>
  <c r="V706" i="1"/>
  <c r="R707" i="1"/>
  <c r="S707" i="1"/>
  <c r="T707" i="1"/>
  <c r="U707" i="1"/>
  <c r="V707" i="1"/>
  <c r="R708" i="1"/>
  <c r="S708" i="1"/>
  <c r="T708" i="1"/>
  <c r="U708" i="1"/>
  <c r="V708" i="1"/>
  <c r="R709" i="1"/>
  <c r="S709" i="1"/>
  <c r="T709" i="1"/>
  <c r="U709" i="1"/>
  <c r="V709" i="1"/>
  <c r="R710" i="1"/>
  <c r="S710" i="1"/>
  <c r="T710" i="1"/>
  <c r="U710" i="1"/>
  <c r="V710" i="1"/>
  <c r="R711" i="1"/>
  <c r="S711" i="1"/>
  <c r="T711" i="1"/>
  <c r="U711" i="1"/>
  <c r="V711" i="1"/>
  <c r="R712" i="1"/>
  <c r="S712" i="1"/>
  <c r="T712" i="1"/>
  <c r="U712" i="1"/>
  <c r="V712" i="1"/>
  <c r="R713" i="1"/>
  <c r="S713" i="1"/>
  <c r="T713" i="1"/>
  <c r="U713" i="1"/>
  <c r="V713" i="1"/>
  <c r="R714" i="1"/>
  <c r="S714" i="1"/>
  <c r="T714" i="1"/>
  <c r="U714" i="1"/>
  <c r="V714" i="1"/>
  <c r="R715" i="1"/>
  <c r="S715" i="1"/>
  <c r="T715" i="1"/>
  <c r="U715" i="1"/>
  <c r="V715" i="1"/>
  <c r="R716" i="1"/>
  <c r="S716" i="1"/>
  <c r="T716" i="1"/>
  <c r="U716" i="1"/>
  <c r="V716" i="1"/>
  <c r="R717" i="1"/>
  <c r="S717" i="1"/>
  <c r="T717" i="1"/>
  <c r="U717" i="1"/>
  <c r="V717" i="1"/>
  <c r="R718" i="1"/>
  <c r="S718" i="1"/>
  <c r="T718" i="1"/>
  <c r="U718" i="1"/>
  <c r="V718" i="1"/>
  <c r="R719" i="1"/>
  <c r="S719" i="1"/>
  <c r="T719" i="1"/>
  <c r="U719" i="1"/>
  <c r="V719" i="1"/>
  <c r="R720" i="1"/>
  <c r="S720" i="1"/>
  <c r="T720" i="1"/>
  <c r="U720" i="1"/>
  <c r="V720" i="1"/>
  <c r="R721" i="1"/>
  <c r="S721" i="1"/>
  <c r="T721" i="1"/>
  <c r="U721" i="1"/>
  <c r="V721" i="1"/>
  <c r="R722" i="1"/>
  <c r="S722" i="1"/>
  <c r="T722" i="1"/>
  <c r="U722" i="1"/>
  <c r="V722" i="1"/>
  <c r="R723" i="1"/>
  <c r="S723" i="1"/>
  <c r="T723" i="1"/>
  <c r="U723" i="1"/>
  <c r="V723" i="1"/>
  <c r="R724" i="1"/>
  <c r="S724" i="1"/>
  <c r="T724" i="1"/>
  <c r="U724" i="1"/>
  <c r="V724" i="1"/>
  <c r="R725" i="1"/>
  <c r="S725" i="1"/>
  <c r="T725" i="1"/>
  <c r="U725" i="1"/>
  <c r="V725" i="1"/>
  <c r="R726" i="1"/>
  <c r="S726" i="1"/>
  <c r="T726" i="1"/>
  <c r="U726" i="1"/>
  <c r="V726" i="1"/>
  <c r="R727" i="1"/>
  <c r="S727" i="1"/>
  <c r="T727" i="1"/>
  <c r="U727" i="1"/>
  <c r="V727" i="1"/>
  <c r="R728" i="1"/>
  <c r="S728" i="1"/>
  <c r="T728" i="1"/>
  <c r="U728" i="1"/>
  <c r="V728" i="1"/>
  <c r="R729" i="1"/>
  <c r="S729" i="1"/>
  <c r="T729" i="1"/>
  <c r="U729" i="1"/>
  <c r="V729" i="1"/>
  <c r="R730" i="1"/>
  <c r="S730" i="1"/>
  <c r="T730" i="1"/>
  <c r="U730" i="1"/>
  <c r="V730" i="1"/>
  <c r="R731" i="1"/>
  <c r="S731" i="1"/>
  <c r="T731" i="1"/>
  <c r="U731" i="1"/>
  <c r="V731" i="1"/>
  <c r="R732" i="1"/>
  <c r="S732" i="1"/>
  <c r="T732" i="1"/>
  <c r="U732" i="1"/>
  <c r="V732" i="1"/>
  <c r="R733" i="1"/>
  <c r="S733" i="1"/>
  <c r="T733" i="1"/>
  <c r="U733" i="1"/>
  <c r="V733" i="1"/>
  <c r="R734" i="1"/>
  <c r="S734" i="1"/>
  <c r="T734" i="1"/>
  <c r="U734" i="1"/>
  <c r="V734" i="1"/>
  <c r="R735" i="1"/>
  <c r="S735" i="1"/>
  <c r="T735" i="1"/>
  <c r="U735" i="1"/>
  <c r="V735" i="1"/>
  <c r="R736" i="1"/>
  <c r="S736" i="1"/>
  <c r="T736" i="1"/>
  <c r="U736" i="1"/>
  <c r="V736" i="1"/>
  <c r="R737" i="1"/>
  <c r="S737" i="1"/>
  <c r="T737" i="1"/>
  <c r="U737" i="1"/>
  <c r="V737" i="1"/>
  <c r="R738" i="1"/>
  <c r="S738" i="1"/>
  <c r="T738" i="1"/>
  <c r="U738" i="1"/>
  <c r="V738" i="1"/>
  <c r="R739" i="1"/>
  <c r="S739" i="1"/>
  <c r="T739" i="1"/>
  <c r="U739" i="1"/>
  <c r="V739" i="1"/>
  <c r="R740" i="1"/>
  <c r="S740" i="1"/>
  <c r="T740" i="1"/>
  <c r="U740" i="1"/>
  <c r="V740" i="1"/>
  <c r="R741" i="1"/>
  <c r="S741" i="1"/>
  <c r="T741" i="1"/>
  <c r="U741" i="1"/>
  <c r="V741" i="1"/>
  <c r="R742" i="1"/>
  <c r="S742" i="1"/>
  <c r="T742" i="1"/>
  <c r="U742" i="1"/>
  <c r="V742" i="1"/>
  <c r="R743" i="1"/>
  <c r="S743" i="1"/>
  <c r="T743" i="1"/>
  <c r="U743" i="1"/>
  <c r="V743" i="1"/>
  <c r="R744" i="1"/>
  <c r="S744" i="1"/>
  <c r="T744" i="1"/>
  <c r="U744" i="1"/>
  <c r="V744" i="1"/>
  <c r="R745" i="1"/>
  <c r="S745" i="1"/>
  <c r="T745" i="1"/>
  <c r="U745" i="1"/>
  <c r="V745" i="1"/>
  <c r="R746" i="1"/>
  <c r="S746" i="1"/>
  <c r="T746" i="1"/>
  <c r="U746" i="1"/>
  <c r="V746" i="1"/>
  <c r="R747" i="1"/>
  <c r="S747" i="1"/>
  <c r="T747" i="1"/>
  <c r="U747" i="1"/>
  <c r="V747" i="1"/>
  <c r="R748" i="1"/>
  <c r="S748" i="1"/>
  <c r="T748" i="1"/>
  <c r="U748" i="1"/>
  <c r="V748" i="1"/>
  <c r="R749" i="1"/>
  <c r="S749" i="1"/>
  <c r="T749" i="1"/>
  <c r="U749" i="1"/>
  <c r="V749" i="1"/>
  <c r="R750" i="1"/>
  <c r="S750" i="1"/>
  <c r="T750" i="1"/>
  <c r="U750" i="1"/>
  <c r="V750" i="1"/>
  <c r="R751" i="1"/>
  <c r="S751" i="1"/>
  <c r="T751" i="1"/>
  <c r="U751" i="1"/>
  <c r="V751" i="1"/>
  <c r="R752" i="1"/>
  <c r="S752" i="1"/>
  <c r="T752" i="1"/>
  <c r="U752" i="1"/>
  <c r="V752" i="1"/>
  <c r="R753" i="1"/>
  <c r="S753" i="1"/>
  <c r="T753" i="1"/>
  <c r="U753" i="1"/>
  <c r="V753" i="1"/>
  <c r="R754" i="1"/>
  <c r="S754" i="1"/>
  <c r="T754" i="1"/>
  <c r="U754" i="1"/>
  <c r="V754" i="1"/>
  <c r="R755" i="1"/>
  <c r="S755" i="1"/>
  <c r="T755" i="1"/>
  <c r="U755" i="1"/>
  <c r="V755" i="1"/>
  <c r="R756" i="1"/>
  <c r="S756" i="1"/>
  <c r="T756" i="1"/>
  <c r="U756" i="1"/>
  <c r="V756" i="1"/>
  <c r="R757" i="1"/>
  <c r="S757" i="1"/>
  <c r="T757" i="1"/>
  <c r="U757" i="1"/>
  <c r="V757" i="1"/>
  <c r="R758" i="1"/>
  <c r="S758" i="1"/>
  <c r="T758" i="1"/>
  <c r="U758" i="1"/>
  <c r="V758" i="1"/>
  <c r="R759" i="1"/>
  <c r="S759" i="1"/>
  <c r="T759" i="1"/>
  <c r="U759" i="1"/>
  <c r="V759" i="1"/>
  <c r="R760" i="1"/>
  <c r="S760" i="1"/>
  <c r="T760" i="1"/>
  <c r="U760" i="1"/>
  <c r="V760" i="1"/>
  <c r="R761" i="1"/>
  <c r="S761" i="1"/>
  <c r="T761" i="1"/>
  <c r="U761" i="1"/>
  <c r="V761" i="1"/>
  <c r="R762" i="1"/>
  <c r="S762" i="1"/>
  <c r="T762" i="1"/>
  <c r="U762" i="1"/>
  <c r="V762" i="1"/>
  <c r="R763" i="1"/>
  <c r="S763" i="1"/>
  <c r="T763" i="1"/>
  <c r="U763" i="1"/>
  <c r="V763" i="1"/>
  <c r="R764" i="1"/>
  <c r="S764" i="1"/>
  <c r="T764" i="1"/>
  <c r="U764" i="1"/>
  <c r="V764" i="1"/>
  <c r="R765" i="1"/>
  <c r="S765" i="1"/>
  <c r="T765" i="1"/>
  <c r="U765" i="1"/>
  <c r="V765" i="1"/>
  <c r="R766" i="1"/>
  <c r="S766" i="1"/>
  <c r="T766" i="1"/>
  <c r="U766" i="1"/>
  <c r="V766" i="1"/>
  <c r="R767" i="1"/>
  <c r="S767" i="1"/>
  <c r="T767" i="1"/>
  <c r="U767" i="1"/>
  <c r="V767" i="1"/>
  <c r="R768" i="1"/>
  <c r="S768" i="1"/>
  <c r="T768" i="1"/>
  <c r="U768" i="1"/>
  <c r="V768" i="1"/>
  <c r="R769" i="1"/>
  <c r="S769" i="1"/>
  <c r="T769" i="1"/>
  <c r="U769" i="1"/>
  <c r="V769" i="1"/>
  <c r="R770" i="1"/>
  <c r="S770" i="1"/>
  <c r="T770" i="1"/>
  <c r="U770" i="1"/>
  <c r="V770" i="1"/>
  <c r="R771" i="1"/>
  <c r="S771" i="1"/>
  <c r="T771" i="1"/>
  <c r="U771" i="1"/>
  <c r="V771" i="1"/>
  <c r="R772" i="1"/>
  <c r="S772" i="1"/>
  <c r="T772" i="1"/>
  <c r="U772" i="1"/>
  <c r="V772" i="1"/>
  <c r="R773" i="1"/>
  <c r="S773" i="1"/>
  <c r="T773" i="1"/>
  <c r="U773" i="1"/>
  <c r="V773" i="1"/>
  <c r="R774" i="1"/>
  <c r="S774" i="1"/>
  <c r="T774" i="1"/>
  <c r="U774" i="1"/>
  <c r="V774" i="1"/>
  <c r="R775" i="1"/>
  <c r="S775" i="1"/>
  <c r="T775" i="1"/>
  <c r="U775" i="1"/>
  <c r="V775" i="1"/>
  <c r="R776" i="1"/>
  <c r="S776" i="1"/>
  <c r="T776" i="1"/>
  <c r="U776" i="1"/>
  <c r="V776" i="1"/>
  <c r="R777" i="1"/>
  <c r="S777" i="1"/>
  <c r="T777" i="1"/>
  <c r="U777" i="1"/>
  <c r="V777" i="1"/>
  <c r="R778" i="1"/>
  <c r="S778" i="1"/>
  <c r="T778" i="1"/>
  <c r="U778" i="1"/>
  <c r="V778" i="1"/>
  <c r="R779" i="1"/>
  <c r="S779" i="1"/>
  <c r="T779" i="1"/>
  <c r="U779" i="1"/>
  <c r="V779" i="1"/>
  <c r="R780" i="1"/>
  <c r="S780" i="1"/>
  <c r="T780" i="1"/>
  <c r="U780" i="1"/>
  <c r="V780" i="1"/>
  <c r="R781" i="1"/>
  <c r="S781" i="1"/>
  <c r="T781" i="1"/>
  <c r="U781" i="1"/>
  <c r="V781" i="1"/>
  <c r="R782" i="1"/>
  <c r="S782" i="1"/>
  <c r="T782" i="1"/>
  <c r="U782" i="1"/>
  <c r="V782" i="1"/>
  <c r="R783" i="1"/>
  <c r="S783" i="1"/>
  <c r="T783" i="1"/>
  <c r="U783" i="1"/>
  <c r="V783" i="1"/>
  <c r="R784" i="1"/>
  <c r="S784" i="1"/>
  <c r="T784" i="1"/>
  <c r="U784" i="1"/>
  <c r="V784" i="1"/>
  <c r="R785" i="1"/>
  <c r="S785" i="1"/>
  <c r="T785" i="1"/>
  <c r="U785" i="1"/>
  <c r="V785" i="1"/>
  <c r="R786" i="1"/>
  <c r="S786" i="1"/>
  <c r="T786" i="1"/>
  <c r="U786" i="1"/>
  <c r="V786" i="1"/>
  <c r="R787" i="1"/>
  <c r="S787" i="1"/>
  <c r="T787" i="1"/>
  <c r="U787" i="1"/>
  <c r="V787" i="1"/>
  <c r="R788" i="1"/>
  <c r="S788" i="1"/>
  <c r="T788" i="1"/>
  <c r="U788" i="1"/>
  <c r="V788" i="1"/>
  <c r="R789" i="1"/>
  <c r="S789" i="1"/>
  <c r="T789" i="1"/>
  <c r="U789" i="1"/>
  <c r="V789" i="1"/>
  <c r="R790" i="1"/>
  <c r="S790" i="1"/>
  <c r="T790" i="1"/>
  <c r="U790" i="1"/>
  <c r="V790" i="1"/>
  <c r="R791" i="1"/>
  <c r="S791" i="1"/>
  <c r="T791" i="1"/>
  <c r="U791" i="1"/>
  <c r="V791" i="1"/>
  <c r="R792" i="1"/>
  <c r="S792" i="1"/>
  <c r="T792" i="1"/>
  <c r="U792" i="1"/>
  <c r="V792" i="1"/>
  <c r="R793" i="1"/>
  <c r="S793" i="1"/>
  <c r="T793" i="1"/>
  <c r="U793" i="1"/>
  <c r="V793" i="1"/>
  <c r="R794" i="1"/>
  <c r="S794" i="1"/>
  <c r="T794" i="1"/>
  <c r="U794" i="1"/>
  <c r="V794" i="1"/>
  <c r="R795" i="1"/>
  <c r="S795" i="1"/>
  <c r="T795" i="1"/>
  <c r="U795" i="1"/>
  <c r="V795" i="1"/>
  <c r="R796" i="1"/>
  <c r="S796" i="1"/>
  <c r="T796" i="1"/>
  <c r="U796" i="1"/>
  <c r="V796" i="1"/>
  <c r="R797" i="1"/>
  <c r="S797" i="1"/>
  <c r="T797" i="1"/>
  <c r="U797" i="1"/>
  <c r="V797" i="1"/>
  <c r="R798" i="1"/>
  <c r="S798" i="1"/>
  <c r="T798" i="1"/>
  <c r="U798" i="1"/>
  <c r="V798" i="1"/>
  <c r="R799" i="1"/>
  <c r="S799" i="1"/>
  <c r="T799" i="1"/>
  <c r="U799" i="1"/>
  <c r="V799" i="1"/>
  <c r="R800" i="1"/>
  <c r="S800" i="1"/>
  <c r="T800" i="1"/>
  <c r="U800" i="1"/>
  <c r="V800" i="1"/>
  <c r="R801" i="1"/>
  <c r="S801" i="1"/>
  <c r="T801" i="1"/>
  <c r="U801" i="1"/>
  <c r="V801" i="1"/>
  <c r="R802" i="1"/>
  <c r="S802" i="1"/>
  <c r="T802" i="1"/>
  <c r="U802" i="1"/>
  <c r="V802" i="1"/>
  <c r="R803" i="1"/>
  <c r="S803" i="1"/>
  <c r="T803" i="1"/>
  <c r="U803" i="1"/>
  <c r="V803" i="1"/>
  <c r="R804" i="1"/>
  <c r="S804" i="1"/>
  <c r="T804" i="1"/>
  <c r="U804" i="1"/>
  <c r="V804" i="1"/>
  <c r="R805" i="1"/>
  <c r="S805" i="1"/>
  <c r="T805" i="1"/>
  <c r="U805" i="1"/>
  <c r="V805" i="1"/>
  <c r="R806" i="1"/>
  <c r="S806" i="1"/>
  <c r="T806" i="1"/>
  <c r="U806" i="1"/>
  <c r="V806" i="1"/>
  <c r="R807" i="1"/>
  <c r="S807" i="1"/>
  <c r="T807" i="1"/>
  <c r="U807" i="1"/>
  <c r="V807" i="1"/>
  <c r="R808" i="1"/>
  <c r="S808" i="1"/>
  <c r="T808" i="1"/>
  <c r="U808" i="1"/>
  <c r="V808" i="1"/>
  <c r="R809" i="1"/>
  <c r="S809" i="1"/>
  <c r="T809" i="1"/>
  <c r="U809" i="1"/>
  <c r="V809" i="1"/>
  <c r="R810" i="1"/>
  <c r="S810" i="1"/>
  <c r="T810" i="1"/>
  <c r="U810" i="1"/>
  <c r="V810" i="1"/>
  <c r="R811" i="1"/>
  <c r="S811" i="1"/>
  <c r="T811" i="1"/>
  <c r="U811" i="1"/>
  <c r="V811" i="1"/>
  <c r="R812" i="1"/>
  <c r="S812" i="1"/>
  <c r="T812" i="1"/>
  <c r="U812" i="1"/>
  <c r="V812" i="1"/>
  <c r="R813" i="1"/>
  <c r="S813" i="1"/>
  <c r="T813" i="1"/>
  <c r="U813" i="1"/>
  <c r="V813" i="1"/>
  <c r="R814" i="1"/>
  <c r="S814" i="1"/>
  <c r="T814" i="1"/>
  <c r="U814" i="1"/>
  <c r="V814" i="1"/>
  <c r="R815" i="1"/>
  <c r="S815" i="1"/>
  <c r="T815" i="1"/>
  <c r="U815" i="1"/>
  <c r="V815" i="1"/>
  <c r="R816" i="1"/>
  <c r="S816" i="1"/>
  <c r="T816" i="1"/>
  <c r="U816" i="1"/>
  <c r="V816" i="1"/>
  <c r="R817" i="1"/>
  <c r="S817" i="1"/>
  <c r="T817" i="1"/>
  <c r="U817" i="1"/>
  <c r="V817" i="1"/>
  <c r="R818" i="1"/>
  <c r="S818" i="1"/>
  <c r="T818" i="1"/>
  <c r="U818" i="1"/>
  <c r="V818" i="1"/>
  <c r="R819" i="1"/>
  <c r="S819" i="1"/>
  <c r="T819" i="1"/>
  <c r="U819" i="1"/>
  <c r="V819" i="1"/>
  <c r="R820" i="1"/>
  <c r="S820" i="1"/>
  <c r="T820" i="1"/>
  <c r="U820" i="1"/>
  <c r="V820" i="1"/>
  <c r="R821" i="1"/>
  <c r="S821" i="1"/>
  <c r="T821" i="1"/>
  <c r="U821" i="1"/>
  <c r="V821" i="1"/>
  <c r="R822" i="1"/>
  <c r="S822" i="1"/>
  <c r="T822" i="1"/>
  <c r="U822" i="1"/>
  <c r="V822" i="1"/>
  <c r="R823" i="1"/>
  <c r="S823" i="1"/>
  <c r="T823" i="1"/>
  <c r="U823" i="1"/>
  <c r="V823" i="1"/>
  <c r="R824" i="1"/>
  <c r="S824" i="1"/>
  <c r="T824" i="1"/>
  <c r="U824" i="1"/>
  <c r="V824" i="1"/>
  <c r="R825" i="1"/>
  <c r="S825" i="1"/>
  <c r="T825" i="1"/>
  <c r="U825" i="1"/>
  <c r="V825" i="1"/>
  <c r="R826" i="1"/>
  <c r="S826" i="1"/>
  <c r="T826" i="1"/>
  <c r="U826" i="1"/>
  <c r="V826" i="1"/>
  <c r="R827" i="1"/>
  <c r="S827" i="1"/>
  <c r="T827" i="1"/>
  <c r="U827" i="1"/>
  <c r="V827" i="1"/>
  <c r="R828" i="1"/>
  <c r="S828" i="1"/>
  <c r="T828" i="1"/>
  <c r="U828" i="1"/>
  <c r="V828" i="1"/>
  <c r="R829" i="1"/>
  <c r="S829" i="1"/>
  <c r="T829" i="1"/>
  <c r="U829" i="1"/>
  <c r="V829" i="1"/>
  <c r="R830" i="1"/>
  <c r="S830" i="1"/>
  <c r="T830" i="1"/>
  <c r="U830" i="1"/>
  <c r="V830" i="1"/>
  <c r="R831" i="1"/>
  <c r="S831" i="1"/>
  <c r="T831" i="1"/>
  <c r="U831" i="1"/>
  <c r="V831" i="1"/>
  <c r="R832" i="1"/>
  <c r="S832" i="1"/>
  <c r="T832" i="1"/>
  <c r="U832" i="1"/>
  <c r="V832" i="1"/>
  <c r="R833" i="1"/>
  <c r="S833" i="1"/>
  <c r="T833" i="1"/>
  <c r="U833" i="1"/>
  <c r="V833" i="1"/>
  <c r="R834" i="1"/>
  <c r="S834" i="1"/>
  <c r="T834" i="1"/>
  <c r="U834" i="1"/>
  <c r="V834" i="1"/>
  <c r="R835" i="1"/>
  <c r="S835" i="1"/>
  <c r="T835" i="1"/>
  <c r="U835" i="1"/>
  <c r="V835" i="1"/>
  <c r="R836" i="1"/>
  <c r="S836" i="1"/>
  <c r="T836" i="1"/>
  <c r="U836" i="1"/>
  <c r="V836" i="1"/>
  <c r="R837" i="1"/>
  <c r="S837" i="1"/>
  <c r="T837" i="1"/>
  <c r="U837" i="1"/>
  <c r="V837" i="1"/>
  <c r="R838" i="1"/>
  <c r="S838" i="1"/>
  <c r="T838" i="1"/>
  <c r="U838" i="1"/>
  <c r="V838" i="1"/>
  <c r="R839" i="1"/>
  <c r="S839" i="1"/>
  <c r="T839" i="1"/>
  <c r="U839" i="1"/>
  <c r="V839" i="1"/>
  <c r="R840" i="1"/>
  <c r="S840" i="1"/>
  <c r="T840" i="1"/>
  <c r="U840" i="1"/>
  <c r="V840" i="1"/>
  <c r="R841" i="1"/>
  <c r="S841" i="1"/>
  <c r="T841" i="1"/>
  <c r="U841" i="1"/>
  <c r="V841" i="1"/>
  <c r="R842" i="1"/>
  <c r="S842" i="1"/>
  <c r="T842" i="1"/>
  <c r="U842" i="1"/>
  <c r="V842" i="1"/>
  <c r="R843" i="1"/>
  <c r="S843" i="1"/>
  <c r="T843" i="1"/>
  <c r="U843" i="1"/>
  <c r="V843" i="1"/>
  <c r="R844" i="1"/>
  <c r="S844" i="1"/>
  <c r="T844" i="1"/>
  <c r="U844" i="1"/>
  <c r="V844" i="1"/>
  <c r="R845" i="1"/>
  <c r="S845" i="1"/>
  <c r="T845" i="1"/>
  <c r="U845" i="1"/>
  <c r="V845" i="1"/>
  <c r="R846" i="1"/>
  <c r="S846" i="1"/>
  <c r="T846" i="1"/>
  <c r="U846" i="1"/>
  <c r="V846" i="1"/>
  <c r="R847" i="1"/>
  <c r="S847" i="1"/>
  <c r="T847" i="1"/>
  <c r="U847" i="1"/>
  <c r="V847" i="1"/>
  <c r="R848" i="1"/>
  <c r="S848" i="1"/>
  <c r="T848" i="1"/>
  <c r="U848" i="1"/>
  <c r="V848" i="1"/>
  <c r="R849" i="1"/>
  <c r="S849" i="1"/>
  <c r="T849" i="1"/>
  <c r="U849" i="1"/>
  <c r="V849" i="1"/>
  <c r="R850" i="1"/>
  <c r="S850" i="1"/>
  <c r="T850" i="1"/>
  <c r="U850" i="1"/>
  <c r="V850" i="1"/>
  <c r="R851" i="1"/>
  <c r="S851" i="1"/>
  <c r="T851" i="1"/>
  <c r="U851" i="1"/>
  <c r="V851" i="1"/>
  <c r="R852" i="1"/>
  <c r="S852" i="1"/>
  <c r="T852" i="1"/>
  <c r="U852" i="1"/>
  <c r="V852" i="1"/>
  <c r="R853" i="1"/>
  <c r="S853" i="1"/>
  <c r="T853" i="1"/>
  <c r="U853" i="1"/>
  <c r="V853" i="1"/>
  <c r="R854" i="1"/>
  <c r="S854" i="1"/>
  <c r="T854" i="1"/>
  <c r="U854" i="1"/>
  <c r="V854" i="1"/>
  <c r="R855" i="1"/>
  <c r="S855" i="1"/>
  <c r="T855" i="1"/>
  <c r="U855" i="1"/>
  <c r="V855" i="1"/>
  <c r="R856" i="1"/>
  <c r="S856" i="1"/>
  <c r="T856" i="1"/>
  <c r="U856" i="1"/>
  <c r="V856" i="1"/>
  <c r="R857" i="1"/>
  <c r="S857" i="1"/>
  <c r="T857" i="1"/>
  <c r="U857" i="1"/>
  <c r="V857" i="1"/>
  <c r="R858" i="1"/>
  <c r="S858" i="1"/>
  <c r="T858" i="1"/>
  <c r="U858" i="1"/>
  <c r="V858" i="1"/>
  <c r="R859" i="1"/>
  <c r="S859" i="1"/>
  <c r="T859" i="1"/>
  <c r="U859" i="1"/>
  <c r="V859" i="1"/>
  <c r="R860" i="1"/>
  <c r="S860" i="1"/>
  <c r="T860" i="1"/>
  <c r="U860" i="1"/>
  <c r="V860" i="1"/>
  <c r="R861" i="1"/>
  <c r="S861" i="1"/>
  <c r="T861" i="1"/>
  <c r="U861" i="1"/>
  <c r="V861" i="1"/>
  <c r="R862" i="1"/>
  <c r="S862" i="1"/>
  <c r="T862" i="1"/>
  <c r="U862" i="1"/>
  <c r="V862" i="1"/>
  <c r="R863" i="1"/>
  <c r="S863" i="1"/>
  <c r="T863" i="1"/>
  <c r="U863" i="1"/>
  <c r="V863" i="1"/>
  <c r="R864" i="1"/>
  <c r="S864" i="1"/>
  <c r="T864" i="1"/>
  <c r="U864" i="1"/>
  <c r="V864" i="1"/>
  <c r="R865" i="1"/>
  <c r="S865" i="1"/>
  <c r="T865" i="1"/>
  <c r="U865" i="1"/>
  <c r="V865" i="1"/>
  <c r="R866" i="1"/>
  <c r="S866" i="1"/>
  <c r="T866" i="1"/>
  <c r="U866" i="1"/>
  <c r="V866" i="1"/>
  <c r="R867" i="1"/>
  <c r="S867" i="1"/>
  <c r="T867" i="1"/>
  <c r="U867" i="1"/>
  <c r="V867" i="1"/>
  <c r="R868" i="1"/>
  <c r="S868" i="1"/>
  <c r="T868" i="1"/>
  <c r="U868" i="1"/>
  <c r="V868" i="1"/>
  <c r="R869" i="1"/>
  <c r="S869" i="1"/>
  <c r="T869" i="1"/>
  <c r="U869" i="1"/>
  <c r="V869" i="1"/>
  <c r="R870" i="1"/>
  <c r="S870" i="1"/>
  <c r="T870" i="1"/>
  <c r="U870" i="1"/>
  <c r="V870" i="1"/>
  <c r="R871" i="1"/>
  <c r="S871" i="1"/>
  <c r="T871" i="1"/>
  <c r="U871" i="1"/>
  <c r="V871" i="1"/>
  <c r="R872" i="1"/>
  <c r="S872" i="1"/>
  <c r="T872" i="1"/>
  <c r="U872" i="1"/>
  <c r="V872" i="1"/>
  <c r="R873" i="1"/>
  <c r="S873" i="1"/>
  <c r="T873" i="1"/>
  <c r="U873" i="1"/>
  <c r="V873" i="1"/>
  <c r="R874" i="1"/>
  <c r="S874" i="1"/>
  <c r="T874" i="1"/>
  <c r="U874" i="1"/>
  <c r="V874" i="1"/>
  <c r="R875" i="1"/>
  <c r="S875" i="1"/>
  <c r="T875" i="1"/>
  <c r="U875" i="1"/>
  <c r="V875" i="1"/>
  <c r="R876" i="1"/>
  <c r="S876" i="1"/>
  <c r="T876" i="1"/>
  <c r="U876" i="1"/>
  <c r="V876" i="1"/>
  <c r="R877" i="1"/>
  <c r="S877" i="1"/>
  <c r="T877" i="1"/>
  <c r="U877" i="1"/>
  <c r="V877" i="1"/>
  <c r="R878" i="1"/>
  <c r="S878" i="1"/>
  <c r="T878" i="1"/>
  <c r="U878" i="1"/>
  <c r="V878" i="1"/>
  <c r="R879" i="1"/>
  <c r="S879" i="1"/>
  <c r="T879" i="1"/>
  <c r="U879" i="1"/>
  <c r="V879" i="1"/>
  <c r="R880" i="1"/>
  <c r="S880" i="1"/>
  <c r="T880" i="1"/>
  <c r="U880" i="1"/>
  <c r="V880" i="1"/>
  <c r="R881" i="1"/>
  <c r="S881" i="1"/>
  <c r="T881" i="1"/>
  <c r="U881" i="1"/>
  <c r="V881" i="1"/>
  <c r="R882" i="1"/>
  <c r="S882" i="1"/>
  <c r="T882" i="1"/>
  <c r="U882" i="1"/>
  <c r="V882" i="1"/>
  <c r="R883" i="1"/>
  <c r="S883" i="1"/>
  <c r="T883" i="1"/>
  <c r="U883" i="1"/>
  <c r="V883" i="1"/>
  <c r="R884" i="1"/>
  <c r="S884" i="1"/>
  <c r="T884" i="1"/>
  <c r="U884" i="1"/>
  <c r="V884" i="1"/>
  <c r="R885" i="1"/>
  <c r="S885" i="1"/>
  <c r="T885" i="1"/>
  <c r="U885" i="1"/>
  <c r="V885" i="1"/>
  <c r="R886" i="1"/>
  <c r="S886" i="1"/>
  <c r="T886" i="1"/>
  <c r="U886" i="1"/>
  <c r="V886" i="1"/>
  <c r="R887" i="1"/>
  <c r="S887" i="1"/>
  <c r="T887" i="1"/>
  <c r="U887" i="1"/>
  <c r="V887" i="1"/>
  <c r="R888" i="1"/>
  <c r="S888" i="1"/>
  <c r="T888" i="1"/>
  <c r="U888" i="1"/>
  <c r="V888" i="1"/>
  <c r="R889" i="1"/>
  <c r="S889" i="1"/>
  <c r="T889" i="1"/>
  <c r="U889" i="1"/>
  <c r="V889" i="1"/>
  <c r="R890" i="1"/>
  <c r="S890" i="1"/>
  <c r="T890" i="1"/>
  <c r="U890" i="1"/>
  <c r="V890" i="1"/>
  <c r="R891" i="1"/>
  <c r="S891" i="1"/>
  <c r="T891" i="1"/>
  <c r="U891" i="1"/>
  <c r="V891" i="1"/>
  <c r="R892" i="1"/>
  <c r="S892" i="1"/>
  <c r="T892" i="1"/>
  <c r="U892" i="1"/>
  <c r="V892" i="1"/>
  <c r="R893" i="1"/>
  <c r="S893" i="1"/>
  <c r="T893" i="1"/>
  <c r="U893" i="1"/>
  <c r="V893" i="1"/>
  <c r="R894" i="1"/>
  <c r="S894" i="1"/>
  <c r="T894" i="1"/>
  <c r="U894" i="1"/>
  <c r="V894" i="1"/>
  <c r="R895" i="1"/>
  <c r="S895" i="1"/>
  <c r="T895" i="1"/>
  <c r="U895" i="1"/>
  <c r="V895" i="1"/>
  <c r="R896" i="1"/>
  <c r="S896" i="1"/>
  <c r="T896" i="1"/>
  <c r="U896" i="1"/>
  <c r="V896" i="1"/>
  <c r="R897" i="1"/>
  <c r="S897" i="1"/>
  <c r="T897" i="1"/>
  <c r="U897" i="1"/>
  <c r="V897" i="1"/>
  <c r="R898" i="1"/>
  <c r="S898" i="1"/>
  <c r="T898" i="1"/>
  <c r="U898" i="1"/>
  <c r="V898" i="1"/>
  <c r="R899" i="1"/>
  <c r="S899" i="1"/>
  <c r="T899" i="1"/>
  <c r="U899" i="1"/>
  <c r="V899" i="1"/>
  <c r="R900" i="1"/>
  <c r="S900" i="1"/>
  <c r="T900" i="1"/>
  <c r="U900" i="1"/>
  <c r="V900" i="1"/>
  <c r="R901" i="1"/>
  <c r="S901" i="1"/>
  <c r="T901" i="1"/>
  <c r="U901" i="1"/>
  <c r="V901" i="1"/>
  <c r="R902" i="1"/>
  <c r="S902" i="1"/>
  <c r="T902" i="1"/>
  <c r="U902" i="1"/>
  <c r="V902" i="1"/>
  <c r="R903" i="1"/>
  <c r="S903" i="1"/>
  <c r="T903" i="1"/>
  <c r="U903" i="1"/>
  <c r="V903" i="1"/>
  <c r="R904" i="1"/>
  <c r="S904" i="1"/>
  <c r="T904" i="1"/>
  <c r="U904" i="1"/>
  <c r="V904" i="1"/>
  <c r="R905" i="1"/>
  <c r="S905" i="1"/>
  <c r="T905" i="1"/>
  <c r="U905" i="1"/>
  <c r="V905" i="1"/>
  <c r="R906" i="1"/>
  <c r="S906" i="1"/>
  <c r="T906" i="1"/>
  <c r="U906" i="1"/>
  <c r="V906" i="1"/>
  <c r="R907" i="1"/>
  <c r="S907" i="1"/>
  <c r="T907" i="1"/>
  <c r="U907" i="1"/>
  <c r="V907" i="1"/>
  <c r="R908" i="1"/>
  <c r="S908" i="1"/>
  <c r="T908" i="1"/>
  <c r="U908" i="1"/>
  <c r="V908" i="1"/>
  <c r="R909" i="1"/>
  <c r="S909" i="1"/>
  <c r="T909" i="1"/>
  <c r="U909" i="1"/>
  <c r="V909" i="1"/>
  <c r="R910" i="1"/>
  <c r="S910" i="1"/>
  <c r="T910" i="1"/>
  <c r="U910" i="1"/>
  <c r="V910" i="1"/>
  <c r="R911" i="1"/>
  <c r="S911" i="1"/>
  <c r="T911" i="1"/>
  <c r="U911" i="1"/>
  <c r="V911" i="1"/>
  <c r="R912" i="1"/>
  <c r="S912" i="1"/>
  <c r="T912" i="1"/>
  <c r="U912" i="1"/>
  <c r="V912" i="1"/>
  <c r="R913" i="1"/>
  <c r="S913" i="1"/>
  <c r="T913" i="1"/>
  <c r="U913" i="1"/>
  <c r="V913" i="1"/>
  <c r="R914" i="1"/>
  <c r="S914" i="1"/>
  <c r="T914" i="1"/>
  <c r="U914" i="1"/>
  <c r="V914" i="1"/>
  <c r="R915" i="1"/>
  <c r="S915" i="1"/>
  <c r="T915" i="1"/>
  <c r="U915" i="1"/>
  <c r="V915" i="1"/>
  <c r="R916" i="1"/>
  <c r="S916" i="1"/>
  <c r="T916" i="1"/>
  <c r="U916" i="1"/>
  <c r="V916" i="1"/>
  <c r="R917" i="1"/>
  <c r="S917" i="1"/>
  <c r="T917" i="1"/>
  <c r="U917" i="1"/>
  <c r="V917" i="1"/>
  <c r="R918" i="1"/>
  <c r="S918" i="1"/>
  <c r="T918" i="1"/>
  <c r="U918" i="1"/>
  <c r="V918" i="1"/>
  <c r="R919" i="1"/>
  <c r="S919" i="1"/>
  <c r="T919" i="1"/>
  <c r="U919" i="1"/>
  <c r="V919" i="1"/>
  <c r="R920" i="1"/>
  <c r="S920" i="1"/>
  <c r="T920" i="1"/>
  <c r="U920" i="1"/>
  <c r="V920" i="1"/>
  <c r="R921" i="1"/>
  <c r="S921" i="1"/>
  <c r="T921" i="1"/>
  <c r="U921" i="1"/>
  <c r="V921" i="1"/>
  <c r="R922" i="1"/>
  <c r="S922" i="1"/>
  <c r="T922" i="1"/>
  <c r="U922" i="1"/>
  <c r="V922" i="1"/>
  <c r="R923" i="1"/>
  <c r="S923" i="1"/>
  <c r="T923" i="1"/>
  <c r="U923" i="1"/>
  <c r="V923" i="1"/>
  <c r="R924" i="1"/>
  <c r="S924" i="1"/>
  <c r="T924" i="1"/>
  <c r="U924" i="1"/>
  <c r="V924" i="1"/>
  <c r="R925" i="1"/>
  <c r="S925" i="1"/>
  <c r="T925" i="1"/>
  <c r="U925" i="1"/>
  <c r="V925" i="1"/>
  <c r="R926" i="1"/>
  <c r="S926" i="1"/>
  <c r="T926" i="1"/>
  <c r="U926" i="1"/>
  <c r="V926" i="1"/>
  <c r="R927" i="1"/>
  <c r="S927" i="1"/>
  <c r="T927" i="1"/>
  <c r="U927" i="1"/>
  <c r="V927" i="1"/>
  <c r="R928" i="1"/>
  <c r="S928" i="1"/>
  <c r="T928" i="1"/>
  <c r="U928" i="1"/>
  <c r="V928" i="1"/>
  <c r="R929" i="1"/>
  <c r="S929" i="1"/>
  <c r="T929" i="1"/>
  <c r="U929" i="1"/>
  <c r="V929" i="1"/>
  <c r="R930" i="1"/>
  <c r="S930" i="1"/>
  <c r="T930" i="1"/>
  <c r="U930" i="1"/>
  <c r="V930" i="1"/>
  <c r="R931" i="1"/>
  <c r="S931" i="1"/>
  <c r="T931" i="1"/>
  <c r="U931" i="1"/>
  <c r="V931" i="1"/>
  <c r="R932" i="1"/>
  <c r="S932" i="1"/>
  <c r="T932" i="1"/>
  <c r="U932" i="1"/>
  <c r="V932" i="1"/>
  <c r="R933" i="1"/>
  <c r="S933" i="1"/>
  <c r="T933" i="1"/>
  <c r="U933" i="1"/>
  <c r="V933" i="1"/>
  <c r="R934" i="1"/>
  <c r="S934" i="1"/>
  <c r="T934" i="1"/>
  <c r="U934" i="1"/>
  <c r="V934" i="1"/>
  <c r="R935" i="1"/>
  <c r="S935" i="1"/>
  <c r="T935" i="1"/>
  <c r="U935" i="1"/>
  <c r="V935" i="1"/>
  <c r="R936" i="1"/>
  <c r="S936" i="1"/>
  <c r="T936" i="1"/>
  <c r="U936" i="1"/>
  <c r="V936" i="1"/>
  <c r="R937" i="1"/>
  <c r="S937" i="1"/>
  <c r="T937" i="1"/>
  <c r="U937" i="1"/>
  <c r="V937" i="1"/>
  <c r="R938" i="1"/>
  <c r="S938" i="1"/>
  <c r="T938" i="1"/>
  <c r="U938" i="1"/>
  <c r="V938" i="1"/>
  <c r="R939" i="1"/>
  <c r="S939" i="1"/>
  <c r="T939" i="1"/>
  <c r="U939" i="1"/>
  <c r="V939" i="1"/>
  <c r="R940" i="1"/>
  <c r="S940" i="1"/>
  <c r="T940" i="1"/>
  <c r="U940" i="1"/>
  <c r="V940" i="1"/>
  <c r="R941" i="1"/>
  <c r="S941" i="1"/>
  <c r="T941" i="1"/>
  <c r="U941" i="1"/>
  <c r="V941" i="1"/>
  <c r="R942" i="1"/>
  <c r="S942" i="1"/>
  <c r="T942" i="1"/>
  <c r="U942" i="1"/>
  <c r="V942" i="1"/>
  <c r="R943" i="1"/>
  <c r="S943" i="1"/>
  <c r="T943" i="1"/>
  <c r="U943" i="1"/>
  <c r="V943" i="1"/>
  <c r="R944" i="1"/>
  <c r="S944" i="1"/>
  <c r="T944" i="1"/>
  <c r="U944" i="1"/>
  <c r="V944" i="1"/>
  <c r="R945" i="1"/>
  <c r="S945" i="1"/>
  <c r="T945" i="1"/>
  <c r="U945" i="1"/>
  <c r="V945" i="1"/>
  <c r="R946" i="1"/>
  <c r="S946" i="1"/>
  <c r="T946" i="1"/>
  <c r="U946" i="1"/>
  <c r="V946" i="1"/>
  <c r="R947" i="1"/>
  <c r="S947" i="1"/>
  <c r="T947" i="1"/>
  <c r="U947" i="1"/>
  <c r="V947" i="1"/>
  <c r="R948" i="1"/>
  <c r="S948" i="1"/>
  <c r="T948" i="1"/>
  <c r="U948" i="1"/>
  <c r="V948" i="1"/>
  <c r="R949" i="1"/>
  <c r="S949" i="1"/>
  <c r="T949" i="1"/>
  <c r="U949" i="1"/>
  <c r="V949" i="1"/>
  <c r="R950" i="1"/>
  <c r="S950" i="1"/>
  <c r="T950" i="1"/>
  <c r="U950" i="1"/>
  <c r="V950" i="1"/>
  <c r="R951" i="1"/>
  <c r="S951" i="1"/>
  <c r="T951" i="1"/>
  <c r="U951" i="1"/>
  <c r="V951" i="1"/>
  <c r="R952" i="1"/>
  <c r="S952" i="1"/>
  <c r="T952" i="1"/>
  <c r="U952" i="1"/>
  <c r="V952" i="1"/>
  <c r="R953" i="1"/>
  <c r="S953" i="1"/>
  <c r="T953" i="1"/>
  <c r="U953" i="1"/>
  <c r="V953" i="1"/>
  <c r="R954" i="1"/>
  <c r="S954" i="1"/>
  <c r="T954" i="1"/>
  <c r="U954" i="1"/>
  <c r="V954" i="1"/>
  <c r="R955" i="1"/>
  <c r="S955" i="1"/>
  <c r="T955" i="1"/>
  <c r="U955" i="1"/>
  <c r="V955" i="1"/>
  <c r="R956" i="1"/>
  <c r="S956" i="1"/>
  <c r="T956" i="1"/>
  <c r="U956" i="1"/>
  <c r="V956" i="1"/>
  <c r="R957" i="1"/>
  <c r="S957" i="1"/>
  <c r="T957" i="1"/>
  <c r="U957" i="1"/>
  <c r="V957" i="1"/>
  <c r="R958" i="1"/>
  <c r="S958" i="1"/>
  <c r="T958" i="1"/>
  <c r="U958" i="1"/>
  <c r="V958" i="1"/>
  <c r="R959" i="1"/>
  <c r="S959" i="1"/>
  <c r="T959" i="1"/>
  <c r="U959" i="1"/>
  <c r="V959" i="1"/>
  <c r="R960" i="1"/>
  <c r="S960" i="1"/>
  <c r="T960" i="1"/>
  <c r="U960" i="1"/>
  <c r="V960" i="1"/>
  <c r="R961" i="1"/>
  <c r="S961" i="1"/>
  <c r="T961" i="1"/>
  <c r="U961" i="1"/>
  <c r="V961" i="1"/>
  <c r="R962" i="1"/>
  <c r="S962" i="1"/>
  <c r="T962" i="1"/>
  <c r="U962" i="1"/>
  <c r="V962" i="1"/>
  <c r="R963" i="1"/>
  <c r="S963" i="1"/>
  <c r="T963" i="1"/>
  <c r="U963" i="1"/>
  <c r="V963" i="1"/>
  <c r="R964" i="1"/>
  <c r="S964" i="1"/>
  <c r="T964" i="1"/>
  <c r="U964" i="1"/>
  <c r="V964" i="1"/>
  <c r="R965" i="1"/>
  <c r="S965" i="1"/>
  <c r="T965" i="1"/>
  <c r="U965" i="1"/>
  <c r="V965" i="1"/>
  <c r="R966" i="1"/>
  <c r="S966" i="1"/>
  <c r="T966" i="1"/>
  <c r="U966" i="1"/>
  <c r="V966" i="1"/>
  <c r="R967" i="1"/>
  <c r="S967" i="1"/>
  <c r="T967" i="1"/>
  <c r="U967" i="1"/>
  <c r="V967" i="1"/>
  <c r="R968" i="1"/>
  <c r="S968" i="1"/>
  <c r="T968" i="1"/>
  <c r="U968" i="1"/>
  <c r="V968" i="1"/>
  <c r="R969" i="1"/>
  <c r="S969" i="1"/>
  <c r="T969" i="1"/>
  <c r="U969" i="1"/>
  <c r="V969" i="1"/>
  <c r="R970" i="1"/>
  <c r="S970" i="1"/>
  <c r="T970" i="1"/>
  <c r="U970" i="1"/>
  <c r="V970" i="1"/>
  <c r="R971" i="1"/>
  <c r="S971" i="1"/>
  <c r="T971" i="1"/>
  <c r="U971" i="1"/>
  <c r="V971" i="1"/>
  <c r="R972" i="1"/>
  <c r="S972" i="1"/>
  <c r="T972" i="1"/>
  <c r="U972" i="1"/>
  <c r="V972" i="1"/>
  <c r="R973" i="1"/>
  <c r="S973" i="1"/>
  <c r="T973" i="1"/>
  <c r="U973" i="1"/>
  <c r="V973" i="1"/>
  <c r="R974" i="1"/>
  <c r="S974" i="1"/>
  <c r="T974" i="1"/>
  <c r="U974" i="1"/>
  <c r="V974" i="1"/>
  <c r="R975" i="1"/>
  <c r="S975" i="1"/>
  <c r="T975" i="1"/>
  <c r="U975" i="1"/>
  <c r="V975" i="1"/>
  <c r="R976" i="1"/>
  <c r="S976" i="1"/>
  <c r="T976" i="1"/>
  <c r="U976" i="1"/>
  <c r="V976" i="1"/>
  <c r="R977" i="1"/>
  <c r="S977" i="1"/>
  <c r="T977" i="1"/>
  <c r="U977" i="1"/>
  <c r="V977" i="1"/>
  <c r="R978" i="1"/>
  <c r="S978" i="1"/>
  <c r="T978" i="1"/>
  <c r="U978" i="1"/>
  <c r="V978" i="1"/>
  <c r="R979" i="1"/>
  <c r="S979" i="1"/>
  <c r="T979" i="1"/>
  <c r="U979" i="1"/>
  <c r="V979" i="1"/>
  <c r="R980" i="1"/>
  <c r="S980" i="1"/>
  <c r="T980" i="1"/>
  <c r="U980" i="1"/>
  <c r="V980" i="1"/>
  <c r="R981" i="1"/>
  <c r="S981" i="1"/>
  <c r="T981" i="1"/>
  <c r="U981" i="1"/>
  <c r="V981" i="1"/>
  <c r="R982" i="1"/>
  <c r="S982" i="1"/>
  <c r="T982" i="1"/>
  <c r="U982" i="1"/>
  <c r="V982" i="1"/>
  <c r="R983" i="1"/>
  <c r="S983" i="1"/>
  <c r="T983" i="1"/>
  <c r="U983" i="1"/>
  <c r="V983" i="1"/>
  <c r="R984" i="1"/>
  <c r="S984" i="1"/>
  <c r="T984" i="1"/>
  <c r="U984" i="1"/>
  <c r="V984" i="1"/>
  <c r="R985" i="1"/>
  <c r="S985" i="1"/>
  <c r="T985" i="1"/>
  <c r="U985" i="1"/>
  <c r="V985" i="1"/>
  <c r="R986" i="1"/>
  <c r="S986" i="1"/>
  <c r="T986" i="1"/>
  <c r="U986" i="1"/>
  <c r="V986" i="1"/>
  <c r="R987" i="1"/>
  <c r="S987" i="1"/>
  <c r="T987" i="1"/>
  <c r="U987" i="1"/>
  <c r="V987" i="1"/>
  <c r="R988" i="1"/>
  <c r="S988" i="1"/>
  <c r="T988" i="1"/>
  <c r="U988" i="1"/>
  <c r="V988" i="1"/>
  <c r="R989" i="1"/>
  <c r="S989" i="1"/>
  <c r="T989" i="1"/>
  <c r="U989" i="1"/>
  <c r="V989" i="1"/>
  <c r="R990" i="1"/>
  <c r="S990" i="1"/>
  <c r="T990" i="1"/>
  <c r="U990" i="1"/>
  <c r="V990" i="1"/>
  <c r="R991" i="1"/>
  <c r="S991" i="1"/>
  <c r="T991" i="1"/>
  <c r="U991" i="1"/>
  <c r="V991" i="1"/>
  <c r="R992" i="1"/>
  <c r="S992" i="1"/>
  <c r="T992" i="1"/>
  <c r="U992" i="1"/>
  <c r="V992" i="1"/>
  <c r="R993" i="1"/>
  <c r="S993" i="1"/>
  <c r="T993" i="1"/>
  <c r="U993" i="1"/>
  <c r="V993" i="1"/>
  <c r="R994" i="1"/>
  <c r="S994" i="1"/>
  <c r="T994" i="1"/>
  <c r="U994" i="1"/>
  <c r="V994" i="1"/>
  <c r="R995" i="1"/>
  <c r="S995" i="1"/>
  <c r="T995" i="1"/>
  <c r="U995" i="1"/>
  <c r="V995" i="1"/>
  <c r="R996" i="1"/>
  <c r="S996" i="1"/>
  <c r="T996" i="1"/>
  <c r="U996" i="1"/>
  <c r="V996" i="1"/>
  <c r="R997" i="1"/>
  <c r="S997" i="1"/>
  <c r="T997" i="1"/>
  <c r="U997" i="1"/>
  <c r="V997" i="1"/>
  <c r="R998" i="1"/>
  <c r="S998" i="1"/>
  <c r="T998" i="1"/>
  <c r="U998" i="1"/>
  <c r="V998" i="1"/>
  <c r="R999" i="1"/>
  <c r="S999" i="1"/>
  <c r="T999" i="1"/>
  <c r="U999" i="1"/>
  <c r="V999" i="1"/>
  <c r="R1000" i="1"/>
  <c r="S1000" i="1"/>
  <c r="T1000" i="1"/>
  <c r="U1000" i="1"/>
  <c r="V1000" i="1"/>
  <c r="R1001" i="1"/>
  <c r="S1001" i="1"/>
  <c r="T1001" i="1"/>
  <c r="U1001" i="1"/>
  <c r="V1001" i="1"/>
  <c r="R1002" i="1"/>
  <c r="S1002" i="1"/>
  <c r="T1002" i="1"/>
  <c r="U1002" i="1"/>
  <c r="V1002" i="1"/>
  <c r="R1003" i="1"/>
  <c r="S1003" i="1"/>
  <c r="T1003" i="1"/>
  <c r="U1003" i="1"/>
  <c r="V1003" i="1"/>
  <c r="R1004" i="1"/>
  <c r="S1004" i="1"/>
  <c r="T1004" i="1"/>
  <c r="U1004" i="1"/>
  <c r="V1004" i="1"/>
  <c r="R1005" i="1"/>
  <c r="S1005" i="1"/>
  <c r="T1005" i="1"/>
  <c r="U1005" i="1"/>
  <c r="V1005" i="1"/>
  <c r="R1006" i="1"/>
  <c r="S1006" i="1"/>
  <c r="T1006" i="1"/>
  <c r="U1006" i="1"/>
  <c r="V1006" i="1"/>
  <c r="R1007" i="1"/>
  <c r="S1007" i="1"/>
  <c r="T1007" i="1"/>
  <c r="U1007" i="1"/>
  <c r="V1007" i="1"/>
  <c r="R1008" i="1"/>
  <c r="S1008" i="1"/>
  <c r="T1008" i="1"/>
  <c r="U1008" i="1"/>
  <c r="V1008" i="1"/>
  <c r="R1009" i="1"/>
  <c r="S1009" i="1"/>
  <c r="T1009" i="1"/>
  <c r="U1009" i="1"/>
  <c r="V1009" i="1"/>
  <c r="R1010" i="1"/>
  <c r="S1010" i="1"/>
  <c r="T1010" i="1"/>
  <c r="U1010" i="1"/>
  <c r="V1010" i="1"/>
  <c r="R1011" i="1"/>
  <c r="S1011" i="1"/>
  <c r="T1011" i="1"/>
  <c r="U1011" i="1"/>
  <c r="V1011" i="1"/>
  <c r="R1012" i="1"/>
  <c r="S1012" i="1"/>
  <c r="T1012" i="1"/>
  <c r="U1012" i="1"/>
  <c r="V1012" i="1"/>
  <c r="R1013" i="1"/>
  <c r="S1013" i="1"/>
  <c r="T1013" i="1"/>
  <c r="U1013" i="1"/>
  <c r="V1013" i="1"/>
  <c r="R1014" i="1"/>
  <c r="S1014" i="1"/>
  <c r="T1014" i="1"/>
  <c r="U1014" i="1"/>
  <c r="V1014" i="1"/>
  <c r="R1015" i="1"/>
  <c r="S1015" i="1"/>
  <c r="T1015" i="1"/>
  <c r="U1015" i="1"/>
  <c r="V1015" i="1"/>
  <c r="R1016" i="1"/>
  <c r="S1016" i="1"/>
  <c r="T1016" i="1"/>
  <c r="U1016" i="1"/>
  <c r="V1016" i="1"/>
  <c r="R1017" i="1"/>
  <c r="S1017" i="1"/>
  <c r="T1017" i="1"/>
  <c r="U1017" i="1"/>
  <c r="V1017" i="1"/>
  <c r="R1018" i="1"/>
  <c r="S1018" i="1"/>
  <c r="T1018" i="1"/>
  <c r="U1018" i="1"/>
  <c r="V1018" i="1"/>
  <c r="R1019" i="1"/>
  <c r="S1019" i="1"/>
  <c r="T1019" i="1"/>
  <c r="U1019" i="1"/>
  <c r="V1019" i="1"/>
  <c r="R1020" i="1"/>
  <c r="S1020" i="1"/>
  <c r="T1020" i="1"/>
  <c r="U1020" i="1"/>
  <c r="V1020" i="1"/>
  <c r="R1021" i="1"/>
  <c r="S1021" i="1"/>
  <c r="T1021" i="1"/>
  <c r="U1021" i="1"/>
  <c r="V1021" i="1"/>
  <c r="R1022" i="1"/>
  <c r="S1022" i="1"/>
  <c r="T1022" i="1"/>
  <c r="U1022" i="1"/>
  <c r="V1022" i="1"/>
  <c r="R1023" i="1"/>
  <c r="S1023" i="1"/>
  <c r="T1023" i="1"/>
  <c r="U1023" i="1"/>
  <c r="V1023" i="1"/>
  <c r="R1024" i="1"/>
  <c r="S1024" i="1"/>
  <c r="T1024" i="1"/>
  <c r="U1024" i="1"/>
  <c r="V1024" i="1"/>
  <c r="R1025" i="1"/>
  <c r="S1025" i="1"/>
  <c r="T1025" i="1"/>
  <c r="U1025" i="1"/>
  <c r="V1025" i="1"/>
  <c r="R1026" i="1"/>
  <c r="S1026" i="1"/>
  <c r="T1026" i="1"/>
  <c r="U1026" i="1"/>
  <c r="V1026" i="1"/>
  <c r="R1027" i="1"/>
  <c r="S1027" i="1"/>
  <c r="T1027" i="1"/>
  <c r="U1027" i="1"/>
  <c r="V1027" i="1"/>
  <c r="R1028" i="1"/>
  <c r="S1028" i="1"/>
  <c r="T1028" i="1"/>
  <c r="U1028" i="1"/>
  <c r="V1028" i="1"/>
  <c r="R1029" i="1"/>
  <c r="S1029" i="1"/>
  <c r="T1029" i="1"/>
  <c r="U1029" i="1"/>
  <c r="V1029" i="1"/>
  <c r="R1030" i="1"/>
  <c r="S1030" i="1"/>
  <c r="T1030" i="1"/>
  <c r="U1030" i="1"/>
  <c r="V1030" i="1"/>
  <c r="R1031" i="1"/>
  <c r="S1031" i="1"/>
  <c r="T1031" i="1"/>
  <c r="U1031" i="1"/>
  <c r="V1031" i="1"/>
  <c r="R1032" i="1"/>
  <c r="S1032" i="1"/>
  <c r="T1032" i="1"/>
  <c r="U1032" i="1"/>
  <c r="V1032" i="1"/>
  <c r="R1033" i="1"/>
  <c r="S1033" i="1"/>
  <c r="T1033" i="1"/>
  <c r="U1033" i="1"/>
  <c r="V1033" i="1"/>
  <c r="R1034" i="1"/>
  <c r="S1034" i="1"/>
  <c r="T1034" i="1"/>
  <c r="U1034" i="1"/>
  <c r="V1034" i="1"/>
  <c r="R1035" i="1"/>
  <c r="S1035" i="1"/>
  <c r="T1035" i="1"/>
  <c r="U1035" i="1"/>
  <c r="V1035" i="1"/>
  <c r="R1036" i="1"/>
  <c r="S1036" i="1"/>
  <c r="T1036" i="1"/>
  <c r="U1036" i="1"/>
  <c r="V1036" i="1"/>
  <c r="R1037" i="1"/>
  <c r="S1037" i="1"/>
  <c r="T1037" i="1"/>
  <c r="U1037" i="1"/>
  <c r="V1037" i="1"/>
  <c r="R1038" i="1"/>
  <c r="S1038" i="1"/>
  <c r="T1038" i="1"/>
  <c r="U1038" i="1"/>
  <c r="V1038" i="1"/>
  <c r="R1039" i="1"/>
  <c r="S1039" i="1"/>
  <c r="T1039" i="1"/>
  <c r="U1039" i="1"/>
  <c r="V1039" i="1"/>
  <c r="R1040" i="1"/>
  <c r="S1040" i="1"/>
  <c r="T1040" i="1"/>
  <c r="U1040" i="1"/>
  <c r="V1040" i="1"/>
  <c r="R1041" i="1"/>
  <c r="S1041" i="1"/>
  <c r="T1041" i="1"/>
  <c r="U1041" i="1"/>
  <c r="V1041" i="1"/>
  <c r="R1042" i="1"/>
  <c r="S1042" i="1"/>
  <c r="T1042" i="1"/>
  <c r="U1042" i="1"/>
  <c r="V1042" i="1"/>
  <c r="R1043" i="1"/>
  <c r="S1043" i="1"/>
  <c r="T1043" i="1"/>
  <c r="U1043" i="1"/>
  <c r="V1043" i="1"/>
  <c r="R1044" i="1"/>
  <c r="S1044" i="1"/>
  <c r="T1044" i="1"/>
  <c r="U1044" i="1"/>
  <c r="V1044" i="1"/>
  <c r="R1045" i="1"/>
  <c r="S1045" i="1"/>
  <c r="T1045" i="1"/>
  <c r="U1045" i="1"/>
  <c r="V1045" i="1"/>
  <c r="R1046" i="1"/>
  <c r="S1046" i="1"/>
  <c r="T1046" i="1"/>
  <c r="U1046" i="1"/>
  <c r="V1046" i="1"/>
  <c r="R1047" i="1"/>
  <c r="S1047" i="1"/>
  <c r="T1047" i="1"/>
  <c r="U1047" i="1"/>
  <c r="V1047" i="1"/>
  <c r="R1048" i="1"/>
  <c r="S1048" i="1"/>
  <c r="T1048" i="1"/>
  <c r="U1048" i="1"/>
  <c r="V1048" i="1"/>
  <c r="R1049" i="1"/>
  <c r="S1049" i="1"/>
  <c r="T1049" i="1"/>
  <c r="U1049" i="1"/>
  <c r="V1049" i="1"/>
  <c r="R1050" i="1"/>
  <c r="S1050" i="1"/>
  <c r="T1050" i="1"/>
  <c r="U1050" i="1"/>
  <c r="V1050" i="1"/>
  <c r="R1051" i="1"/>
  <c r="S1051" i="1"/>
  <c r="T1051" i="1"/>
  <c r="U1051" i="1"/>
  <c r="V1051" i="1"/>
  <c r="R1052" i="1"/>
  <c r="S1052" i="1"/>
  <c r="T1052" i="1"/>
  <c r="U1052" i="1"/>
  <c r="V1052" i="1"/>
  <c r="R1053" i="1"/>
  <c r="S1053" i="1"/>
  <c r="T1053" i="1"/>
  <c r="U1053" i="1"/>
  <c r="V1053" i="1"/>
  <c r="R1054" i="1"/>
  <c r="S1054" i="1"/>
  <c r="T1054" i="1"/>
  <c r="U1054" i="1"/>
  <c r="V1054" i="1"/>
  <c r="R1055" i="1"/>
  <c r="S1055" i="1"/>
  <c r="T1055" i="1"/>
  <c r="U1055" i="1"/>
  <c r="V1055" i="1"/>
  <c r="R1056" i="1"/>
  <c r="S1056" i="1"/>
  <c r="T1056" i="1"/>
  <c r="U1056" i="1"/>
  <c r="V1056" i="1"/>
  <c r="R1057" i="1"/>
  <c r="S1057" i="1"/>
  <c r="T1057" i="1"/>
  <c r="U1057" i="1"/>
  <c r="V1057" i="1"/>
  <c r="R1058" i="1"/>
  <c r="S1058" i="1"/>
  <c r="T1058" i="1"/>
  <c r="U1058" i="1"/>
  <c r="V1058" i="1"/>
  <c r="R1059" i="1"/>
  <c r="S1059" i="1"/>
  <c r="T1059" i="1"/>
  <c r="U1059" i="1"/>
  <c r="V1059" i="1"/>
  <c r="R1060" i="1"/>
  <c r="S1060" i="1"/>
  <c r="T1060" i="1"/>
  <c r="U1060" i="1"/>
  <c r="V1060" i="1"/>
  <c r="R1061" i="1"/>
  <c r="S1061" i="1"/>
  <c r="T1061" i="1"/>
  <c r="U1061" i="1"/>
  <c r="V1061" i="1"/>
  <c r="R1062" i="1"/>
  <c r="S1062" i="1"/>
  <c r="T1062" i="1"/>
  <c r="U1062" i="1"/>
  <c r="V1062" i="1"/>
  <c r="R1063" i="1"/>
  <c r="S1063" i="1"/>
  <c r="T1063" i="1"/>
  <c r="U1063" i="1"/>
  <c r="V1063" i="1"/>
  <c r="R1064" i="1"/>
  <c r="S1064" i="1"/>
  <c r="T1064" i="1"/>
  <c r="U1064" i="1"/>
  <c r="V1064" i="1"/>
  <c r="R1065" i="1"/>
  <c r="S1065" i="1"/>
  <c r="T1065" i="1"/>
  <c r="U1065" i="1"/>
  <c r="V1065" i="1"/>
  <c r="R1066" i="1"/>
  <c r="S1066" i="1"/>
  <c r="T1066" i="1"/>
  <c r="U1066" i="1"/>
  <c r="V1066" i="1"/>
  <c r="R1067" i="1"/>
  <c r="S1067" i="1"/>
  <c r="T1067" i="1"/>
  <c r="U1067" i="1"/>
  <c r="V1067" i="1"/>
  <c r="R1068" i="1"/>
  <c r="S1068" i="1"/>
  <c r="T1068" i="1"/>
  <c r="U1068" i="1"/>
  <c r="V1068" i="1"/>
  <c r="R1069" i="1"/>
  <c r="S1069" i="1"/>
  <c r="T1069" i="1"/>
  <c r="U1069" i="1"/>
  <c r="V1069" i="1"/>
  <c r="R1070" i="1"/>
  <c r="S1070" i="1"/>
  <c r="T1070" i="1"/>
  <c r="U1070" i="1"/>
  <c r="V1070" i="1"/>
  <c r="R1071" i="1"/>
  <c r="S1071" i="1"/>
  <c r="T1071" i="1"/>
  <c r="U1071" i="1"/>
  <c r="V1071" i="1"/>
  <c r="R1072" i="1"/>
  <c r="S1072" i="1"/>
  <c r="T1072" i="1"/>
  <c r="U1072" i="1"/>
  <c r="V1072" i="1"/>
  <c r="R1073" i="1"/>
  <c r="S1073" i="1"/>
  <c r="T1073" i="1"/>
  <c r="U1073" i="1"/>
  <c r="V1073" i="1"/>
  <c r="R1074" i="1"/>
  <c r="S1074" i="1"/>
  <c r="T1074" i="1"/>
  <c r="U1074" i="1"/>
  <c r="V1074" i="1"/>
  <c r="R1075" i="1"/>
  <c r="S1075" i="1"/>
  <c r="T1075" i="1"/>
  <c r="U1075" i="1"/>
  <c r="V1075" i="1"/>
  <c r="R1076" i="1"/>
  <c r="S1076" i="1"/>
  <c r="T1076" i="1"/>
  <c r="U1076" i="1"/>
  <c r="V1076" i="1"/>
  <c r="R1077" i="1"/>
  <c r="S1077" i="1"/>
  <c r="T1077" i="1"/>
  <c r="U1077" i="1"/>
  <c r="V1077" i="1"/>
  <c r="R1078" i="1"/>
  <c r="S1078" i="1"/>
  <c r="T1078" i="1"/>
  <c r="U1078" i="1"/>
  <c r="V1078" i="1"/>
  <c r="R1079" i="1"/>
  <c r="S1079" i="1"/>
  <c r="T1079" i="1"/>
  <c r="U1079" i="1"/>
  <c r="V1079" i="1"/>
  <c r="R1080" i="1"/>
  <c r="S1080" i="1"/>
  <c r="T1080" i="1"/>
  <c r="U1080" i="1"/>
  <c r="V1080" i="1"/>
  <c r="R1081" i="1"/>
  <c r="S1081" i="1"/>
  <c r="T1081" i="1"/>
  <c r="U1081" i="1"/>
  <c r="V1081" i="1"/>
  <c r="R1082" i="1"/>
  <c r="S1082" i="1"/>
  <c r="T1082" i="1"/>
  <c r="U1082" i="1"/>
  <c r="V1082" i="1"/>
  <c r="R1083" i="1"/>
  <c r="S1083" i="1"/>
  <c r="T1083" i="1"/>
  <c r="U1083" i="1"/>
  <c r="V1083" i="1"/>
  <c r="R1084" i="1"/>
  <c r="S1084" i="1"/>
  <c r="T1084" i="1"/>
  <c r="U1084" i="1"/>
  <c r="V1084" i="1"/>
  <c r="R1085" i="1"/>
  <c r="S1085" i="1"/>
  <c r="T1085" i="1"/>
  <c r="U1085" i="1"/>
  <c r="V1085" i="1"/>
  <c r="R1086" i="1"/>
  <c r="S1086" i="1"/>
  <c r="T1086" i="1"/>
  <c r="U1086" i="1"/>
  <c r="V1086" i="1"/>
  <c r="R1087" i="1"/>
  <c r="S1087" i="1"/>
  <c r="T1087" i="1"/>
  <c r="U1087" i="1"/>
  <c r="V1087" i="1"/>
  <c r="R1088" i="1"/>
  <c r="S1088" i="1"/>
  <c r="T1088" i="1"/>
  <c r="U1088" i="1"/>
  <c r="V1088" i="1"/>
  <c r="R1089" i="1"/>
  <c r="S1089" i="1"/>
  <c r="T1089" i="1"/>
  <c r="U1089" i="1"/>
  <c r="V1089" i="1"/>
  <c r="R1090" i="1"/>
  <c r="S1090" i="1"/>
  <c r="T1090" i="1"/>
  <c r="U1090" i="1"/>
  <c r="V1090" i="1"/>
  <c r="R1091" i="1"/>
  <c r="S1091" i="1"/>
  <c r="T1091" i="1"/>
  <c r="U1091" i="1"/>
  <c r="V1091" i="1"/>
  <c r="R1092" i="1"/>
  <c r="S1092" i="1"/>
  <c r="T1092" i="1"/>
  <c r="U1092" i="1"/>
  <c r="V1092" i="1"/>
  <c r="R1093" i="1"/>
  <c r="S1093" i="1"/>
  <c r="T1093" i="1"/>
  <c r="U1093" i="1"/>
  <c r="V1093" i="1"/>
  <c r="R1094" i="1"/>
  <c r="S1094" i="1"/>
  <c r="T1094" i="1"/>
  <c r="U1094" i="1"/>
  <c r="V1094" i="1"/>
  <c r="R1095" i="1"/>
  <c r="S1095" i="1"/>
  <c r="T1095" i="1"/>
  <c r="U1095" i="1"/>
  <c r="V1095" i="1"/>
  <c r="R1096" i="1"/>
  <c r="S1096" i="1"/>
  <c r="T1096" i="1"/>
  <c r="U1096" i="1"/>
  <c r="V1096" i="1"/>
  <c r="R1097" i="1"/>
  <c r="S1097" i="1"/>
  <c r="T1097" i="1"/>
  <c r="U1097" i="1"/>
  <c r="V1097" i="1"/>
  <c r="R1098" i="1"/>
  <c r="S1098" i="1"/>
  <c r="T1098" i="1"/>
  <c r="U1098" i="1"/>
  <c r="V1098" i="1"/>
  <c r="R1099" i="1"/>
  <c r="S1099" i="1"/>
  <c r="T1099" i="1"/>
  <c r="U1099" i="1"/>
  <c r="V1099" i="1"/>
  <c r="R1100" i="1"/>
  <c r="S1100" i="1"/>
  <c r="T1100" i="1"/>
  <c r="U1100" i="1"/>
  <c r="V1100" i="1"/>
  <c r="R1101" i="1"/>
  <c r="S1101" i="1"/>
  <c r="T1101" i="1"/>
  <c r="U1101" i="1"/>
  <c r="V1101" i="1"/>
  <c r="R1102" i="1"/>
  <c r="S1102" i="1"/>
  <c r="T1102" i="1"/>
  <c r="U1102" i="1"/>
  <c r="V1102" i="1"/>
  <c r="R1103" i="1"/>
  <c r="S1103" i="1"/>
  <c r="T1103" i="1"/>
  <c r="U1103" i="1"/>
  <c r="V1103" i="1"/>
  <c r="R1104" i="1"/>
  <c r="S1104" i="1"/>
  <c r="T1104" i="1"/>
  <c r="U1104" i="1"/>
  <c r="V1104" i="1"/>
  <c r="R1105" i="1"/>
  <c r="S1105" i="1"/>
  <c r="T1105" i="1"/>
  <c r="U1105" i="1"/>
  <c r="V1105" i="1"/>
  <c r="R1106" i="1"/>
  <c r="S1106" i="1"/>
  <c r="T1106" i="1"/>
  <c r="U1106" i="1"/>
  <c r="V1106" i="1"/>
  <c r="R1107" i="1"/>
  <c r="S1107" i="1"/>
  <c r="T1107" i="1"/>
  <c r="U1107" i="1"/>
  <c r="V1107" i="1"/>
  <c r="R1108" i="1"/>
  <c r="S1108" i="1"/>
  <c r="T1108" i="1"/>
  <c r="U1108" i="1"/>
  <c r="V1108" i="1"/>
  <c r="R1109" i="1"/>
  <c r="S1109" i="1"/>
  <c r="T1109" i="1"/>
  <c r="U1109" i="1"/>
  <c r="V1109" i="1"/>
  <c r="R1110" i="1"/>
  <c r="S1110" i="1"/>
  <c r="T1110" i="1"/>
  <c r="U1110" i="1"/>
  <c r="V1110" i="1"/>
  <c r="R1111" i="1"/>
  <c r="S1111" i="1"/>
  <c r="T1111" i="1"/>
  <c r="U1111" i="1"/>
  <c r="V1111" i="1"/>
  <c r="R1112" i="1"/>
  <c r="S1112" i="1"/>
  <c r="T1112" i="1"/>
  <c r="U1112" i="1"/>
  <c r="V1112" i="1"/>
  <c r="R1113" i="1"/>
  <c r="S1113" i="1"/>
  <c r="T1113" i="1"/>
  <c r="U1113" i="1"/>
  <c r="V1113" i="1"/>
  <c r="R1114" i="1"/>
  <c r="S1114" i="1"/>
  <c r="T1114" i="1"/>
  <c r="U1114" i="1"/>
  <c r="V1114" i="1"/>
  <c r="R1115" i="1"/>
  <c r="S1115" i="1"/>
  <c r="T1115" i="1"/>
  <c r="U1115" i="1"/>
  <c r="V1115" i="1"/>
  <c r="R1116" i="1"/>
  <c r="S1116" i="1"/>
  <c r="T1116" i="1"/>
  <c r="U1116" i="1"/>
  <c r="V1116" i="1"/>
  <c r="R1117" i="1"/>
  <c r="S1117" i="1"/>
  <c r="T1117" i="1"/>
  <c r="U1117" i="1"/>
  <c r="V1117" i="1"/>
  <c r="R1118" i="1"/>
  <c r="S1118" i="1"/>
  <c r="T1118" i="1"/>
  <c r="U1118" i="1"/>
  <c r="V1118" i="1"/>
  <c r="R1119" i="1"/>
  <c r="S1119" i="1"/>
  <c r="T1119" i="1"/>
  <c r="U1119" i="1"/>
  <c r="V1119" i="1"/>
  <c r="R1120" i="1"/>
  <c r="S1120" i="1"/>
  <c r="T1120" i="1"/>
  <c r="U1120" i="1"/>
  <c r="V1120" i="1"/>
  <c r="R1121" i="1"/>
  <c r="S1121" i="1"/>
  <c r="T1121" i="1"/>
  <c r="U1121" i="1"/>
  <c r="V1121" i="1"/>
  <c r="R1122" i="1"/>
  <c r="S1122" i="1"/>
  <c r="T1122" i="1"/>
  <c r="U1122" i="1"/>
  <c r="V1122" i="1"/>
  <c r="R1123" i="1"/>
  <c r="S1123" i="1"/>
  <c r="T1123" i="1"/>
  <c r="U1123" i="1"/>
  <c r="V1123" i="1"/>
  <c r="R1124" i="1"/>
  <c r="S1124" i="1"/>
  <c r="T1124" i="1"/>
  <c r="U1124" i="1"/>
  <c r="V1124" i="1"/>
  <c r="R1125" i="1"/>
  <c r="S1125" i="1"/>
  <c r="T1125" i="1"/>
  <c r="U1125" i="1"/>
  <c r="V1125" i="1"/>
  <c r="R1126" i="1"/>
  <c r="S1126" i="1"/>
  <c r="T1126" i="1"/>
  <c r="U1126" i="1"/>
  <c r="V1126" i="1"/>
  <c r="R1127" i="1"/>
  <c r="S1127" i="1"/>
  <c r="T1127" i="1"/>
  <c r="U1127" i="1"/>
  <c r="V1127" i="1"/>
  <c r="R1128" i="1"/>
  <c r="S1128" i="1"/>
  <c r="T1128" i="1"/>
  <c r="U1128" i="1"/>
  <c r="V1128" i="1"/>
  <c r="R1129" i="1"/>
  <c r="S1129" i="1"/>
  <c r="T1129" i="1"/>
  <c r="U1129" i="1"/>
  <c r="V1129" i="1"/>
  <c r="R1130" i="1"/>
  <c r="S1130" i="1"/>
  <c r="T1130" i="1"/>
  <c r="U1130" i="1"/>
  <c r="V1130" i="1"/>
  <c r="R1131" i="1"/>
  <c r="S1131" i="1"/>
  <c r="T1131" i="1"/>
  <c r="U1131" i="1"/>
  <c r="V1131" i="1"/>
  <c r="R1132" i="1"/>
  <c r="S1132" i="1"/>
  <c r="T1132" i="1"/>
  <c r="U1132" i="1"/>
  <c r="V1132" i="1"/>
  <c r="R1133" i="1"/>
  <c r="S1133" i="1"/>
  <c r="T1133" i="1"/>
  <c r="U1133" i="1"/>
  <c r="V1133" i="1"/>
  <c r="R1134" i="1"/>
  <c r="S1134" i="1"/>
  <c r="T1134" i="1"/>
  <c r="U1134" i="1"/>
  <c r="V1134" i="1"/>
  <c r="R1135" i="1"/>
  <c r="S1135" i="1"/>
  <c r="T1135" i="1"/>
  <c r="U1135" i="1"/>
  <c r="V1135" i="1"/>
  <c r="R1136" i="1"/>
  <c r="S1136" i="1"/>
  <c r="T1136" i="1"/>
  <c r="U1136" i="1"/>
  <c r="V1136" i="1"/>
  <c r="R1137" i="1"/>
  <c r="S1137" i="1"/>
  <c r="T1137" i="1"/>
  <c r="U1137" i="1"/>
  <c r="V1137" i="1"/>
  <c r="R1138" i="1"/>
  <c r="S1138" i="1"/>
  <c r="T1138" i="1"/>
  <c r="U1138" i="1"/>
  <c r="V1138" i="1"/>
  <c r="R1139" i="1"/>
  <c r="S1139" i="1"/>
  <c r="T1139" i="1"/>
  <c r="U1139" i="1"/>
  <c r="V1139" i="1"/>
  <c r="R1140" i="1"/>
  <c r="S1140" i="1"/>
  <c r="T1140" i="1"/>
  <c r="U1140" i="1"/>
  <c r="V1140" i="1"/>
  <c r="R1141" i="1"/>
  <c r="S1141" i="1"/>
  <c r="T1141" i="1"/>
  <c r="U1141" i="1"/>
  <c r="V1141" i="1"/>
  <c r="R1142" i="1"/>
  <c r="S1142" i="1"/>
  <c r="T1142" i="1"/>
  <c r="U1142" i="1"/>
  <c r="V1142" i="1"/>
  <c r="R1143" i="1"/>
  <c r="S1143" i="1"/>
  <c r="T1143" i="1"/>
  <c r="U1143" i="1"/>
  <c r="V1143" i="1"/>
  <c r="R1144" i="1"/>
  <c r="S1144" i="1"/>
  <c r="T1144" i="1"/>
  <c r="U1144" i="1"/>
  <c r="V1144" i="1"/>
  <c r="R1145" i="1"/>
  <c r="S1145" i="1"/>
  <c r="T1145" i="1"/>
  <c r="U1145" i="1"/>
  <c r="V1145" i="1"/>
  <c r="R1146" i="1"/>
  <c r="S1146" i="1"/>
  <c r="T1146" i="1"/>
  <c r="U1146" i="1"/>
  <c r="V1146" i="1"/>
  <c r="R1147" i="1"/>
  <c r="S1147" i="1"/>
  <c r="T1147" i="1"/>
  <c r="U1147" i="1"/>
  <c r="V1147" i="1"/>
  <c r="R1148" i="1"/>
  <c r="S1148" i="1"/>
  <c r="T1148" i="1"/>
  <c r="U1148" i="1"/>
  <c r="V1148" i="1"/>
  <c r="R1149" i="1"/>
  <c r="S1149" i="1"/>
  <c r="T1149" i="1"/>
  <c r="U1149" i="1"/>
  <c r="V1149" i="1"/>
  <c r="R1150" i="1"/>
  <c r="S1150" i="1"/>
  <c r="T1150" i="1"/>
  <c r="U1150" i="1"/>
  <c r="V1150" i="1"/>
  <c r="R1151" i="1"/>
  <c r="S1151" i="1"/>
  <c r="T1151" i="1"/>
  <c r="U1151" i="1"/>
  <c r="V1151" i="1"/>
  <c r="R1152" i="1"/>
  <c r="S1152" i="1"/>
  <c r="T1152" i="1"/>
  <c r="U1152" i="1"/>
  <c r="V1152" i="1"/>
  <c r="R1153" i="1"/>
  <c r="S1153" i="1"/>
  <c r="T1153" i="1"/>
  <c r="U1153" i="1"/>
  <c r="V1153" i="1"/>
  <c r="R1154" i="1"/>
  <c r="S1154" i="1"/>
  <c r="T1154" i="1"/>
  <c r="U1154" i="1"/>
  <c r="V1154" i="1"/>
  <c r="R1155" i="1"/>
  <c r="S1155" i="1"/>
  <c r="T1155" i="1"/>
  <c r="U1155" i="1"/>
  <c r="V1155" i="1"/>
  <c r="R1156" i="1"/>
  <c r="S1156" i="1"/>
  <c r="T1156" i="1"/>
  <c r="U1156" i="1"/>
  <c r="V1156" i="1"/>
  <c r="R1157" i="1"/>
  <c r="S1157" i="1"/>
  <c r="T1157" i="1"/>
  <c r="U1157" i="1"/>
  <c r="V1157" i="1"/>
  <c r="R1158" i="1"/>
  <c r="S1158" i="1"/>
  <c r="T1158" i="1"/>
  <c r="U1158" i="1"/>
  <c r="V1158" i="1"/>
  <c r="R1159" i="1"/>
  <c r="S1159" i="1"/>
  <c r="T1159" i="1"/>
  <c r="U1159" i="1"/>
  <c r="V1159" i="1"/>
  <c r="R1160" i="1"/>
  <c r="S1160" i="1"/>
  <c r="T1160" i="1"/>
  <c r="U1160" i="1"/>
  <c r="V1160" i="1"/>
  <c r="R1161" i="1"/>
  <c r="S1161" i="1"/>
  <c r="T1161" i="1"/>
  <c r="U1161" i="1"/>
  <c r="V1161" i="1"/>
  <c r="R1162" i="1"/>
  <c r="S1162" i="1"/>
  <c r="T1162" i="1"/>
  <c r="U1162" i="1"/>
  <c r="V1162" i="1"/>
  <c r="R1163" i="1"/>
  <c r="S1163" i="1"/>
  <c r="T1163" i="1"/>
  <c r="U1163" i="1"/>
  <c r="V1163" i="1"/>
  <c r="R1164" i="1"/>
  <c r="S1164" i="1"/>
  <c r="T1164" i="1"/>
  <c r="U1164" i="1"/>
  <c r="V1164" i="1"/>
  <c r="R1165" i="1"/>
  <c r="S1165" i="1"/>
  <c r="T1165" i="1"/>
  <c r="U1165" i="1"/>
  <c r="V1165" i="1"/>
  <c r="R1166" i="1"/>
  <c r="S1166" i="1"/>
  <c r="T1166" i="1"/>
  <c r="U1166" i="1"/>
  <c r="V1166" i="1"/>
  <c r="R1167" i="1"/>
  <c r="S1167" i="1"/>
  <c r="T1167" i="1"/>
  <c r="U1167" i="1"/>
  <c r="V1167" i="1"/>
  <c r="R1168" i="1"/>
  <c r="S1168" i="1"/>
  <c r="T1168" i="1"/>
  <c r="U1168" i="1"/>
  <c r="V1168" i="1"/>
  <c r="R1169" i="1"/>
  <c r="S1169" i="1"/>
  <c r="T1169" i="1"/>
  <c r="U1169" i="1"/>
  <c r="V1169" i="1"/>
  <c r="R1170" i="1"/>
  <c r="S1170" i="1"/>
  <c r="T1170" i="1"/>
  <c r="U1170" i="1"/>
  <c r="V1170" i="1"/>
  <c r="R1171" i="1"/>
  <c r="S1171" i="1"/>
  <c r="T1171" i="1"/>
  <c r="U1171" i="1"/>
  <c r="V1171" i="1"/>
  <c r="R1172" i="1"/>
  <c r="S1172" i="1"/>
  <c r="T1172" i="1"/>
  <c r="U1172" i="1"/>
  <c r="V1172" i="1"/>
  <c r="R1173" i="1"/>
  <c r="S1173" i="1"/>
  <c r="T1173" i="1"/>
  <c r="U1173" i="1"/>
  <c r="V1173" i="1"/>
  <c r="R1174" i="1"/>
  <c r="S1174" i="1"/>
  <c r="T1174" i="1"/>
  <c r="U1174" i="1"/>
  <c r="V1174" i="1"/>
  <c r="R1175" i="1"/>
  <c r="S1175" i="1"/>
  <c r="T1175" i="1"/>
  <c r="U1175" i="1"/>
  <c r="V1175" i="1"/>
  <c r="R1176" i="1"/>
  <c r="S1176" i="1"/>
  <c r="T1176" i="1"/>
  <c r="U1176" i="1"/>
  <c r="V1176" i="1"/>
  <c r="R1177" i="1"/>
  <c r="S1177" i="1"/>
  <c r="T1177" i="1"/>
  <c r="U1177" i="1"/>
  <c r="V1177" i="1"/>
  <c r="R1178" i="1"/>
  <c r="S1178" i="1"/>
  <c r="T1178" i="1"/>
  <c r="U1178" i="1"/>
  <c r="V1178" i="1"/>
  <c r="R1179" i="1"/>
  <c r="S1179" i="1"/>
  <c r="T1179" i="1"/>
  <c r="U1179" i="1"/>
  <c r="V1179" i="1"/>
  <c r="R1180" i="1"/>
  <c r="S1180" i="1"/>
  <c r="T1180" i="1"/>
  <c r="U1180" i="1"/>
  <c r="V1180" i="1"/>
  <c r="R1181" i="1"/>
  <c r="S1181" i="1"/>
  <c r="T1181" i="1"/>
  <c r="U1181" i="1"/>
  <c r="V1181" i="1"/>
  <c r="R1182" i="1"/>
  <c r="S1182" i="1"/>
  <c r="T1182" i="1"/>
  <c r="U1182" i="1"/>
  <c r="V1182" i="1"/>
  <c r="R1183" i="1"/>
  <c r="S1183" i="1"/>
  <c r="T1183" i="1"/>
  <c r="U1183" i="1"/>
  <c r="V1183" i="1"/>
  <c r="R1184" i="1"/>
  <c r="S1184" i="1"/>
  <c r="T1184" i="1"/>
  <c r="U1184" i="1"/>
  <c r="V1184" i="1"/>
  <c r="R1185" i="1"/>
  <c r="S1185" i="1"/>
  <c r="T1185" i="1"/>
  <c r="U1185" i="1"/>
  <c r="V1185" i="1"/>
  <c r="R1186" i="1"/>
  <c r="S1186" i="1"/>
  <c r="T1186" i="1"/>
  <c r="U1186" i="1"/>
  <c r="V1186" i="1"/>
  <c r="R1187" i="1"/>
  <c r="S1187" i="1"/>
  <c r="T1187" i="1"/>
  <c r="U1187" i="1"/>
  <c r="V1187" i="1"/>
  <c r="R1188" i="1"/>
  <c r="S1188" i="1"/>
  <c r="T1188" i="1"/>
  <c r="U1188" i="1"/>
  <c r="V1188" i="1"/>
  <c r="R1189" i="1"/>
  <c r="S1189" i="1"/>
  <c r="T1189" i="1"/>
  <c r="U1189" i="1"/>
  <c r="V1189" i="1"/>
  <c r="R1190" i="1"/>
  <c r="S1190" i="1"/>
  <c r="T1190" i="1"/>
  <c r="U1190" i="1"/>
  <c r="V1190" i="1"/>
  <c r="R1191" i="1"/>
  <c r="S1191" i="1"/>
  <c r="T1191" i="1"/>
  <c r="U1191" i="1"/>
  <c r="V1191" i="1"/>
  <c r="R1192" i="1"/>
  <c r="S1192" i="1"/>
  <c r="T1192" i="1"/>
  <c r="U1192" i="1"/>
  <c r="V1192" i="1"/>
  <c r="R1193" i="1"/>
  <c r="S1193" i="1"/>
  <c r="T1193" i="1"/>
  <c r="U1193" i="1"/>
  <c r="V1193" i="1"/>
  <c r="R1194" i="1"/>
  <c r="S1194" i="1"/>
  <c r="T1194" i="1"/>
  <c r="U1194" i="1"/>
  <c r="V1194" i="1"/>
  <c r="R1195" i="1"/>
  <c r="S1195" i="1"/>
  <c r="T1195" i="1"/>
  <c r="U1195" i="1"/>
  <c r="V1195" i="1"/>
  <c r="R1196" i="1"/>
  <c r="S1196" i="1"/>
  <c r="T1196" i="1"/>
  <c r="U1196" i="1"/>
  <c r="V1196" i="1"/>
  <c r="R1197" i="1"/>
  <c r="S1197" i="1"/>
  <c r="T1197" i="1"/>
  <c r="U1197" i="1"/>
  <c r="V1197" i="1"/>
  <c r="R1198" i="1"/>
  <c r="S1198" i="1"/>
  <c r="T1198" i="1"/>
  <c r="U1198" i="1"/>
  <c r="V1198" i="1"/>
  <c r="R1199" i="1"/>
  <c r="S1199" i="1"/>
  <c r="T1199" i="1"/>
  <c r="U1199" i="1"/>
  <c r="V1199" i="1"/>
  <c r="R1200" i="1"/>
  <c r="S1200" i="1"/>
  <c r="T1200" i="1"/>
  <c r="U1200" i="1"/>
  <c r="V1200" i="1"/>
  <c r="R1201" i="1"/>
  <c r="S1201" i="1"/>
  <c r="T1201" i="1"/>
  <c r="U1201" i="1"/>
  <c r="V1201" i="1"/>
  <c r="R1202" i="1"/>
  <c r="S1202" i="1"/>
  <c r="T1202" i="1"/>
  <c r="U1202" i="1"/>
  <c r="V1202" i="1"/>
  <c r="R1203" i="1"/>
  <c r="S1203" i="1"/>
  <c r="T1203" i="1"/>
  <c r="U1203" i="1"/>
  <c r="V1203" i="1"/>
  <c r="R1204" i="1"/>
  <c r="S1204" i="1"/>
  <c r="T1204" i="1"/>
  <c r="U1204" i="1"/>
  <c r="V1204" i="1"/>
  <c r="R1205" i="1"/>
  <c r="S1205" i="1"/>
  <c r="T1205" i="1"/>
  <c r="U1205" i="1"/>
  <c r="V1205" i="1"/>
  <c r="R1206" i="1"/>
  <c r="S1206" i="1"/>
  <c r="T1206" i="1"/>
  <c r="U1206" i="1"/>
  <c r="V1206" i="1"/>
  <c r="R1207" i="1"/>
  <c r="S1207" i="1"/>
  <c r="T1207" i="1"/>
  <c r="U1207" i="1"/>
  <c r="V1207" i="1"/>
  <c r="R1208" i="1"/>
  <c r="S1208" i="1"/>
  <c r="T1208" i="1"/>
  <c r="U1208" i="1"/>
  <c r="V1208" i="1"/>
  <c r="R1209" i="1"/>
  <c r="S1209" i="1"/>
  <c r="T1209" i="1"/>
  <c r="U1209" i="1"/>
  <c r="V1209" i="1"/>
  <c r="R1210" i="1"/>
  <c r="S1210" i="1"/>
  <c r="T1210" i="1"/>
  <c r="U1210" i="1"/>
  <c r="V1210" i="1"/>
  <c r="R1211" i="1"/>
  <c r="S1211" i="1"/>
  <c r="T1211" i="1"/>
  <c r="U1211" i="1"/>
  <c r="V1211" i="1"/>
  <c r="R1212" i="1"/>
  <c r="S1212" i="1"/>
  <c r="T1212" i="1"/>
  <c r="U1212" i="1"/>
  <c r="V1212" i="1"/>
  <c r="R1213" i="1"/>
  <c r="S1213" i="1"/>
  <c r="T1213" i="1"/>
  <c r="U1213" i="1"/>
  <c r="V1213" i="1"/>
  <c r="R1214" i="1"/>
  <c r="S1214" i="1"/>
  <c r="T1214" i="1"/>
  <c r="U1214" i="1"/>
  <c r="V1214" i="1"/>
  <c r="R1215" i="1"/>
  <c r="S1215" i="1"/>
  <c r="T1215" i="1"/>
  <c r="U1215" i="1"/>
  <c r="V1215" i="1"/>
  <c r="R1216" i="1"/>
  <c r="S1216" i="1"/>
  <c r="T1216" i="1"/>
  <c r="U1216" i="1"/>
  <c r="V1216" i="1"/>
  <c r="R1217" i="1"/>
  <c r="S1217" i="1"/>
  <c r="T1217" i="1"/>
  <c r="U1217" i="1"/>
  <c r="V1217" i="1"/>
  <c r="R1218" i="1"/>
  <c r="S1218" i="1"/>
  <c r="T1218" i="1"/>
  <c r="U1218" i="1"/>
  <c r="V1218" i="1"/>
  <c r="R1219" i="1"/>
  <c r="S1219" i="1"/>
  <c r="T1219" i="1"/>
  <c r="U1219" i="1"/>
  <c r="V1219" i="1"/>
  <c r="R1220" i="1"/>
  <c r="S1220" i="1"/>
  <c r="T1220" i="1"/>
  <c r="U1220" i="1"/>
  <c r="V1220" i="1"/>
  <c r="R1221" i="1"/>
  <c r="S1221" i="1"/>
  <c r="T1221" i="1"/>
  <c r="U1221" i="1"/>
  <c r="V1221" i="1"/>
  <c r="R1222" i="1"/>
  <c r="S1222" i="1"/>
  <c r="T1222" i="1"/>
  <c r="U1222" i="1"/>
  <c r="V1222" i="1"/>
  <c r="R1223" i="1"/>
  <c r="S1223" i="1"/>
  <c r="T1223" i="1"/>
  <c r="U1223" i="1"/>
  <c r="V1223" i="1"/>
  <c r="R1224" i="1"/>
  <c r="S1224" i="1"/>
  <c r="T1224" i="1"/>
  <c r="U1224" i="1"/>
  <c r="V1224" i="1"/>
  <c r="R1225" i="1"/>
  <c r="S1225" i="1"/>
  <c r="T1225" i="1"/>
  <c r="U1225" i="1"/>
  <c r="V1225" i="1"/>
  <c r="R1226" i="1"/>
  <c r="S1226" i="1"/>
  <c r="T1226" i="1"/>
  <c r="U1226" i="1"/>
  <c r="V1226" i="1"/>
  <c r="R1227" i="1"/>
  <c r="S1227" i="1"/>
  <c r="T1227" i="1"/>
  <c r="U1227" i="1"/>
  <c r="V1227" i="1"/>
  <c r="R1228" i="1"/>
  <c r="S1228" i="1"/>
  <c r="T1228" i="1"/>
  <c r="U1228" i="1"/>
  <c r="V1228" i="1"/>
  <c r="R1229" i="1"/>
  <c r="S1229" i="1"/>
  <c r="T1229" i="1"/>
  <c r="U1229" i="1"/>
  <c r="V1229" i="1"/>
  <c r="R1230" i="1"/>
  <c r="S1230" i="1"/>
  <c r="T1230" i="1"/>
  <c r="U1230" i="1"/>
  <c r="V1230" i="1"/>
  <c r="R1231" i="1"/>
  <c r="S1231" i="1"/>
  <c r="T1231" i="1"/>
  <c r="U1231" i="1"/>
  <c r="V1231" i="1"/>
  <c r="R1232" i="1"/>
  <c r="S1232" i="1"/>
  <c r="T1232" i="1"/>
  <c r="U1232" i="1"/>
  <c r="V1232" i="1"/>
  <c r="R1233" i="1"/>
  <c r="S1233" i="1"/>
  <c r="T1233" i="1"/>
  <c r="U1233" i="1"/>
  <c r="V1233" i="1"/>
  <c r="R1234" i="1"/>
  <c r="S1234" i="1"/>
  <c r="T1234" i="1"/>
  <c r="U1234" i="1"/>
  <c r="V1234" i="1"/>
  <c r="R1235" i="1"/>
  <c r="S1235" i="1"/>
  <c r="T1235" i="1"/>
  <c r="U1235" i="1"/>
  <c r="V1235" i="1"/>
  <c r="R1236" i="1"/>
  <c r="S1236" i="1"/>
  <c r="T1236" i="1"/>
  <c r="U1236" i="1"/>
  <c r="V1236" i="1"/>
  <c r="R1237" i="1"/>
  <c r="S1237" i="1"/>
  <c r="T1237" i="1"/>
  <c r="U1237" i="1"/>
  <c r="V1237" i="1"/>
  <c r="R1238" i="1"/>
  <c r="S1238" i="1"/>
  <c r="T1238" i="1"/>
  <c r="U1238" i="1"/>
  <c r="V1238" i="1"/>
  <c r="R1239" i="1"/>
  <c r="S1239" i="1"/>
  <c r="T1239" i="1"/>
  <c r="U1239" i="1"/>
  <c r="V1239" i="1"/>
  <c r="R1240" i="1"/>
  <c r="S1240" i="1"/>
  <c r="T1240" i="1"/>
  <c r="U1240" i="1"/>
  <c r="V1240" i="1"/>
  <c r="R1241" i="1"/>
  <c r="S1241" i="1"/>
  <c r="T1241" i="1"/>
  <c r="U1241" i="1"/>
  <c r="V1241" i="1"/>
  <c r="R1242" i="1"/>
  <c r="S1242" i="1"/>
  <c r="T1242" i="1"/>
  <c r="U1242" i="1"/>
  <c r="V1242" i="1"/>
  <c r="R1243" i="1"/>
  <c r="S1243" i="1"/>
  <c r="T1243" i="1"/>
  <c r="U1243" i="1"/>
  <c r="V1243" i="1"/>
  <c r="R1244" i="1"/>
  <c r="S1244" i="1"/>
  <c r="T1244" i="1"/>
  <c r="U1244" i="1"/>
  <c r="V1244" i="1"/>
  <c r="R1245" i="1"/>
  <c r="S1245" i="1"/>
  <c r="T1245" i="1"/>
  <c r="U1245" i="1"/>
  <c r="V1245" i="1"/>
  <c r="R1246" i="1"/>
  <c r="S1246" i="1"/>
  <c r="T1246" i="1"/>
  <c r="U1246" i="1"/>
  <c r="V1246" i="1"/>
  <c r="R1247" i="1"/>
  <c r="S1247" i="1"/>
  <c r="T1247" i="1"/>
  <c r="U1247" i="1"/>
  <c r="V1247" i="1"/>
  <c r="R1248" i="1"/>
  <c r="S1248" i="1"/>
  <c r="T1248" i="1"/>
  <c r="U1248" i="1"/>
  <c r="V1248" i="1"/>
  <c r="R1249" i="1"/>
  <c r="S1249" i="1"/>
  <c r="T1249" i="1"/>
  <c r="U1249" i="1"/>
  <c r="V1249" i="1"/>
  <c r="R1250" i="1"/>
  <c r="S1250" i="1"/>
  <c r="T1250" i="1"/>
  <c r="U1250" i="1"/>
  <c r="V1250" i="1"/>
  <c r="R1251" i="1"/>
  <c r="S1251" i="1"/>
  <c r="T1251" i="1"/>
  <c r="U1251" i="1"/>
  <c r="V1251" i="1"/>
  <c r="R1252" i="1"/>
  <c r="S1252" i="1"/>
  <c r="T1252" i="1"/>
  <c r="U1252" i="1"/>
  <c r="V1252" i="1"/>
  <c r="R1253" i="1"/>
  <c r="S1253" i="1"/>
  <c r="T1253" i="1"/>
  <c r="U1253" i="1"/>
  <c r="V1253" i="1"/>
  <c r="R1254" i="1"/>
  <c r="S1254" i="1"/>
  <c r="T1254" i="1"/>
  <c r="U1254" i="1"/>
  <c r="V1254" i="1"/>
  <c r="R1255" i="1"/>
  <c r="S1255" i="1"/>
  <c r="T1255" i="1"/>
  <c r="U1255" i="1"/>
  <c r="V1255" i="1"/>
  <c r="R1256" i="1"/>
  <c r="S1256" i="1"/>
  <c r="T1256" i="1"/>
  <c r="U1256" i="1"/>
  <c r="V1256" i="1"/>
  <c r="R1257" i="1"/>
  <c r="S1257" i="1"/>
  <c r="T1257" i="1"/>
  <c r="U1257" i="1"/>
  <c r="V1257" i="1"/>
  <c r="R1258" i="1"/>
  <c r="S1258" i="1"/>
  <c r="T1258" i="1"/>
  <c r="U1258" i="1"/>
  <c r="V1258" i="1"/>
  <c r="R1259" i="1"/>
  <c r="S1259" i="1"/>
  <c r="T1259" i="1"/>
  <c r="U1259" i="1"/>
  <c r="V1259" i="1"/>
  <c r="R1260" i="1"/>
  <c r="S1260" i="1"/>
  <c r="T1260" i="1"/>
  <c r="U1260" i="1"/>
  <c r="V1260" i="1"/>
  <c r="R1261" i="1"/>
  <c r="S1261" i="1"/>
  <c r="T1261" i="1"/>
  <c r="U1261" i="1"/>
  <c r="V1261" i="1"/>
  <c r="R1262" i="1"/>
  <c r="S1262" i="1"/>
  <c r="T1262" i="1"/>
  <c r="U1262" i="1"/>
  <c r="V1262" i="1"/>
  <c r="R1263" i="1"/>
  <c r="S1263" i="1"/>
  <c r="T1263" i="1"/>
  <c r="U1263" i="1"/>
  <c r="V1263" i="1"/>
  <c r="R1264" i="1"/>
  <c r="S1264" i="1"/>
  <c r="T1264" i="1"/>
  <c r="U1264" i="1"/>
  <c r="V1264" i="1"/>
  <c r="R1265" i="1"/>
  <c r="S1265" i="1"/>
  <c r="T1265" i="1"/>
  <c r="U1265" i="1"/>
  <c r="V1265" i="1"/>
  <c r="R1266" i="1"/>
  <c r="S1266" i="1"/>
  <c r="T1266" i="1"/>
  <c r="U1266" i="1"/>
  <c r="V1266" i="1"/>
  <c r="R1267" i="1"/>
  <c r="S1267" i="1"/>
  <c r="T1267" i="1"/>
  <c r="U1267" i="1"/>
  <c r="V1267" i="1"/>
  <c r="R1268" i="1"/>
  <c r="S1268" i="1"/>
  <c r="T1268" i="1"/>
  <c r="U1268" i="1"/>
  <c r="V1268" i="1"/>
  <c r="R1269" i="1"/>
  <c r="S1269" i="1"/>
  <c r="T1269" i="1"/>
  <c r="U1269" i="1"/>
  <c r="V1269" i="1"/>
  <c r="R1270" i="1"/>
  <c r="S1270" i="1"/>
  <c r="T1270" i="1"/>
  <c r="U1270" i="1"/>
  <c r="V1270" i="1"/>
  <c r="R1271" i="1"/>
  <c r="S1271" i="1"/>
  <c r="T1271" i="1"/>
  <c r="U1271" i="1"/>
  <c r="V1271" i="1"/>
  <c r="R1272" i="1"/>
  <c r="S1272" i="1"/>
  <c r="T1272" i="1"/>
  <c r="U1272" i="1"/>
  <c r="V1272" i="1"/>
  <c r="R1273" i="1"/>
  <c r="S1273" i="1"/>
  <c r="T1273" i="1"/>
  <c r="U1273" i="1"/>
  <c r="V1273" i="1"/>
  <c r="R1274" i="1"/>
  <c r="S1274" i="1"/>
  <c r="T1274" i="1"/>
  <c r="U1274" i="1"/>
  <c r="V1274" i="1"/>
  <c r="R1275" i="1"/>
  <c r="S1275" i="1"/>
  <c r="T1275" i="1"/>
  <c r="U1275" i="1"/>
  <c r="V1275" i="1"/>
  <c r="R1276" i="1"/>
  <c r="S1276" i="1"/>
  <c r="T1276" i="1"/>
  <c r="U1276" i="1"/>
  <c r="V1276" i="1"/>
  <c r="R1277" i="1"/>
  <c r="S1277" i="1"/>
  <c r="T1277" i="1"/>
  <c r="U1277" i="1"/>
  <c r="V1277" i="1"/>
  <c r="R1278" i="1"/>
  <c r="S1278" i="1"/>
  <c r="T1278" i="1"/>
  <c r="U1278" i="1"/>
  <c r="V1278" i="1"/>
  <c r="R1279" i="1"/>
  <c r="S1279" i="1"/>
  <c r="T1279" i="1"/>
  <c r="U1279" i="1"/>
  <c r="V1279" i="1"/>
  <c r="R1280" i="1"/>
  <c r="S1280" i="1"/>
  <c r="T1280" i="1"/>
  <c r="U1280" i="1"/>
  <c r="V1280" i="1"/>
  <c r="R1281" i="1"/>
  <c r="S1281" i="1"/>
  <c r="T1281" i="1"/>
  <c r="U1281" i="1"/>
  <c r="V1281" i="1"/>
  <c r="R1282" i="1"/>
  <c r="S1282" i="1"/>
  <c r="T1282" i="1"/>
  <c r="U1282" i="1"/>
  <c r="V1282" i="1"/>
  <c r="R1283" i="1"/>
  <c r="S1283" i="1"/>
  <c r="T1283" i="1"/>
  <c r="U1283" i="1"/>
  <c r="V1283" i="1"/>
  <c r="R1284" i="1"/>
  <c r="S1284" i="1"/>
  <c r="T1284" i="1"/>
  <c r="U1284" i="1"/>
  <c r="V1284" i="1"/>
  <c r="R1285" i="1"/>
  <c r="S1285" i="1"/>
  <c r="T1285" i="1"/>
  <c r="U1285" i="1"/>
  <c r="V1285" i="1"/>
  <c r="R1286" i="1"/>
  <c r="S1286" i="1"/>
  <c r="T1286" i="1"/>
  <c r="U1286" i="1"/>
  <c r="V1286" i="1"/>
  <c r="R1287" i="1"/>
  <c r="S1287" i="1"/>
  <c r="T1287" i="1"/>
  <c r="U1287" i="1"/>
  <c r="V1287" i="1"/>
  <c r="R1288" i="1"/>
  <c r="S1288" i="1"/>
  <c r="T1288" i="1"/>
  <c r="U1288" i="1"/>
  <c r="V1288" i="1"/>
  <c r="R1289" i="1"/>
  <c r="S1289" i="1"/>
  <c r="T1289" i="1"/>
  <c r="U1289" i="1"/>
  <c r="V1289" i="1"/>
  <c r="R1290" i="1"/>
  <c r="S1290" i="1"/>
  <c r="T1290" i="1"/>
  <c r="U1290" i="1"/>
  <c r="V1290" i="1"/>
  <c r="R1291" i="1"/>
  <c r="S1291" i="1"/>
  <c r="T1291" i="1"/>
  <c r="U1291" i="1"/>
  <c r="V1291" i="1"/>
  <c r="R1292" i="1"/>
  <c r="S1292" i="1"/>
  <c r="T1292" i="1"/>
  <c r="U1292" i="1"/>
  <c r="V1292" i="1"/>
  <c r="R1293" i="1"/>
  <c r="S1293" i="1"/>
  <c r="T1293" i="1"/>
  <c r="U1293" i="1"/>
  <c r="V1293" i="1"/>
  <c r="R1294" i="1"/>
  <c r="S1294" i="1"/>
  <c r="T1294" i="1"/>
  <c r="U1294" i="1"/>
  <c r="V1294" i="1"/>
  <c r="R1295" i="1"/>
  <c r="S1295" i="1"/>
  <c r="T1295" i="1"/>
  <c r="U1295" i="1"/>
  <c r="V1295" i="1"/>
  <c r="R1296" i="1"/>
  <c r="S1296" i="1"/>
  <c r="T1296" i="1"/>
  <c r="U1296" i="1"/>
  <c r="V1296" i="1"/>
  <c r="R1297" i="1"/>
  <c r="S1297" i="1"/>
  <c r="T1297" i="1"/>
  <c r="U1297" i="1"/>
  <c r="V1297" i="1"/>
  <c r="R1298" i="1"/>
  <c r="S1298" i="1"/>
  <c r="T1298" i="1"/>
  <c r="U1298" i="1"/>
  <c r="V1298" i="1"/>
  <c r="R1299" i="1"/>
  <c r="S1299" i="1"/>
  <c r="T1299" i="1"/>
  <c r="U1299" i="1"/>
  <c r="V1299" i="1"/>
  <c r="R1300" i="1"/>
  <c r="S1300" i="1"/>
  <c r="T1300" i="1"/>
  <c r="U1300" i="1"/>
  <c r="V1300" i="1"/>
  <c r="R1301" i="1"/>
  <c r="S1301" i="1"/>
  <c r="T1301" i="1"/>
  <c r="U1301" i="1"/>
  <c r="V1301" i="1"/>
  <c r="R1302" i="1"/>
  <c r="S1302" i="1"/>
  <c r="T1302" i="1"/>
  <c r="U1302" i="1"/>
  <c r="V1302" i="1"/>
  <c r="R1303" i="1"/>
  <c r="S1303" i="1"/>
  <c r="T1303" i="1"/>
  <c r="U1303" i="1"/>
  <c r="V1303" i="1"/>
  <c r="R2" i="1"/>
  <c r="S2" i="1"/>
  <c r="T2" i="1"/>
  <c r="U2" i="1"/>
  <c r="V2" i="1"/>
  <c r="R3" i="1"/>
  <c r="S3" i="1"/>
  <c r="T3" i="1"/>
  <c r="U3" i="1"/>
  <c r="V3" i="1"/>
  <c r="R4" i="1"/>
  <c r="S4" i="1"/>
  <c r="T4" i="1"/>
  <c r="U4" i="1"/>
  <c r="V4" i="1"/>
  <c r="R5" i="1"/>
  <c r="S5" i="1"/>
  <c r="T5" i="1"/>
  <c r="U5" i="1"/>
  <c r="V5" i="1"/>
  <c r="R6" i="1"/>
  <c r="S6" i="1"/>
  <c r="T6" i="1"/>
  <c r="U6" i="1"/>
  <c r="V6" i="1"/>
  <c r="R7" i="1"/>
  <c r="S7" i="1"/>
  <c r="T7" i="1"/>
  <c r="U7" i="1"/>
  <c r="V7" i="1"/>
  <c r="R8" i="1"/>
  <c r="S8" i="1"/>
  <c r="T8" i="1"/>
  <c r="U8" i="1"/>
  <c r="V8" i="1"/>
  <c r="R9" i="1"/>
  <c r="S9" i="1"/>
  <c r="T9" i="1"/>
  <c r="U9" i="1"/>
  <c r="V9" i="1"/>
  <c r="R10" i="1"/>
  <c r="S10" i="1"/>
  <c r="T10" i="1"/>
  <c r="U10" i="1"/>
  <c r="V10" i="1"/>
  <c r="R11" i="1"/>
  <c r="S11" i="1"/>
  <c r="T11" i="1"/>
  <c r="U11" i="1"/>
  <c r="V11" i="1"/>
  <c r="R12" i="1"/>
  <c r="S12" i="1"/>
  <c r="T12" i="1"/>
  <c r="U12" i="1"/>
  <c r="V12" i="1"/>
  <c r="R13" i="1"/>
  <c r="S13" i="1"/>
  <c r="T13" i="1"/>
  <c r="U13" i="1"/>
  <c r="V13" i="1"/>
  <c r="R14" i="1"/>
  <c r="S14" i="1"/>
  <c r="T14" i="1"/>
  <c r="U14" i="1"/>
  <c r="V14" i="1"/>
  <c r="R15" i="1"/>
  <c r="S15" i="1"/>
  <c r="T15" i="1"/>
  <c r="U15" i="1"/>
  <c r="V15" i="1"/>
  <c r="R16" i="1"/>
  <c r="S16" i="1"/>
  <c r="T16" i="1"/>
  <c r="U16" i="1"/>
  <c r="V16" i="1"/>
  <c r="R17" i="1"/>
  <c r="S17" i="1"/>
  <c r="T17" i="1"/>
  <c r="U17" i="1"/>
  <c r="V17" i="1"/>
  <c r="R18" i="1"/>
  <c r="S18" i="1"/>
  <c r="T18" i="1"/>
  <c r="U18" i="1"/>
  <c r="V18" i="1"/>
  <c r="R19" i="1"/>
  <c r="S19" i="1"/>
  <c r="T19" i="1"/>
  <c r="U19" i="1"/>
  <c r="V19" i="1"/>
  <c r="R20" i="1"/>
  <c r="S20" i="1"/>
  <c r="T20" i="1"/>
  <c r="U20" i="1"/>
  <c r="V20" i="1"/>
  <c r="R21" i="1"/>
  <c r="S21" i="1"/>
  <c r="T21" i="1"/>
  <c r="U21" i="1"/>
  <c r="V21" i="1"/>
  <c r="R22" i="1"/>
  <c r="S22" i="1"/>
  <c r="T22" i="1"/>
  <c r="U22" i="1"/>
  <c r="V22" i="1"/>
  <c r="R23" i="1"/>
  <c r="S23" i="1"/>
  <c r="T23" i="1"/>
  <c r="U23" i="1"/>
  <c r="V23" i="1"/>
  <c r="R24" i="1"/>
  <c r="S24" i="1"/>
  <c r="T24" i="1"/>
  <c r="U24" i="1"/>
  <c r="V24" i="1"/>
  <c r="R25" i="1"/>
  <c r="S25" i="1"/>
  <c r="T25" i="1"/>
  <c r="U25" i="1"/>
  <c r="V25" i="1"/>
  <c r="R26" i="1"/>
  <c r="S26" i="1"/>
  <c r="T26" i="1"/>
  <c r="U26" i="1"/>
  <c r="V26" i="1"/>
  <c r="R27" i="1"/>
  <c r="S27" i="1"/>
  <c r="T27" i="1"/>
  <c r="U27" i="1"/>
  <c r="V27" i="1"/>
  <c r="R28" i="1"/>
  <c r="S28" i="1"/>
  <c r="T28" i="1"/>
  <c r="U28" i="1"/>
  <c r="V28" i="1"/>
  <c r="R29" i="1"/>
  <c r="S29" i="1"/>
  <c r="T29" i="1"/>
  <c r="U29" i="1"/>
  <c r="V29" i="1"/>
  <c r="R30" i="1"/>
  <c r="S30" i="1"/>
  <c r="T30" i="1"/>
  <c r="U30" i="1"/>
  <c r="V30" i="1"/>
  <c r="R31" i="1"/>
  <c r="S31" i="1"/>
  <c r="T31" i="1"/>
  <c r="U31" i="1"/>
  <c r="V31" i="1"/>
  <c r="R32" i="1"/>
  <c r="S32" i="1"/>
  <c r="T32" i="1"/>
  <c r="U32" i="1"/>
  <c r="V32" i="1"/>
  <c r="R33" i="1"/>
  <c r="S33" i="1"/>
  <c r="T33" i="1"/>
  <c r="U33" i="1"/>
  <c r="V33" i="1"/>
  <c r="R34" i="1"/>
  <c r="S34" i="1"/>
  <c r="T34" i="1"/>
  <c r="U34" i="1"/>
  <c r="V34" i="1"/>
  <c r="R35" i="1"/>
  <c r="S35" i="1"/>
  <c r="T35" i="1"/>
  <c r="U35" i="1"/>
  <c r="V35" i="1"/>
  <c r="R36" i="1"/>
  <c r="S36" i="1"/>
  <c r="T36" i="1"/>
  <c r="U36" i="1"/>
  <c r="V36" i="1"/>
  <c r="R37" i="1"/>
  <c r="S37" i="1"/>
  <c r="T37" i="1"/>
  <c r="U37" i="1"/>
  <c r="V37" i="1"/>
  <c r="R38" i="1"/>
  <c r="S38" i="1"/>
  <c r="T38" i="1"/>
  <c r="U38" i="1"/>
  <c r="V38" i="1"/>
  <c r="R39" i="1"/>
  <c r="S39" i="1"/>
  <c r="T39" i="1"/>
  <c r="U39" i="1"/>
  <c r="V39" i="1"/>
  <c r="R40" i="1"/>
  <c r="S40" i="1"/>
  <c r="T40" i="1"/>
  <c r="U40" i="1"/>
  <c r="V40" i="1"/>
  <c r="R41" i="1"/>
  <c r="S41" i="1"/>
  <c r="T41" i="1"/>
  <c r="U41" i="1"/>
  <c r="V41" i="1"/>
  <c r="R42" i="1"/>
  <c r="S42" i="1"/>
  <c r="T42" i="1"/>
  <c r="U42" i="1"/>
  <c r="V42" i="1"/>
  <c r="R43" i="1"/>
  <c r="S43" i="1"/>
  <c r="T43" i="1"/>
  <c r="U43" i="1"/>
  <c r="V43" i="1"/>
  <c r="R44" i="1"/>
  <c r="S44" i="1"/>
  <c r="T44" i="1"/>
  <c r="U44" i="1"/>
  <c r="V44" i="1"/>
  <c r="R45" i="1"/>
  <c r="S45" i="1"/>
  <c r="T45" i="1"/>
  <c r="U45" i="1"/>
  <c r="V45" i="1"/>
  <c r="R46" i="1"/>
  <c r="S46" i="1"/>
  <c r="T46" i="1"/>
  <c r="U46" i="1"/>
  <c r="V46" i="1"/>
  <c r="R47" i="1"/>
  <c r="S47" i="1"/>
  <c r="T47" i="1"/>
  <c r="U47" i="1"/>
  <c r="V47" i="1"/>
  <c r="R48" i="1"/>
  <c r="S48" i="1"/>
  <c r="T48" i="1"/>
  <c r="U48" i="1"/>
  <c r="V48" i="1"/>
  <c r="R49" i="1"/>
  <c r="S49" i="1"/>
  <c r="T49" i="1"/>
  <c r="U49" i="1"/>
  <c r="V49" i="1"/>
  <c r="R50" i="1"/>
  <c r="S50" i="1"/>
  <c r="T50" i="1"/>
  <c r="U50" i="1"/>
  <c r="V50" i="1"/>
  <c r="R51" i="1"/>
  <c r="S51" i="1"/>
  <c r="T51" i="1"/>
  <c r="U51" i="1"/>
  <c r="V51" i="1"/>
  <c r="R52" i="1"/>
  <c r="S52" i="1"/>
  <c r="T52" i="1"/>
  <c r="U52" i="1"/>
  <c r="V52" i="1"/>
  <c r="R53" i="1"/>
  <c r="S53" i="1"/>
  <c r="T53" i="1"/>
  <c r="U53" i="1"/>
  <c r="V53" i="1"/>
  <c r="R54" i="1"/>
  <c r="S54" i="1"/>
  <c r="T54" i="1"/>
  <c r="U54" i="1"/>
  <c r="V54" i="1"/>
  <c r="R55" i="1"/>
  <c r="S55" i="1"/>
  <c r="T55" i="1"/>
  <c r="U55" i="1"/>
  <c r="V55" i="1"/>
  <c r="R56" i="1"/>
  <c r="S56" i="1"/>
  <c r="T56" i="1"/>
  <c r="U56" i="1"/>
  <c r="V56" i="1"/>
  <c r="R57" i="1"/>
  <c r="S57" i="1"/>
  <c r="T57" i="1"/>
  <c r="U57" i="1"/>
  <c r="V57" i="1"/>
  <c r="R58" i="1"/>
  <c r="S58" i="1"/>
  <c r="T58" i="1"/>
  <c r="U58" i="1"/>
  <c r="V58" i="1"/>
  <c r="R59" i="1"/>
  <c r="S59" i="1"/>
  <c r="T59" i="1"/>
  <c r="U59" i="1"/>
  <c r="V59" i="1"/>
  <c r="R60" i="1"/>
  <c r="S60" i="1"/>
  <c r="T60" i="1"/>
  <c r="U60" i="1"/>
  <c r="V60" i="1"/>
  <c r="R61" i="1"/>
  <c r="S61" i="1"/>
  <c r="T61" i="1"/>
  <c r="U61" i="1"/>
  <c r="V61" i="1"/>
  <c r="R62" i="1"/>
  <c r="S62" i="1"/>
  <c r="T62" i="1"/>
  <c r="U62" i="1"/>
  <c r="V62" i="1"/>
  <c r="R63" i="1"/>
  <c r="S63" i="1"/>
  <c r="T63" i="1"/>
  <c r="U63" i="1"/>
  <c r="V63" i="1"/>
  <c r="R64" i="1"/>
  <c r="S64" i="1"/>
  <c r="T64" i="1"/>
  <c r="U64" i="1"/>
  <c r="V64" i="1"/>
  <c r="R65" i="1"/>
  <c r="S65" i="1"/>
  <c r="T65" i="1"/>
  <c r="U65" i="1"/>
  <c r="V65" i="1"/>
  <c r="R66" i="1"/>
  <c r="S66" i="1"/>
  <c r="T66" i="1"/>
  <c r="U66" i="1"/>
  <c r="V66" i="1"/>
  <c r="R67" i="1"/>
  <c r="S67" i="1"/>
  <c r="T67" i="1"/>
  <c r="U67" i="1"/>
  <c r="V67" i="1"/>
  <c r="R68" i="1"/>
  <c r="S68" i="1"/>
  <c r="T68" i="1"/>
  <c r="U68" i="1"/>
  <c r="V68" i="1"/>
  <c r="R69" i="1"/>
  <c r="S69" i="1"/>
  <c r="T69" i="1"/>
  <c r="U69" i="1"/>
  <c r="V69" i="1"/>
  <c r="R70" i="1"/>
  <c r="S70" i="1"/>
  <c r="T70" i="1"/>
  <c r="U70" i="1"/>
  <c r="V70" i="1"/>
  <c r="R71" i="1"/>
  <c r="S71" i="1"/>
  <c r="T71" i="1"/>
  <c r="U71" i="1"/>
  <c r="V71" i="1"/>
  <c r="R72" i="1"/>
  <c r="S72" i="1"/>
  <c r="T72" i="1"/>
  <c r="U72" i="1"/>
  <c r="V72" i="1"/>
  <c r="R73" i="1"/>
  <c r="S73" i="1"/>
  <c r="T73" i="1"/>
  <c r="U73" i="1"/>
  <c r="V73" i="1"/>
  <c r="R74" i="1"/>
  <c r="S74" i="1"/>
  <c r="T74" i="1"/>
  <c r="U74" i="1"/>
  <c r="V74" i="1"/>
  <c r="R75" i="1"/>
  <c r="S75" i="1"/>
  <c r="T75" i="1"/>
  <c r="U75" i="1"/>
  <c r="V75" i="1"/>
  <c r="R76" i="1"/>
  <c r="S76" i="1"/>
  <c r="T76" i="1"/>
  <c r="U76" i="1"/>
  <c r="V76" i="1"/>
  <c r="R77" i="1"/>
  <c r="S77" i="1"/>
  <c r="T77" i="1"/>
  <c r="U77" i="1"/>
  <c r="V77" i="1"/>
  <c r="R78" i="1"/>
  <c r="S78" i="1"/>
  <c r="T78" i="1"/>
  <c r="U78" i="1"/>
  <c r="V78" i="1"/>
  <c r="R79" i="1"/>
  <c r="S79" i="1"/>
  <c r="T79" i="1"/>
  <c r="U79" i="1"/>
  <c r="V79" i="1"/>
  <c r="R80" i="1"/>
  <c r="S80" i="1"/>
  <c r="T80" i="1"/>
  <c r="U80" i="1"/>
  <c r="V80" i="1"/>
  <c r="R81" i="1"/>
  <c r="S81" i="1"/>
  <c r="T81" i="1"/>
  <c r="U81" i="1"/>
  <c r="V81" i="1"/>
  <c r="R82" i="1"/>
  <c r="S82" i="1"/>
  <c r="T82" i="1"/>
  <c r="U82" i="1"/>
  <c r="V82" i="1"/>
  <c r="R83" i="1"/>
  <c r="S83" i="1"/>
  <c r="T83" i="1"/>
  <c r="U83" i="1"/>
  <c r="V83" i="1"/>
  <c r="R84" i="1"/>
  <c r="S84" i="1"/>
  <c r="T84" i="1"/>
  <c r="U84" i="1"/>
  <c r="V84" i="1"/>
  <c r="R85" i="1"/>
  <c r="S85" i="1"/>
  <c r="T85" i="1"/>
  <c r="U85" i="1"/>
  <c r="V85" i="1"/>
  <c r="R86" i="1"/>
  <c r="S86" i="1"/>
  <c r="T86" i="1"/>
  <c r="U86" i="1"/>
  <c r="V86" i="1"/>
  <c r="R87" i="1"/>
  <c r="S87" i="1"/>
  <c r="T87" i="1"/>
  <c r="U87" i="1"/>
  <c r="V87" i="1"/>
  <c r="R88" i="1"/>
  <c r="S88" i="1"/>
  <c r="T88" i="1"/>
  <c r="U88" i="1"/>
  <c r="V88" i="1"/>
  <c r="R89" i="1"/>
  <c r="S89" i="1"/>
  <c r="T89" i="1"/>
  <c r="U89" i="1"/>
  <c r="V89" i="1"/>
  <c r="R90" i="1"/>
  <c r="S90" i="1"/>
  <c r="T90" i="1"/>
  <c r="U90" i="1"/>
  <c r="V90" i="1"/>
  <c r="R91" i="1"/>
  <c r="S91" i="1"/>
  <c r="T91" i="1"/>
  <c r="U91" i="1"/>
  <c r="V91" i="1"/>
  <c r="R92" i="1"/>
  <c r="S92" i="1"/>
  <c r="T92" i="1"/>
  <c r="U92" i="1"/>
  <c r="V92" i="1"/>
  <c r="R93" i="1"/>
  <c r="S93" i="1"/>
  <c r="T93" i="1"/>
  <c r="U93" i="1"/>
  <c r="V93" i="1"/>
  <c r="R94" i="1"/>
  <c r="S94" i="1"/>
  <c r="T94" i="1"/>
  <c r="U94" i="1"/>
  <c r="V94" i="1"/>
  <c r="R95" i="1"/>
  <c r="S95" i="1"/>
  <c r="T95" i="1"/>
  <c r="U95" i="1"/>
  <c r="V95" i="1"/>
  <c r="R96" i="1"/>
  <c r="S96" i="1"/>
  <c r="T96" i="1"/>
  <c r="U96" i="1"/>
  <c r="V96" i="1"/>
  <c r="R97" i="1"/>
  <c r="S97" i="1"/>
  <c r="T97" i="1"/>
  <c r="U97" i="1"/>
  <c r="V97" i="1"/>
  <c r="R98" i="1"/>
  <c r="S98" i="1"/>
  <c r="T98" i="1"/>
  <c r="U98" i="1"/>
  <c r="V98" i="1"/>
  <c r="R99" i="1"/>
  <c r="S99" i="1"/>
  <c r="T99" i="1"/>
  <c r="U99" i="1"/>
  <c r="V99" i="1"/>
  <c r="R100" i="1"/>
  <c r="S100" i="1"/>
  <c r="T100" i="1"/>
  <c r="U100" i="1"/>
  <c r="V100" i="1"/>
  <c r="R101" i="1"/>
  <c r="S101" i="1"/>
  <c r="T101" i="1"/>
  <c r="U101" i="1"/>
  <c r="V101" i="1"/>
  <c r="R102" i="1"/>
  <c r="S102" i="1"/>
  <c r="T102" i="1"/>
  <c r="U102" i="1"/>
  <c r="V102" i="1"/>
  <c r="R103" i="1"/>
  <c r="S103" i="1"/>
  <c r="T103" i="1"/>
  <c r="U103" i="1"/>
  <c r="V103" i="1"/>
  <c r="R104" i="1"/>
  <c r="S104" i="1"/>
  <c r="T104" i="1"/>
  <c r="U104" i="1"/>
  <c r="V104" i="1"/>
  <c r="R105" i="1"/>
  <c r="S105" i="1"/>
  <c r="T105" i="1"/>
  <c r="U105" i="1"/>
  <c r="V105" i="1"/>
  <c r="R106" i="1"/>
  <c r="S106" i="1"/>
  <c r="T106" i="1"/>
  <c r="U106" i="1"/>
  <c r="V106" i="1"/>
  <c r="R107" i="1"/>
  <c r="S107" i="1"/>
  <c r="T107" i="1"/>
  <c r="U107" i="1"/>
  <c r="V107" i="1"/>
  <c r="R108" i="1"/>
  <c r="S108" i="1"/>
  <c r="T108" i="1"/>
  <c r="U108" i="1"/>
  <c r="V108" i="1"/>
  <c r="R109" i="1"/>
  <c r="S109" i="1"/>
  <c r="T109" i="1"/>
  <c r="U109" i="1"/>
  <c r="V109" i="1"/>
  <c r="R110" i="1"/>
  <c r="S110" i="1"/>
  <c r="T110" i="1"/>
  <c r="U110" i="1"/>
  <c r="V110" i="1"/>
  <c r="R111" i="1"/>
  <c r="S111" i="1"/>
  <c r="T111" i="1"/>
  <c r="U111" i="1"/>
  <c r="V111" i="1"/>
  <c r="R112" i="1"/>
  <c r="S112" i="1"/>
  <c r="T112" i="1"/>
  <c r="U112" i="1"/>
  <c r="V112" i="1"/>
  <c r="R113" i="1"/>
  <c r="S113" i="1"/>
  <c r="T113" i="1"/>
  <c r="U113" i="1"/>
  <c r="V113" i="1"/>
  <c r="R114" i="1"/>
  <c r="S114" i="1"/>
  <c r="T114" i="1"/>
  <c r="U114" i="1"/>
  <c r="V114" i="1"/>
  <c r="R115" i="1"/>
  <c r="S115" i="1"/>
  <c r="T115" i="1"/>
  <c r="U115" i="1"/>
  <c r="V115" i="1"/>
  <c r="R116" i="1"/>
  <c r="S116" i="1"/>
  <c r="T116" i="1"/>
  <c r="U116" i="1"/>
  <c r="V116" i="1"/>
  <c r="R117" i="1"/>
  <c r="S117" i="1"/>
  <c r="T117" i="1"/>
  <c r="U117" i="1"/>
  <c r="V117" i="1"/>
  <c r="R118" i="1"/>
  <c r="S118" i="1"/>
  <c r="T118" i="1"/>
  <c r="U118" i="1"/>
  <c r="V118" i="1"/>
  <c r="R119" i="1"/>
  <c r="S119" i="1"/>
  <c r="T119" i="1"/>
  <c r="U119" i="1"/>
  <c r="V119" i="1"/>
  <c r="R120" i="1"/>
  <c r="S120" i="1"/>
  <c r="T120" i="1"/>
  <c r="U120" i="1"/>
  <c r="V120" i="1"/>
  <c r="R121" i="1"/>
  <c r="S121" i="1"/>
  <c r="T121" i="1"/>
  <c r="U121" i="1"/>
  <c r="V121" i="1"/>
  <c r="R122" i="1"/>
  <c r="S122" i="1"/>
  <c r="T122" i="1"/>
  <c r="U122" i="1"/>
  <c r="V122" i="1"/>
  <c r="R123" i="1"/>
  <c r="S123" i="1"/>
  <c r="T123" i="1"/>
  <c r="U123" i="1"/>
  <c r="V123" i="1"/>
  <c r="R124" i="1"/>
  <c r="S124" i="1"/>
  <c r="T124" i="1"/>
  <c r="U124" i="1"/>
  <c r="V124" i="1"/>
  <c r="R125" i="1"/>
  <c r="S125" i="1"/>
  <c r="T125" i="1"/>
  <c r="U125" i="1"/>
  <c r="V125" i="1"/>
  <c r="R126" i="1"/>
  <c r="S126" i="1"/>
  <c r="T126" i="1"/>
  <c r="U126" i="1"/>
  <c r="V126" i="1"/>
  <c r="R127" i="1"/>
  <c r="S127" i="1"/>
  <c r="T127" i="1"/>
  <c r="U127" i="1"/>
  <c r="V127" i="1"/>
  <c r="R128" i="1"/>
  <c r="S128" i="1"/>
  <c r="T128" i="1"/>
  <c r="U128" i="1"/>
  <c r="V128" i="1"/>
  <c r="R129" i="1"/>
  <c r="S129" i="1"/>
  <c r="T129" i="1"/>
  <c r="U129" i="1"/>
  <c r="V129" i="1"/>
  <c r="R130" i="1"/>
  <c r="S130" i="1"/>
  <c r="T130" i="1"/>
  <c r="U130" i="1"/>
  <c r="V130" i="1"/>
  <c r="R131" i="1"/>
  <c r="S131" i="1"/>
  <c r="T131" i="1"/>
  <c r="U131" i="1"/>
  <c r="V131" i="1"/>
  <c r="R132" i="1"/>
  <c r="S132" i="1"/>
  <c r="T132" i="1"/>
  <c r="U132" i="1"/>
  <c r="V132" i="1"/>
  <c r="R133" i="1"/>
  <c r="S133" i="1"/>
  <c r="T133" i="1"/>
  <c r="U133" i="1"/>
  <c r="V133" i="1"/>
  <c r="R134" i="1"/>
  <c r="S134" i="1"/>
  <c r="T134" i="1"/>
  <c r="U134" i="1"/>
  <c r="V134" i="1"/>
  <c r="R135" i="1"/>
  <c r="S135" i="1"/>
  <c r="T135" i="1"/>
  <c r="U135" i="1"/>
  <c r="V135" i="1"/>
  <c r="R136" i="1"/>
  <c r="S136" i="1"/>
  <c r="T136" i="1"/>
  <c r="U136" i="1"/>
  <c r="V136" i="1"/>
  <c r="R137" i="1"/>
  <c r="S137" i="1"/>
  <c r="T137" i="1"/>
  <c r="U137" i="1"/>
  <c r="V137" i="1"/>
  <c r="R138" i="1"/>
  <c r="S138" i="1"/>
  <c r="T138" i="1"/>
  <c r="U138" i="1"/>
  <c r="V138" i="1"/>
  <c r="R139" i="1"/>
  <c r="S139" i="1"/>
  <c r="T139" i="1"/>
  <c r="U139" i="1"/>
  <c r="V139" i="1"/>
  <c r="R140" i="1"/>
  <c r="S140" i="1"/>
  <c r="T140" i="1"/>
  <c r="U140" i="1"/>
  <c r="V140" i="1"/>
  <c r="R141" i="1"/>
  <c r="S141" i="1"/>
  <c r="T141" i="1"/>
  <c r="U141" i="1"/>
  <c r="V141" i="1"/>
  <c r="R142" i="1"/>
  <c r="S142" i="1"/>
  <c r="T142" i="1"/>
  <c r="U142" i="1"/>
  <c r="V142" i="1"/>
  <c r="R143" i="1"/>
  <c r="S143" i="1"/>
  <c r="T143" i="1"/>
  <c r="U143" i="1"/>
  <c r="V143" i="1"/>
  <c r="R144" i="1"/>
  <c r="S144" i="1"/>
  <c r="T144" i="1"/>
  <c r="U144" i="1"/>
  <c r="V144" i="1"/>
  <c r="R145" i="1"/>
  <c r="S145" i="1"/>
  <c r="T145" i="1"/>
  <c r="U145" i="1"/>
  <c r="V145" i="1"/>
  <c r="R146" i="1"/>
  <c r="S146" i="1"/>
  <c r="T146" i="1"/>
  <c r="U146" i="1"/>
  <c r="V146" i="1"/>
  <c r="R147" i="1"/>
  <c r="S147" i="1"/>
  <c r="T147" i="1"/>
  <c r="U147" i="1"/>
  <c r="V147" i="1"/>
  <c r="R148" i="1"/>
  <c r="S148" i="1"/>
  <c r="T148" i="1"/>
  <c r="U148" i="1"/>
  <c r="V148" i="1"/>
  <c r="R149" i="1"/>
  <c r="S149" i="1"/>
  <c r="T149" i="1"/>
  <c r="U149" i="1"/>
  <c r="V149" i="1"/>
  <c r="R150" i="1"/>
  <c r="S150" i="1"/>
  <c r="T150" i="1"/>
  <c r="U150" i="1"/>
  <c r="V150" i="1"/>
  <c r="R151" i="1"/>
  <c r="S151" i="1"/>
  <c r="T151" i="1"/>
  <c r="U151" i="1"/>
  <c r="V151" i="1"/>
  <c r="R152" i="1"/>
  <c r="S152" i="1"/>
  <c r="T152" i="1"/>
  <c r="U152" i="1"/>
  <c r="V152" i="1"/>
  <c r="R153" i="1"/>
  <c r="S153" i="1"/>
  <c r="T153" i="1"/>
  <c r="U153" i="1"/>
  <c r="V153" i="1"/>
  <c r="R154" i="1"/>
  <c r="S154" i="1"/>
  <c r="T154" i="1"/>
  <c r="U154" i="1"/>
  <c r="V154" i="1"/>
  <c r="R155" i="1"/>
  <c r="S155" i="1"/>
  <c r="T155" i="1"/>
  <c r="U155" i="1"/>
  <c r="V155" i="1"/>
  <c r="R156" i="1"/>
  <c r="S156" i="1"/>
  <c r="T156" i="1"/>
  <c r="U156" i="1"/>
  <c r="V156" i="1"/>
  <c r="R157" i="1"/>
  <c r="S157" i="1"/>
  <c r="T157" i="1"/>
  <c r="U157" i="1"/>
  <c r="V157" i="1"/>
  <c r="R158" i="1"/>
  <c r="S158" i="1"/>
  <c r="T158" i="1"/>
  <c r="U158" i="1"/>
  <c r="V158" i="1"/>
  <c r="R159" i="1"/>
  <c r="S159" i="1"/>
  <c r="T159" i="1"/>
  <c r="U159" i="1"/>
  <c r="V159" i="1"/>
  <c r="R160" i="1"/>
  <c r="S160" i="1"/>
  <c r="T160" i="1"/>
  <c r="U160" i="1"/>
  <c r="V160" i="1"/>
  <c r="R161" i="1"/>
  <c r="S161" i="1"/>
  <c r="T161" i="1"/>
  <c r="U161" i="1"/>
  <c r="V161" i="1"/>
  <c r="R162" i="1"/>
  <c r="S162" i="1"/>
  <c r="T162" i="1"/>
  <c r="U162" i="1"/>
  <c r="V162" i="1"/>
  <c r="R163" i="1"/>
  <c r="S163" i="1"/>
  <c r="T163" i="1"/>
  <c r="U163" i="1"/>
  <c r="V163" i="1"/>
  <c r="R164" i="1"/>
  <c r="S164" i="1"/>
  <c r="T164" i="1"/>
  <c r="U164" i="1"/>
  <c r="V164" i="1"/>
  <c r="R165" i="1"/>
  <c r="S165" i="1"/>
  <c r="T165" i="1"/>
  <c r="U165" i="1"/>
  <c r="V165" i="1"/>
  <c r="R166" i="1"/>
  <c r="S166" i="1"/>
  <c r="T166" i="1"/>
  <c r="U166" i="1"/>
  <c r="V166" i="1"/>
  <c r="R167" i="1"/>
  <c r="S167" i="1"/>
  <c r="T167" i="1"/>
  <c r="U167" i="1"/>
  <c r="V167" i="1"/>
  <c r="R168" i="1"/>
  <c r="S168" i="1"/>
  <c r="T168" i="1"/>
  <c r="U168" i="1"/>
  <c r="V168" i="1"/>
  <c r="R169" i="1"/>
  <c r="S169" i="1"/>
  <c r="T169" i="1"/>
  <c r="U169" i="1"/>
  <c r="V169" i="1"/>
  <c r="R170" i="1"/>
  <c r="S170" i="1"/>
  <c r="T170" i="1"/>
  <c r="U170" i="1"/>
  <c r="V170" i="1"/>
  <c r="R171" i="1"/>
  <c r="S171" i="1"/>
  <c r="T171" i="1"/>
  <c r="U171" i="1"/>
  <c r="V171" i="1"/>
  <c r="R172" i="1"/>
  <c r="S172" i="1"/>
  <c r="T172" i="1"/>
  <c r="U172" i="1"/>
  <c r="V172" i="1"/>
  <c r="R173" i="1"/>
  <c r="S173" i="1"/>
  <c r="T173" i="1"/>
  <c r="U173" i="1"/>
  <c r="V173" i="1"/>
  <c r="R174" i="1"/>
  <c r="S174" i="1"/>
  <c r="T174" i="1"/>
  <c r="U174" i="1"/>
  <c r="V174" i="1"/>
  <c r="R175" i="1"/>
  <c r="S175" i="1"/>
  <c r="T175" i="1"/>
  <c r="U175" i="1"/>
  <c r="V175" i="1"/>
  <c r="R176" i="1"/>
  <c r="S176" i="1"/>
  <c r="T176" i="1"/>
  <c r="U176" i="1"/>
  <c r="V176" i="1"/>
  <c r="R177" i="1"/>
  <c r="S177" i="1"/>
  <c r="T177" i="1"/>
  <c r="U177" i="1"/>
  <c r="V177" i="1"/>
  <c r="R178" i="1"/>
  <c r="S178" i="1"/>
  <c r="T178" i="1"/>
  <c r="U178" i="1"/>
  <c r="V178" i="1"/>
  <c r="R179" i="1"/>
  <c r="S179" i="1"/>
  <c r="T179" i="1"/>
  <c r="U179" i="1"/>
  <c r="V179" i="1"/>
  <c r="R180" i="1"/>
  <c r="S180" i="1"/>
  <c r="T180" i="1"/>
  <c r="U180" i="1"/>
  <c r="V180" i="1"/>
  <c r="R181" i="1"/>
  <c r="S181" i="1"/>
  <c r="T181" i="1"/>
  <c r="U181" i="1"/>
  <c r="V181" i="1"/>
  <c r="R182" i="1"/>
  <c r="S182" i="1"/>
  <c r="T182" i="1"/>
  <c r="U182" i="1"/>
  <c r="V182" i="1"/>
  <c r="R183" i="1"/>
  <c r="S183" i="1"/>
  <c r="T183" i="1"/>
  <c r="U183" i="1"/>
  <c r="V183" i="1"/>
  <c r="R184" i="1"/>
  <c r="S184" i="1"/>
  <c r="T184" i="1"/>
  <c r="U184" i="1"/>
  <c r="V184" i="1"/>
  <c r="R185" i="1"/>
  <c r="S185" i="1"/>
  <c r="T185" i="1"/>
  <c r="U185" i="1"/>
  <c r="V185" i="1"/>
  <c r="R186" i="1"/>
  <c r="S186" i="1"/>
  <c r="T186" i="1"/>
  <c r="U186" i="1"/>
  <c r="V186" i="1"/>
  <c r="R187" i="1"/>
  <c r="S187" i="1"/>
  <c r="T187" i="1"/>
  <c r="U187" i="1"/>
  <c r="V187" i="1"/>
  <c r="R188" i="1"/>
  <c r="S188" i="1"/>
  <c r="T188" i="1"/>
  <c r="U188" i="1"/>
  <c r="V188" i="1"/>
  <c r="R189" i="1"/>
  <c r="S189" i="1"/>
  <c r="T189" i="1"/>
  <c r="U189" i="1"/>
  <c r="V189" i="1"/>
  <c r="R190" i="1"/>
  <c r="S190" i="1"/>
  <c r="T190" i="1"/>
  <c r="U190" i="1"/>
  <c r="V190" i="1"/>
  <c r="R191" i="1"/>
  <c r="S191" i="1"/>
  <c r="T191" i="1"/>
  <c r="U191" i="1"/>
  <c r="V191" i="1"/>
  <c r="R192" i="1"/>
  <c r="S192" i="1"/>
  <c r="T192" i="1"/>
  <c r="U192" i="1"/>
  <c r="V192" i="1"/>
  <c r="R193" i="1"/>
  <c r="S193" i="1"/>
  <c r="T193" i="1"/>
  <c r="U193" i="1"/>
  <c r="V193" i="1"/>
  <c r="R194" i="1"/>
  <c r="S194" i="1"/>
  <c r="T194" i="1"/>
  <c r="U194" i="1"/>
  <c r="V194" i="1"/>
  <c r="R195" i="1"/>
  <c r="S195" i="1"/>
  <c r="T195" i="1"/>
  <c r="U195" i="1"/>
  <c r="V195" i="1"/>
  <c r="R196" i="1"/>
  <c r="S196" i="1"/>
  <c r="T196" i="1"/>
  <c r="U196" i="1"/>
  <c r="V196" i="1"/>
  <c r="R197" i="1"/>
  <c r="S197" i="1"/>
  <c r="T197" i="1"/>
  <c r="U197" i="1"/>
  <c r="V197" i="1"/>
  <c r="R198" i="1"/>
  <c r="S198" i="1"/>
  <c r="T198" i="1"/>
  <c r="U198" i="1"/>
  <c r="V198" i="1"/>
  <c r="R199" i="1"/>
  <c r="S199" i="1"/>
  <c r="T199" i="1"/>
  <c r="U199" i="1"/>
  <c r="V199" i="1"/>
  <c r="R200" i="1"/>
  <c r="S200" i="1"/>
  <c r="T200" i="1"/>
  <c r="U200" i="1"/>
  <c r="V200" i="1"/>
  <c r="R201" i="1"/>
  <c r="S201" i="1"/>
  <c r="T201" i="1"/>
  <c r="U201" i="1"/>
  <c r="V201" i="1"/>
  <c r="R202" i="1"/>
  <c r="S202" i="1"/>
  <c r="T202" i="1"/>
  <c r="U202" i="1"/>
  <c r="V202" i="1"/>
  <c r="R203" i="1"/>
  <c r="S203" i="1"/>
  <c r="T203" i="1"/>
  <c r="U203" i="1"/>
  <c r="V203" i="1"/>
  <c r="R204" i="1"/>
  <c r="S204" i="1"/>
  <c r="T204" i="1"/>
  <c r="U204" i="1"/>
  <c r="V204" i="1"/>
  <c r="R205" i="1"/>
  <c r="S205" i="1"/>
  <c r="T205" i="1"/>
  <c r="U205" i="1"/>
  <c r="V205" i="1"/>
  <c r="R206" i="1"/>
  <c r="S206" i="1"/>
  <c r="T206" i="1"/>
  <c r="U206" i="1"/>
  <c r="V206" i="1"/>
  <c r="R207" i="1"/>
  <c r="S207" i="1"/>
  <c r="T207" i="1"/>
  <c r="U207" i="1"/>
  <c r="V207" i="1"/>
  <c r="R208" i="1"/>
  <c r="S208" i="1"/>
  <c r="T208" i="1"/>
  <c r="U208" i="1"/>
  <c r="V208" i="1"/>
  <c r="R209" i="1"/>
  <c r="S209" i="1"/>
  <c r="T209" i="1"/>
  <c r="U209" i="1"/>
  <c r="V209" i="1"/>
  <c r="R210" i="1"/>
  <c r="S210" i="1"/>
  <c r="T210" i="1"/>
  <c r="U210" i="1"/>
  <c r="V210" i="1"/>
  <c r="R211" i="1"/>
  <c r="S211" i="1"/>
  <c r="T211" i="1"/>
  <c r="U211" i="1"/>
  <c r="V211" i="1"/>
  <c r="R212" i="1"/>
  <c r="S212" i="1"/>
  <c r="T212" i="1"/>
  <c r="U212" i="1"/>
  <c r="V212" i="1"/>
  <c r="R213" i="1"/>
  <c r="S213" i="1"/>
  <c r="T213" i="1"/>
  <c r="U213" i="1"/>
  <c r="V213" i="1"/>
  <c r="R214" i="1"/>
  <c r="S214" i="1"/>
  <c r="T214" i="1"/>
  <c r="U214" i="1"/>
  <c r="V214" i="1"/>
  <c r="R215" i="1"/>
  <c r="S215" i="1"/>
  <c r="T215" i="1"/>
  <c r="U215" i="1"/>
  <c r="V215" i="1"/>
  <c r="R216" i="1"/>
  <c r="S216" i="1"/>
  <c r="T216" i="1"/>
  <c r="U216" i="1"/>
  <c r="V216" i="1"/>
  <c r="R217" i="1"/>
  <c r="S217" i="1"/>
  <c r="T217" i="1"/>
  <c r="U217" i="1"/>
  <c r="V217" i="1"/>
  <c r="R218" i="1"/>
  <c r="S218" i="1"/>
  <c r="T218" i="1"/>
  <c r="U218" i="1"/>
  <c r="V218" i="1"/>
  <c r="R219" i="1"/>
  <c r="S219" i="1"/>
  <c r="T219" i="1"/>
  <c r="U219" i="1"/>
  <c r="V219" i="1"/>
  <c r="R220" i="1"/>
  <c r="S220" i="1"/>
  <c r="T220" i="1"/>
  <c r="U220" i="1"/>
  <c r="V220" i="1"/>
  <c r="R221" i="1"/>
  <c r="S221" i="1"/>
  <c r="T221" i="1"/>
  <c r="U221" i="1"/>
  <c r="V221" i="1"/>
  <c r="R222" i="1"/>
  <c r="S222" i="1"/>
  <c r="T222" i="1"/>
  <c r="U222" i="1"/>
  <c r="V222" i="1"/>
  <c r="R223" i="1"/>
  <c r="S223" i="1"/>
  <c r="T223" i="1"/>
  <c r="U223" i="1"/>
  <c r="V223" i="1"/>
  <c r="R224" i="1"/>
  <c r="S224" i="1"/>
  <c r="T224" i="1"/>
  <c r="U224" i="1"/>
  <c r="V224" i="1"/>
  <c r="R225" i="1"/>
  <c r="S225" i="1"/>
  <c r="T225" i="1"/>
  <c r="U225" i="1"/>
  <c r="V225" i="1"/>
  <c r="R226" i="1"/>
  <c r="S226" i="1"/>
  <c r="T226" i="1"/>
  <c r="U226" i="1"/>
  <c r="V226" i="1"/>
  <c r="R227" i="1"/>
  <c r="S227" i="1"/>
  <c r="T227" i="1"/>
  <c r="U227" i="1"/>
  <c r="V227" i="1"/>
  <c r="R228" i="1"/>
  <c r="S228" i="1"/>
  <c r="T228" i="1"/>
  <c r="U228" i="1"/>
  <c r="V228" i="1"/>
  <c r="R229" i="1"/>
  <c r="S229" i="1"/>
  <c r="T229" i="1"/>
  <c r="U229" i="1"/>
  <c r="V229" i="1"/>
  <c r="R230" i="1"/>
  <c r="S230" i="1"/>
  <c r="T230" i="1"/>
  <c r="U230" i="1"/>
  <c r="V230" i="1"/>
  <c r="R231" i="1"/>
  <c r="S231" i="1"/>
  <c r="T231" i="1"/>
  <c r="U231" i="1"/>
  <c r="V231" i="1"/>
  <c r="R232" i="1"/>
  <c r="S232" i="1"/>
  <c r="T232" i="1"/>
  <c r="U232" i="1"/>
  <c r="V232" i="1"/>
  <c r="R233" i="1"/>
  <c r="S233" i="1"/>
  <c r="T233" i="1"/>
  <c r="U233" i="1"/>
  <c r="V233" i="1"/>
  <c r="R234" i="1"/>
  <c r="S234" i="1"/>
  <c r="T234" i="1"/>
  <c r="U234" i="1"/>
  <c r="V234" i="1"/>
  <c r="R235" i="1"/>
  <c r="S235" i="1"/>
  <c r="T235" i="1"/>
  <c r="U235" i="1"/>
  <c r="V235" i="1"/>
  <c r="R236" i="1"/>
  <c r="S236" i="1"/>
  <c r="T236" i="1"/>
  <c r="U236" i="1"/>
  <c r="V236" i="1"/>
  <c r="R237" i="1"/>
  <c r="S237" i="1"/>
  <c r="T237" i="1"/>
  <c r="U237" i="1"/>
  <c r="V237" i="1"/>
  <c r="R238" i="1"/>
  <c r="S238" i="1"/>
  <c r="T238" i="1"/>
  <c r="U238" i="1"/>
  <c r="V238" i="1"/>
  <c r="R239" i="1"/>
  <c r="S239" i="1"/>
  <c r="T239" i="1"/>
  <c r="U239" i="1"/>
  <c r="V239" i="1"/>
  <c r="R240" i="1"/>
  <c r="S240" i="1"/>
  <c r="T240" i="1"/>
  <c r="U240" i="1"/>
  <c r="V240" i="1"/>
  <c r="R241" i="1"/>
  <c r="S241" i="1"/>
  <c r="T241" i="1"/>
  <c r="U241" i="1"/>
  <c r="V241" i="1"/>
  <c r="R242" i="1"/>
  <c r="S242" i="1"/>
  <c r="T242" i="1"/>
  <c r="U242" i="1"/>
  <c r="V242" i="1"/>
  <c r="R243" i="1"/>
  <c r="S243" i="1"/>
  <c r="T243" i="1"/>
  <c r="U243" i="1"/>
  <c r="V243" i="1"/>
  <c r="R244" i="1"/>
  <c r="S244" i="1"/>
  <c r="T244" i="1"/>
  <c r="U244" i="1"/>
  <c r="V244" i="1"/>
  <c r="R245" i="1"/>
  <c r="S245" i="1"/>
  <c r="T245" i="1"/>
  <c r="U245" i="1"/>
  <c r="V245" i="1"/>
  <c r="R246" i="1"/>
  <c r="S246" i="1"/>
  <c r="T246" i="1"/>
  <c r="U246" i="1"/>
  <c r="V246" i="1"/>
  <c r="R247" i="1"/>
  <c r="S247" i="1"/>
  <c r="T247" i="1"/>
  <c r="U247" i="1"/>
  <c r="V247" i="1"/>
  <c r="R248" i="1"/>
  <c r="S248" i="1"/>
  <c r="T248" i="1"/>
  <c r="U248" i="1"/>
  <c r="V248" i="1"/>
  <c r="R249" i="1"/>
  <c r="S249" i="1"/>
  <c r="T249" i="1"/>
  <c r="U249" i="1"/>
  <c r="V249" i="1"/>
  <c r="R250" i="1"/>
  <c r="S250" i="1"/>
  <c r="T250" i="1"/>
  <c r="U250" i="1"/>
  <c r="V250" i="1"/>
  <c r="R251" i="1"/>
  <c r="S251" i="1"/>
  <c r="T251" i="1"/>
  <c r="U251" i="1"/>
  <c r="V251" i="1"/>
  <c r="R252" i="1"/>
  <c r="S252" i="1"/>
  <c r="T252" i="1"/>
  <c r="U252" i="1"/>
  <c r="V252" i="1"/>
  <c r="R253" i="1"/>
  <c r="S253" i="1"/>
  <c r="T253" i="1"/>
  <c r="U253" i="1"/>
  <c r="V253" i="1"/>
  <c r="R254" i="1"/>
  <c r="S254" i="1"/>
  <c r="T254" i="1"/>
  <c r="U254" i="1"/>
  <c r="V254" i="1"/>
  <c r="R255" i="1"/>
  <c r="S255" i="1"/>
  <c r="T255" i="1"/>
  <c r="U255" i="1"/>
  <c r="V255" i="1"/>
  <c r="R256" i="1"/>
  <c r="S256" i="1"/>
  <c r="T256" i="1"/>
  <c r="U256" i="1"/>
  <c r="V256" i="1"/>
  <c r="R257" i="1"/>
  <c r="S257" i="1"/>
  <c r="T257" i="1"/>
  <c r="U257" i="1"/>
  <c r="V257" i="1"/>
  <c r="R258" i="1"/>
  <c r="S258" i="1"/>
  <c r="T258" i="1"/>
  <c r="U258" i="1"/>
  <c r="V258" i="1"/>
  <c r="R259" i="1"/>
  <c r="S259" i="1"/>
  <c r="T259" i="1"/>
  <c r="U259" i="1"/>
  <c r="V259" i="1"/>
  <c r="R260" i="1"/>
  <c r="S260" i="1"/>
  <c r="T260" i="1"/>
  <c r="U260" i="1"/>
  <c r="V260" i="1"/>
  <c r="R261" i="1"/>
  <c r="S261" i="1"/>
  <c r="T261" i="1"/>
  <c r="U261" i="1"/>
  <c r="V261" i="1"/>
  <c r="R262" i="1"/>
  <c r="S262" i="1"/>
  <c r="T262" i="1"/>
  <c r="U262" i="1"/>
  <c r="V262" i="1"/>
  <c r="R263" i="1"/>
  <c r="S263" i="1"/>
  <c r="T263" i="1"/>
  <c r="U263" i="1"/>
  <c r="V263" i="1"/>
  <c r="R264" i="1"/>
  <c r="S264" i="1"/>
  <c r="T264" i="1"/>
  <c r="U264" i="1"/>
  <c r="V264" i="1"/>
  <c r="R265" i="1"/>
  <c r="S265" i="1"/>
  <c r="T265" i="1"/>
  <c r="U265" i="1"/>
  <c r="V265" i="1"/>
  <c r="R266" i="1"/>
  <c r="S266" i="1"/>
  <c r="T266" i="1"/>
  <c r="U266" i="1"/>
  <c r="V266" i="1"/>
  <c r="R267" i="1"/>
  <c r="S267" i="1"/>
  <c r="T267" i="1"/>
  <c r="U267" i="1"/>
  <c r="V267" i="1"/>
  <c r="R268" i="1"/>
  <c r="S268" i="1"/>
  <c r="T268" i="1"/>
  <c r="U268" i="1"/>
  <c r="V268" i="1"/>
  <c r="R269" i="1"/>
  <c r="S269" i="1"/>
  <c r="T269" i="1"/>
  <c r="U269" i="1"/>
  <c r="V269" i="1"/>
  <c r="R270" i="1"/>
  <c r="S270" i="1"/>
  <c r="T270" i="1"/>
  <c r="U270" i="1"/>
  <c r="V270" i="1"/>
  <c r="R271" i="1"/>
  <c r="S271" i="1"/>
  <c r="T271" i="1"/>
  <c r="U271" i="1"/>
  <c r="V271" i="1"/>
  <c r="R272" i="1"/>
  <c r="S272" i="1"/>
  <c r="T272" i="1"/>
  <c r="U272" i="1"/>
  <c r="V272" i="1"/>
  <c r="R273" i="1"/>
  <c r="S273" i="1"/>
  <c r="T273" i="1"/>
  <c r="U273" i="1"/>
  <c r="V273" i="1"/>
  <c r="R274" i="1"/>
  <c r="S274" i="1"/>
  <c r="T274" i="1"/>
  <c r="U274" i="1"/>
  <c r="V274" i="1"/>
  <c r="R275" i="1"/>
  <c r="S275" i="1"/>
  <c r="T275" i="1"/>
  <c r="U275" i="1"/>
  <c r="V275" i="1"/>
  <c r="R276" i="1"/>
  <c r="S276" i="1"/>
  <c r="T276" i="1"/>
  <c r="U276" i="1"/>
  <c r="V276" i="1"/>
  <c r="R277" i="1"/>
  <c r="S277" i="1"/>
  <c r="T277" i="1"/>
  <c r="U277" i="1"/>
  <c r="V277" i="1"/>
  <c r="R278" i="1"/>
  <c r="S278" i="1"/>
  <c r="T278" i="1"/>
  <c r="U278" i="1"/>
  <c r="V278" i="1"/>
  <c r="R279" i="1"/>
  <c r="S279" i="1"/>
  <c r="T279" i="1"/>
  <c r="U279" i="1"/>
  <c r="V279" i="1"/>
  <c r="R280" i="1"/>
  <c r="S280" i="1"/>
  <c r="T280" i="1"/>
  <c r="U280" i="1"/>
  <c r="V280" i="1"/>
  <c r="R281" i="1"/>
  <c r="S281" i="1"/>
  <c r="T281" i="1"/>
  <c r="U281" i="1"/>
  <c r="V281" i="1"/>
  <c r="R282" i="1"/>
  <c r="S282" i="1"/>
  <c r="T282" i="1"/>
  <c r="U282" i="1"/>
  <c r="V282" i="1"/>
  <c r="R283" i="1"/>
  <c r="S283" i="1"/>
  <c r="T283" i="1"/>
  <c r="U283" i="1"/>
  <c r="V283" i="1"/>
  <c r="R284" i="1"/>
  <c r="S284" i="1"/>
  <c r="T284" i="1"/>
  <c r="U284" i="1"/>
  <c r="V284" i="1"/>
  <c r="R285" i="1"/>
  <c r="S285" i="1"/>
  <c r="T285" i="1"/>
  <c r="U285" i="1"/>
  <c r="V285" i="1"/>
  <c r="R286" i="1"/>
  <c r="S286" i="1"/>
  <c r="T286" i="1"/>
  <c r="U286" i="1"/>
  <c r="V286" i="1"/>
  <c r="R287" i="1"/>
  <c r="S287" i="1"/>
  <c r="T287" i="1"/>
  <c r="U287" i="1"/>
  <c r="V287" i="1"/>
  <c r="R288" i="1"/>
  <c r="S288" i="1"/>
  <c r="T288" i="1"/>
  <c r="U288" i="1"/>
  <c r="V288" i="1"/>
  <c r="R289" i="1"/>
  <c r="S289" i="1"/>
  <c r="T289" i="1"/>
  <c r="U289" i="1"/>
  <c r="V289" i="1"/>
  <c r="R290" i="1"/>
  <c r="S290" i="1"/>
  <c r="T290" i="1"/>
  <c r="U290" i="1"/>
  <c r="V290" i="1"/>
  <c r="R291" i="1"/>
  <c r="S291" i="1"/>
  <c r="T291" i="1"/>
  <c r="U291" i="1"/>
  <c r="V291" i="1"/>
  <c r="R292" i="1"/>
  <c r="S292" i="1"/>
  <c r="T292" i="1"/>
  <c r="U292" i="1"/>
  <c r="V292" i="1"/>
  <c r="R293" i="1"/>
  <c r="S293" i="1"/>
  <c r="T293" i="1"/>
  <c r="U293" i="1"/>
  <c r="V293" i="1"/>
  <c r="R294" i="1"/>
  <c r="S294" i="1"/>
  <c r="T294" i="1"/>
  <c r="U294" i="1"/>
  <c r="V294" i="1"/>
  <c r="R295" i="1"/>
  <c r="S295" i="1"/>
  <c r="T295" i="1"/>
  <c r="U295" i="1"/>
  <c r="V295" i="1"/>
  <c r="R296" i="1"/>
  <c r="S296" i="1"/>
  <c r="T296" i="1"/>
  <c r="U296" i="1"/>
  <c r="V296" i="1"/>
  <c r="R297" i="1"/>
  <c r="S297" i="1"/>
  <c r="T297" i="1"/>
  <c r="U297" i="1"/>
  <c r="V297" i="1"/>
  <c r="R298" i="1"/>
  <c r="S298" i="1"/>
  <c r="T298" i="1"/>
  <c r="U298" i="1"/>
  <c r="V298" i="1"/>
  <c r="R299" i="1"/>
  <c r="S299" i="1"/>
  <c r="T299" i="1"/>
  <c r="U299" i="1"/>
  <c r="V299" i="1"/>
  <c r="R300" i="1"/>
  <c r="S300" i="1"/>
  <c r="T300" i="1"/>
  <c r="U300" i="1"/>
  <c r="V300" i="1"/>
  <c r="R301" i="1"/>
  <c r="S301" i="1"/>
  <c r="T301" i="1"/>
  <c r="U301" i="1"/>
  <c r="V301" i="1"/>
  <c r="R302" i="1"/>
  <c r="S302" i="1"/>
  <c r="T302" i="1"/>
  <c r="U302" i="1"/>
  <c r="V302" i="1"/>
  <c r="R303" i="1"/>
  <c r="S303" i="1"/>
  <c r="T303" i="1"/>
  <c r="U303" i="1"/>
  <c r="V303" i="1"/>
  <c r="R304" i="1"/>
  <c r="S304" i="1"/>
  <c r="T304" i="1"/>
  <c r="U304" i="1"/>
  <c r="V304" i="1"/>
  <c r="R305" i="1"/>
  <c r="S305" i="1"/>
  <c r="T305" i="1"/>
  <c r="U305" i="1"/>
  <c r="V305" i="1"/>
  <c r="R306" i="1"/>
  <c r="S306" i="1"/>
  <c r="T306" i="1"/>
  <c r="U306" i="1"/>
  <c r="V306" i="1"/>
  <c r="R307" i="1"/>
  <c r="S307" i="1"/>
  <c r="T307" i="1"/>
  <c r="U307" i="1"/>
  <c r="V307" i="1"/>
  <c r="R308" i="1"/>
  <c r="S308" i="1"/>
  <c r="T308" i="1"/>
  <c r="U308" i="1"/>
  <c r="V308" i="1"/>
  <c r="R309" i="1"/>
  <c r="S309" i="1"/>
  <c r="T309" i="1"/>
  <c r="U309" i="1"/>
  <c r="V309" i="1"/>
  <c r="R310" i="1"/>
  <c r="S310" i="1"/>
  <c r="T310" i="1"/>
  <c r="U310" i="1"/>
  <c r="V310" i="1"/>
  <c r="R311" i="1"/>
  <c r="S311" i="1"/>
  <c r="T311" i="1"/>
  <c r="U311" i="1"/>
  <c r="V311" i="1"/>
  <c r="R312" i="1"/>
  <c r="S312" i="1"/>
  <c r="T312" i="1"/>
  <c r="U312" i="1"/>
  <c r="V312" i="1"/>
  <c r="R313" i="1"/>
  <c r="S313" i="1"/>
  <c r="T313" i="1"/>
  <c r="U313" i="1"/>
  <c r="V313" i="1"/>
  <c r="R314" i="1"/>
  <c r="S314" i="1"/>
  <c r="T314" i="1"/>
  <c r="U314" i="1"/>
  <c r="V314" i="1"/>
  <c r="R315" i="1"/>
  <c r="S315" i="1"/>
  <c r="T315" i="1"/>
  <c r="U315" i="1"/>
  <c r="V315" i="1"/>
  <c r="R316" i="1"/>
  <c r="S316" i="1"/>
  <c r="T316" i="1"/>
  <c r="U316" i="1"/>
  <c r="V316" i="1"/>
  <c r="R317" i="1"/>
  <c r="S317" i="1"/>
  <c r="T317" i="1"/>
  <c r="U317" i="1"/>
  <c r="V317" i="1"/>
  <c r="R318" i="1"/>
  <c r="S318" i="1"/>
  <c r="T318" i="1"/>
  <c r="U318" i="1"/>
  <c r="V318" i="1"/>
  <c r="R319" i="1"/>
  <c r="S319" i="1"/>
  <c r="T319" i="1"/>
  <c r="U319" i="1"/>
  <c r="V319" i="1"/>
  <c r="R320" i="1"/>
  <c r="S320" i="1"/>
  <c r="T320" i="1"/>
  <c r="U320" i="1"/>
  <c r="V320" i="1"/>
  <c r="R321" i="1"/>
  <c r="S321" i="1"/>
  <c r="T321" i="1"/>
  <c r="U321" i="1"/>
  <c r="V321" i="1"/>
  <c r="R322" i="1"/>
  <c r="S322" i="1"/>
  <c r="T322" i="1"/>
  <c r="U322" i="1"/>
  <c r="V322" i="1"/>
  <c r="R323" i="1"/>
  <c r="S323" i="1"/>
  <c r="T323" i="1"/>
  <c r="U323" i="1"/>
  <c r="V323" i="1"/>
  <c r="R324" i="1"/>
  <c r="S324" i="1"/>
  <c r="T324" i="1"/>
  <c r="U324" i="1"/>
  <c r="V324" i="1"/>
  <c r="R325" i="1"/>
  <c r="S325" i="1"/>
  <c r="T325" i="1"/>
  <c r="U325" i="1"/>
  <c r="V325" i="1"/>
  <c r="R326" i="1"/>
  <c r="S326" i="1"/>
  <c r="T326" i="1"/>
  <c r="U326" i="1"/>
  <c r="V326" i="1"/>
  <c r="R327" i="1"/>
  <c r="S327" i="1"/>
  <c r="T327" i="1"/>
  <c r="U327" i="1"/>
  <c r="V327" i="1"/>
  <c r="R328" i="1"/>
  <c r="S328" i="1"/>
  <c r="T328" i="1"/>
  <c r="U328" i="1"/>
  <c r="V328" i="1"/>
  <c r="R329" i="1"/>
  <c r="S329" i="1"/>
  <c r="T329" i="1"/>
  <c r="U329" i="1"/>
  <c r="V329" i="1"/>
  <c r="R330" i="1"/>
  <c r="S330" i="1"/>
  <c r="T330" i="1"/>
  <c r="U330" i="1"/>
  <c r="V330" i="1"/>
  <c r="R331" i="1"/>
  <c r="S331" i="1"/>
  <c r="T331" i="1"/>
  <c r="U331" i="1"/>
  <c r="V331" i="1"/>
  <c r="R332" i="1"/>
  <c r="S332" i="1"/>
  <c r="T332" i="1"/>
  <c r="U332" i="1"/>
  <c r="V332" i="1"/>
  <c r="R333" i="1"/>
  <c r="S333" i="1"/>
  <c r="T333" i="1"/>
  <c r="U333" i="1"/>
  <c r="V333" i="1"/>
  <c r="R334" i="1"/>
  <c r="S334" i="1"/>
  <c r="T334" i="1"/>
  <c r="U334" i="1"/>
  <c r="V334" i="1"/>
  <c r="R335" i="1"/>
  <c r="S335" i="1"/>
  <c r="T335" i="1"/>
  <c r="U335" i="1"/>
  <c r="V335" i="1"/>
  <c r="R336" i="1"/>
  <c r="S336" i="1"/>
  <c r="T336" i="1"/>
  <c r="U336" i="1"/>
  <c r="V336" i="1"/>
  <c r="R337" i="1"/>
  <c r="S337" i="1"/>
  <c r="T337" i="1"/>
  <c r="U337" i="1"/>
  <c r="V337" i="1"/>
  <c r="R338" i="1"/>
  <c r="S338" i="1"/>
  <c r="T338" i="1"/>
  <c r="U338" i="1"/>
  <c r="V338" i="1"/>
  <c r="R339" i="1"/>
  <c r="S339" i="1"/>
  <c r="T339" i="1"/>
  <c r="U339" i="1"/>
  <c r="V339" i="1"/>
  <c r="R340" i="1"/>
  <c r="S340" i="1"/>
  <c r="T340" i="1"/>
  <c r="U340" i="1"/>
  <c r="V340" i="1"/>
  <c r="R341" i="1"/>
  <c r="S341" i="1"/>
  <c r="T341" i="1"/>
  <c r="U341" i="1"/>
  <c r="V341" i="1"/>
  <c r="R342" i="1"/>
  <c r="S342" i="1"/>
  <c r="T342" i="1"/>
  <c r="U342" i="1"/>
  <c r="V342" i="1"/>
  <c r="R343" i="1"/>
  <c r="S343" i="1"/>
  <c r="T343" i="1"/>
  <c r="U343" i="1"/>
  <c r="V343" i="1"/>
  <c r="R344" i="1"/>
  <c r="S344" i="1"/>
  <c r="T344" i="1"/>
  <c r="U344" i="1"/>
  <c r="V344" i="1"/>
  <c r="R345" i="1"/>
  <c r="S345" i="1"/>
  <c r="T345" i="1"/>
  <c r="U345" i="1"/>
  <c r="V345" i="1"/>
  <c r="R346" i="1"/>
  <c r="S346" i="1"/>
  <c r="T346" i="1"/>
  <c r="U346" i="1"/>
  <c r="V346" i="1"/>
  <c r="R347" i="1"/>
  <c r="S347" i="1"/>
  <c r="T347" i="1"/>
  <c r="U347" i="1"/>
  <c r="V347" i="1"/>
  <c r="R348" i="1"/>
  <c r="S348" i="1"/>
  <c r="T348" i="1"/>
  <c r="U348" i="1"/>
  <c r="V348" i="1"/>
  <c r="R349" i="1"/>
  <c r="S349" i="1"/>
  <c r="T349" i="1"/>
  <c r="U349" i="1"/>
  <c r="V349" i="1"/>
  <c r="R350" i="1"/>
  <c r="S350" i="1"/>
  <c r="T350" i="1"/>
  <c r="U350" i="1"/>
  <c r="V350" i="1"/>
  <c r="R351" i="1"/>
  <c r="S351" i="1"/>
  <c r="T351" i="1"/>
  <c r="U351" i="1"/>
  <c r="V351" i="1"/>
  <c r="R352" i="1"/>
  <c r="S352" i="1"/>
  <c r="T352" i="1"/>
  <c r="U352" i="1"/>
  <c r="V352" i="1"/>
  <c r="R353" i="1"/>
  <c r="S353" i="1"/>
  <c r="T353" i="1"/>
  <c r="U353" i="1"/>
  <c r="V353" i="1"/>
  <c r="R354" i="1"/>
  <c r="S354" i="1"/>
  <c r="T354" i="1"/>
  <c r="U354" i="1"/>
  <c r="V354" i="1"/>
  <c r="R355" i="1"/>
  <c r="S355" i="1"/>
  <c r="T355" i="1"/>
  <c r="U355" i="1"/>
  <c r="V355" i="1"/>
  <c r="R356" i="1"/>
  <c r="S356" i="1"/>
  <c r="T356" i="1"/>
  <c r="U356" i="1"/>
  <c r="V356" i="1"/>
  <c r="R357" i="1"/>
  <c r="S357" i="1"/>
  <c r="T357" i="1"/>
  <c r="U357" i="1"/>
  <c r="V357" i="1"/>
  <c r="R358" i="1"/>
  <c r="S358" i="1"/>
  <c r="T358" i="1"/>
  <c r="U358" i="1"/>
  <c r="V358" i="1"/>
  <c r="R359" i="1"/>
  <c r="S359" i="1"/>
  <c r="T359" i="1"/>
  <c r="U359" i="1"/>
  <c r="V359" i="1"/>
  <c r="R360" i="1"/>
  <c r="S360" i="1"/>
  <c r="T360" i="1"/>
  <c r="U360" i="1"/>
  <c r="V360" i="1"/>
  <c r="R361" i="1"/>
  <c r="S361" i="1"/>
  <c r="T361" i="1"/>
  <c r="U361" i="1"/>
  <c r="V361" i="1"/>
  <c r="R362" i="1"/>
  <c r="S362" i="1"/>
  <c r="T362" i="1"/>
  <c r="U362" i="1"/>
  <c r="V362" i="1"/>
  <c r="R363" i="1"/>
  <c r="S363" i="1"/>
  <c r="T363" i="1"/>
  <c r="U363" i="1"/>
  <c r="V363" i="1"/>
  <c r="R364" i="1"/>
  <c r="S364" i="1"/>
  <c r="T364" i="1"/>
  <c r="U364" i="1"/>
  <c r="V364" i="1"/>
  <c r="R365" i="1"/>
  <c r="S365" i="1"/>
  <c r="T365" i="1"/>
  <c r="U365" i="1"/>
  <c r="V365" i="1"/>
  <c r="R366" i="1"/>
  <c r="S366" i="1"/>
  <c r="T366" i="1"/>
  <c r="U366" i="1"/>
  <c r="V366" i="1"/>
  <c r="R367" i="1"/>
  <c r="S367" i="1"/>
  <c r="T367" i="1"/>
  <c r="U367" i="1"/>
  <c r="V367" i="1"/>
  <c r="R368" i="1"/>
  <c r="S368" i="1"/>
  <c r="T368" i="1"/>
  <c r="U368" i="1"/>
  <c r="V368" i="1"/>
  <c r="R369" i="1"/>
  <c r="S369" i="1"/>
  <c r="T369" i="1"/>
  <c r="U369" i="1"/>
  <c r="V369" i="1"/>
  <c r="R370" i="1"/>
  <c r="S370" i="1"/>
  <c r="T370" i="1"/>
  <c r="U370" i="1"/>
  <c r="V370" i="1"/>
  <c r="R371" i="1"/>
  <c r="S371" i="1"/>
  <c r="T371" i="1"/>
  <c r="U371" i="1"/>
  <c r="V371" i="1"/>
  <c r="R372" i="1"/>
  <c r="S372" i="1"/>
  <c r="T372" i="1"/>
  <c r="U372" i="1"/>
  <c r="V372" i="1"/>
  <c r="R373" i="1"/>
  <c r="S373" i="1"/>
  <c r="T373" i="1"/>
  <c r="U373" i="1"/>
  <c r="V373" i="1"/>
  <c r="R374" i="1"/>
  <c r="S374" i="1"/>
  <c r="T374" i="1"/>
  <c r="U374" i="1"/>
  <c r="V374" i="1"/>
  <c r="R375" i="1"/>
  <c r="S375" i="1"/>
  <c r="T375" i="1"/>
  <c r="U375" i="1"/>
  <c r="V375" i="1"/>
  <c r="R376" i="1"/>
  <c r="S376" i="1"/>
  <c r="T376" i="1"/>
  <c r="U376" i="1"/>
  <c r="V376" i="1"/>
  <c r="R377" i="1"/>
  <c r="S377" i="1"/>
  <c r="T377" i="1"/>
  <c r="U377" i="1"/>
  <c r="V377" i="1"/>
  <c r="R378" i="1"/>
  <c r="S378" i="1"/>
  <c r="T378" i="1"/>
  <c r="U378" i="1"/>
  <c r="V378" i="1"/>
  <c r="R379" i="1"/>
  <c r="S379" i="1"/>
  <c r="T379" i="1"/>
  <c r="U379" i="1"/>
  <c r="V379" i="1"/>
  <c r="R380" i="1"/>
  <c r="S380" i="1"/>
  <c r="T380" i="1"/>
  <c r="U380" i="1"/>
  <c r="V380" i="1"/>
  <c r="R381" i="1"/>
  <c r="S381" i="1"/>
  <c r="T381" i="1"/>
  <c r="U381" i="1"/>
  <c r="V381" i="1"/>
  <c r="R382" i="1"/>
  <c r="S382" i="1"/>
  <c r="T382" i="1"/>
  <c r="U382" i="1"/>
  <c r="V382" i="1"/>
  <c r="R383" i="1"/>
  <c r="S383" i="1"/>
  <c r="T383" i="1"/>
  <c r="U383" i="1"/>
  <c r="V383" i="1"/>
  <c r="R384" i="1"/>
  <c r="S384" i="1"/>
  <c r="T384" i="1"/>
  <c r="U384" i="1"/>
  <c r="V384" i="1"/>
  <c r="R385" i="1"/>
  <c r="S385" i="1"/>
  <c r="T385" i="1"/>
  <c r="U385" i="1"/>
  <c r="V385" i="1"/>
  <c r="R386" i="1"/>
  <c r="S386" i="1"/>
  <c r="T386" i="1"/>
  <c r="U386" i="1"/>
  <c r="V386" i="1"/>
  <c r="R387" i="1"/>
  <c r="S387" i="1"/>
  <c r="T387" i="1"/>
  <c r="U387" i="1"/>
  <c r="V387" i="1"/>
  <c r="R388" i="1"/>
  <c r="S388" i="1"/>
  <c r="T388" i="1"/>
  <c r="U388" i="1"/>
  <c r="V388" i="1"/>
  <c r="R389" i="1"/>
  <c r="S389" i="1"/>
  <c r="T389" i="1"/>
  <c r="U389" i="1"/>
  <c r="V389" i="1"/>
  <c r="R390" i="1"/>
  <c r="S390" i="1"/>
  <c r="T390" i="1"/>
  <c r="U390" i="1"/>
  <c r="V390" i="1"/>
  <c r="R391" i="1"/>
  <c r="S391" i="1"/>
  <c r="T391" i="1"/>
  <c r="U391" i="1"/>
  <c r="V391" i="1"/>
  <c r="R392" i="1"/>
  <c r="S392" i="1"/>
  <c r="T392" i="1"/>
  <c r="U392" i="1"/>
  <c r="V392" i="1"/>
  <c r="R393" i="1"/>
  <c r="S393" i="1"/>
  <c r="T393" i="1"/>
  <c r="U393" i="1"/>
  <c r="V393" i="1"/>
  <c r="R394" i="1"/>
  <c r="S394" i="1"/>
  <c r="T394" i="1"/>
  <c r="U394" i="1"/>
  <c r="V394" i="1"/>
  <c r="R395" i="1"/>
  <c r="S395" i="1"/>
  <c r="T395" i="1"/>
  <c r="U395" i="1"/>
  <c r="V395" i="1"/>
  <c r="R396" i="1"/>
  <c r="S396" i="1"/>
  <c r="T396" i="1"/>
  <c r="U396" i="1"/>
  <c r="V396" i="1"/>
  <c r="R397" i="1"/>
  <c r="S397" i="1"/>
  <c r="T397" i="1"/>
  <c r="U397" i="1"/>
  <c r="V397" i="1"/>
  <c r="R398" i="1"/>
  <c r="S398" i="1"/>
  <c r="T398" i="1"/>
  <c r="U398" i="1"/>
  <c r="V398" i="1"/>
  <c r="R399" i="1"/>
  <c r="S399" i="1"/>
  <c r="T399" i="1"/>
  <c r="U399" i="1"/>
  <c r="V399" i="1"/>
  <c r="R400" i="1"/>
  <c r="S400" i="1"/>
  <c r="T400" i="1"/>
  <c r="U400" i="1"/>
  <c r="V400" i="1"/>
  <c r="R401" i="1"/>
  <c r="S401" i="1"/>
  <c r="T401" i="1"/>
  <c r="U401" i="1"/>
  <c r="V401" i="1"/>
  <c r="R402" i="1"/>
  <c r="S402" i="1"/>
  <c r="T402" i="1"/>
  <c r="U402" i="1"/>
  <c r="V402" i="1"/>
  <c r="R403" i="1"/>
  <c r="S403" i="1"/>
  <c r="T403" i="1"/>
  <c r="U403" i="1"/>
  <c r="V403" i="1"/>
  <c r="R404" i="1"/>
  <c r="S404" i="1"/>
  <c r="T404" i="1"/>
  <c r="U404" i="1"/>
  <c r="V404" i="1"/>
  <c r="R405" i="1"/>
  <c r="S405" i="1"/>
  <c r="T405" i="1"/>
  <c r="U405" i="1"/>
  <c r="V405" i="1"/>
  <c r="R406" i="1"/>
  <c r="S406" i="1"/>
  <c r="T406" i="1"/>
  <c r="U406" i="1"/>
  <c r="V406" i="1"/>
  <c r="R407" i="1"/>
  <c r="S407" i="1"/>
  <c r="T407" i="1"/>
  <c r="U407" i="1"/>
  <c r="V407" i="1"/>
  <c r="R408" i="1"/>
  <c r="S408" i="1"/>
  <c r="T408" i="1"/>
  <c r="U408" i="1"/>
  <c r="V408" i="1"/>
  <c r="R409" i="1"/>
  <c r="S409" i="1"/>
  <c r="T409" i="1"/>
  <c r="U409" i="1"/>
  <c r="V409" i="1"/>
  <c r="R410" i="1"/>
  <c r="S410" i="1"/>
  <c r="T410" i="1"/>
  <c r="U410" i="1"/>
  <c r="V410" i="1"/>
  <c r="R411" i="1"/>
  <c r="S411" i="1"/>
  <c r="T411" i="1"/>
  <c r="U411" i="1"/>
  <c r="V411" i="1"/>
  <c r="R412" i="1"/>
  <c r="S412" i="1"/>
  <c r="T412" i="1"/>
  <c r="U412" i="1"/>
  <c r="V412" i="1"/>
  <c r="R413" i="1"/>
  <c r="S413" i="1"/>
  <c r="T413" i="1"/>
  <c r="U413" i="1"/>
  <c r="V413" i="1"/>
  <c r="R414" i="1"/>
  <c r="S414" i="1"/>
  <c r="T414" i="1"/>
  <c r="U414" i="1"/>
  <c r="V414" i="1"/>
  <c r="R415" i="1"/>
  <c r="S415" i="1"/>
  <c r="T415" i="1"/>
  <c r="U415" i="1"/>
  <c r="V415" i="1"/>
  <c r="R416" i="1"/>
  <c r="S416" i="1"/>
  <c r="T416" i="1"/>
  <c r="U416" i="1"/>
  <c r="V416" i="1"/>
  <c r="R417" i="1"/>
  <c r="S417" i="1"/>
  <c r="T417" i="1"/>
  <c r="U417" i="1"/>
  <c r="V417" i="1"/>
  <c r="R418" i="1"/>
  <c r="S418" i="1"/>
  <c r="T418" i="1"/>
  <c r="U418" i="1"/>
  <c r="V418" i="1"/>
  <c r="R419" i="1"/>
  <c r="S419" i="1"/>
  <c r="T419" i="1"/>
  <c r="U419" i="1"/>
  <c r="V419" i="1"/>
  <c r="R420" i="1"/>
  <c r="S420" i="1"/>
  <c r="T420" i="1"/>
  <c r="U420" i="1"/>
  <c r="V420" i="1"/>
  <c r="R421" i="1"/>
  <c r="S421" i="1"/>
  <c r="T421" i="1"/>
  <c r="U421" i="1"/>
  <c r="V421" i="1"/>
  <c r="R422" i="1"/>
  <c r="S422" i="1"/>
  <c r="T422" i="1"/>
  <c r="U422" i="1"/>
  <c r="V422" i="1"/>
  <c r="R423" i="1"/>
  <c r="S423" i="1"/>
  <c r="T423" i="1"/>
  <c r="U423" i="1"/>
  <c r="V423" i="1"/>
  <c r="R424" i="1"/>
  <c r="S424" i="1"/>
  <c r="T424" i="1"/>
  <c r="U424" i="1"/>
  <c r="V424" i="1"/>
  <c r="R425" i="1"/>
  <c r="S425" i="1"/>
  <c r="T425" i="1"/>
  <c r="U425" i="1"/>
  <c r="V425" i="1"/>
  <c r="R426" i="1"/>
  <c r="S426" i="1"/>
  <c r="T426" i="1"/>
  <c r="U426" i="1"/>
  <c r="V426" i="1"/>
  <c r="R427" i="1"/>
  <c r="S427" i="1"/>
  <c r="T427" i="1"/>
  <c r="U427" i="1"/>
  <c r="V427" i="1"/>
  <c r="R428" i="1"/>
  <c r="S428" i="1"/>
  <c r="T428" i="1"/>
  <c r="U428" i="1"/>
  <c r="V428" i="1"/>
  <c r="R429" i="1"/>
  <c r="S429" i="1"/>
  <c r="T429" i="1"/>
  <c r="U429" i="1"/>
  <c r="V429" i="1"/>
  <c r="R430" i="1"/>
  <c r="S430" i="1"/>
  <c r="T430" i="1"/>
  <c r="U430" i="1"/>
  <c r="V430" i="1"/>
  <c r="R431" i="1"/>
  <c r="S431" i="1"/>
  <c r="T431" i="1"/>
  <c r="U431" i="1"/>
  <c r="V431" i="1"/>
  <c r="R432" i="1"/>
  <c r="S432" i="1"/>
  <c r="T432" i="1"/>
  <c r="U432" i="1"/>
  <c r="V432" i="1"/>
  <c r="R433" i="1"/>
  <c r="S433" i="1"/>
  <c r="T433" i="1"/>
  <c r="U433" i="1"/>
  <c r="V433" i="1"/>
  <c r="R434" i="1"/>
  <c r="S434" i="1"/>
  <c r="T434" i="1"/>
  <c r="U434" i="1"/>
  <c r="V434" i="1"/>
  <c r="R435" i="1"/>
  <c r="S435" i="1"/>
  <c r="T435" i="1"/>
  <c r="U435" i="1"/>
  <c r="V435" i="1"/>
  <c r="R436" i="1"/>
  <c r="S436" i="1"/>
  <c r="T436" i="1"/>
  <c r="U436" i="1"/>
  <c r="V436" i="1"/>
  <c r="R437" i="1"/>
  <c r="S437" i="1"/>
  <c r="T437" i="1"/>
  <c r="U437" i="1"/>
  <c r="V437" i="1"/>
  <c r="R438" i="1"/>
  <c r="S438" i="1"/>
  <c r="T438" i="1"/>
  <c r="U438" i="1"/>
  <c r="V438" i="1"/>
  <c r="R439" i="1"/>
  <c r="S439" i="1"/>
  <c r="T439" i="1"/>
  <c r="U439" i="1"/>
  <c r="V439" i="1"/>
  <c r="R440" i="1"/>
  <c r="S440" i="1"/>
  <c r="T440" i="1"/>
  <c r="U440" i="1"/>
  <c r="V440" i="1"/>
  <c r="R441" i="1"/>
  <c r="S441" i="1"/>
  <c r="T441" i="1"/>
  <c r="U441" i="1"/>
  <c r="V441" i="1"/>
  <c r="R442" i="1"/>
  <c r="S442" i="1"/>
  <c r="T442" i="1"/>
  <c r="U442" i="1"/>
  <c r="V442" i="1"/>
  <c r="R443" i="1"/>
  <c r="S443" i="1"/>
  <c r="T443" i="1"/>
  <c r="U443" i="1"/>
  <c r="V443" i="1"/>
  <c r="R444" i="1"/>
  <c r="S444" i="1"/>
  <c r="T444" i="1"/>
  <c r="U444" i="1"/>
  <c r="V444" i="1"/>
  <c r="R445" i="1"/>
  <c r="S445" i="1"/>
  <c r="T445" i="1"/>
  <c r="U445" i="1"/>
  <c r="V445" i="1"/>
  <c r="R446" i="1"/>
  <c r="S446" i="1"/>
  <c r="T446" i="1"/>
  <c r="U446" i="1"/>
  <c r="V446" i="1"/>
  <c r="R447" i="1"/>
  <c r="S447" i="1"/>
  <c r="T447" i="1"/>
  <c r="U447" i="1"/>
  <c r="V447" i="1"/>
  <c r="R448" i="1"/>
  <c r="S448" i="1"/>
  <c r="T448" i="1"/>
  <c r="U448" i="1"/>
  <c r="V448" i="1"/>
  <c r="R449" i="1"/>
  <c r="S449" i="1"/>
  <c r="T449" i="1"/>
  <c r="U449" i="1"/>
  <c r="V449" i="1"/>
  <c r="R450" i="1"/>
  <c r="S450" i="1"/>
  <c r="T450" i="1"/>
  <c r="U450" i="1"/>
  <c r="V450" i="1"/>
  <c r="R451" i="1"/>
  <c r="S451" i="1"/>
  <c r="T451" i="1"/>
  <c r="U451" i="1"/>
  <c r="V451" i="1"/>
  <c r="R452" i="1"/>
  <c r="S452" i="1"/>
  <c r="T452" i="1"/>
  <c r="U452" i="1"/>
  <c r="V452" i="1"/>
  <c r="R453" i="1"/>
  <c r="S453" i="1"/>
  <c r="T453" i="1"/>
  <c r="U453" i="1"/>
  <c r="V453" i="1"/>
  <c r="R454" i="1"/>
  <c r="S454" i="1"/>
  <c r="T454" i="1"/>
  <c r="U454" i="1"/>
  <c r="V454" i="1"/>
  <c r="R455" i="1"/>
  <c r="S455" i="1"/>
  <c r="T455" i="1"/>
  <c r="U455" i="1"/>
  <c r="V455" i="1"/>
  <c r="R456" i="1"/>
  <c r="S456" i="1"/>
  <c r="T456" i="1"/>
  <c r="U456" i="1"/>
  <c r="V456" i="1"/>
  <c r="R457" i="1"/>
  <c r="S457" i="1"/>
  <c r="T457" i="1"/>
  <c r="U457" i="1"/>
  <c r="V457" i="1"/>
  <c r="R458" i="1"/>
  <c r="S458" i="1"/>
  <c r="T458" i="1"/>
  <c r="U458" i="1"/>
  <c r="V458" i="1"/>
  <c r="R459" i="1"/>
  <c r="S459" i="1"/>
  <c r="T459" i="1"/>
  <c r="U459" i="1"/>
  <c r="V459" i="1"/>
  <c r="R460" i="1"/>
  <c r="S460" i="1"/>
  <c r="T460" i="1"/>
  <c r="U460" i="1"/>
  <c r="V460" i="1"/>
  <c r="R461" i="1"/>
  <c r="S461" i="1"/>
  <c r="T461" i="1"/>
  <c r="U461" i="1"/>
  <c r="V461" i="1"/>
  <c r="R462" i="1"/>
  <c r="S462" i="1"/>
  <c r="T462" i="1"/>
  <c r="U462" i="1"/>
  <c r="V462" i="1"/>
  <c r="R463" i="1"/>
  <c r="S463" i="1"/>
  <c r="T463" i="1"/>
  <c r="U463" i="1"/>
  <c r="V463" i="1"/>
  <c r="R464" i="1"/>
  <c r="S464" i="1"/>
  <c r="T464" i="1"/>
  <c r="U464" i="1"/>
  <c r="V464" i="1"/>
  <c r="R465" i="1"/>
  <c r="S465" i="1"/>
  <c r="T465" i="1"/>
  <c r="U465" i="1"/>
  <c r="V465" i="1"/>
  <c r="R466" i="1"/>
  <c r="S466" i="1"/>
  <c r="T466" i="1"/>
  <c r="U466" i="1"/>
  <c r="V466" i="1"/>
  <c r="R467" i="1"/>
  <c r="S467" i="1"/>
  <c r="T467" i="1"/>
  <c r="U467" i="1"/>
  <c r="V467" i="1"/>
  <c r="R468" i="1"/>
  <c r="S468" i="1"/>
  <c r="T468" i="1"/>
  <c r="U468" i="1"/>
  <c r="V468" i="1"/>
  <c r="R469" i="1"/>
  <c r="S469" i="1"/>
  <c r="T469" i="1"/>
  <c r="U469" i="1"/>
  <c r="V469" i="1"/>
  <c r="R470" i="1"/>
  <c r="S470" i="1"/>
  <c r="T470" i="1"/>
  <c r="U470" i="1"/>
  <c r="V470" i="1"/>
  <c r="R471" i="1"/>
  <c r="S471" i="1"/>
  <c r="T471" i="1"/>
  <c r="U471" i="1"/>
  <c r="V471" i="1"/>
  <c r="R472" i="1"/>
  <c r="S472" i="1"/>
  <c r="T472" i="1"/>
  <c r="U472" i="1"/>
  <c r="V472" i="1"/>
  <c r="R473" i="1"/>
  <c r="S473" i="1"/>
  <c r="T473" i="1"/>
  <c r="U473" i="1"/>
  <c r="V473" i="1"/>
  <c r="R474" i="1"/>
  <c r="S474" i="1"/>
  <c r="T474" i="1"/>
  <c r="U474" i="1"/>
  <c r="V474" i="1"/>
  <c r="R475" i="1"/>
  <c r="S475" i="1"/>
  <c r="T475" i="1"/>
  <c r="U475" i="1"/>
  <c r="V475" i="1"/>
  <c r="R476" i="1"/>
  <c r="S476" i="1"/>
  <c r="T476" i="1"/>
  <c r="U476" i="1"/>
  <c r="V476" i="1"/>
  <c r="R477" i="1"/>
  <c r="S477" i="1"/>
  <c r="T477" i="1"/>
  <c r="U477" i="1"/>
  <c r="V477" i="1"/>
  <c r="R478" i="1"/>
  <c r="S478" i="1"/>
  <c r="T478" i="1"/>
  <c r="U478" i="1"/>
  <c r="V478" i="1"/>
  <c r="R479" i="1"/>
  <c r="S479" i="1"/>
  <c r="T479" i="1"/>
  <c r="U479" i="1"/>
  <c r="V479" i="1"/>
  <c r="R480" i="1"/>
  <c r="S480" i="1"/>
  <c r="T480" i="1"/>
  <c r="U480" i="1"/>
  <c r="V480" i="1"/>
  <c r="R481" i="1"/>
  <c r="S481" i="1"/>
  <c r="T481" i="1"/>
  <c r="U481" i="1"/>
  <c r="V481" i="1"/>
  <c r="R482" i="1"/>
  <c r="S482" i="1"/>
  <c r="T482" i="1"/>
  <c r="U482" i="1"/>
  <c r="V482" i="1"/>
  <c r="R483" i="1"/>
  <c r="S483" i="1"/>
  <c r="T483" i="1"/>
  <c r="U483" i="1"/>
  <c r="V483" i="1"/>
  <c r="R484" i="1"/>
  <c r="S484" i="1"/>
  <c r="T484" i="1"/>
  <c r="U484" i="1"/>
  <c r="V484" i="1"/>
  <c r="R485" i="1"/>
  <c r="S485" i="1"/>
  <c r="T485" i="1"/>
  <c r="U485" i="1"/>
  <c r="V485" i="1"/>
  <c r="R486" i="1"/>
  <c r="S486" i="1"/>
  <c r="T486" i="1"/>
  <c r="U486" i="1"/>
  <c r="V486" i="1"/>
  <c r="R487" i="1"/>
  <c r="S487" i="1"/>
  <c r="T487" i="1"/>
  <c r="U487" i="1"/>
  <c r="V487" i="1"/>
  <c r="R488" i="1"/>
  <c r="S488" i="1"/>
  <c r="T488" i="1"/>
  <c r="U488" i="1"/>
  <c r="V488" i="1"/>
  <c r="R489" i="1"/>
  <c r="S489" i="1"/>
  <c r="T489" i="1"/>
  <c r="U489" i="1"/>
  <c r="V489" i="1"/>
  <c r="R490" i="1"/>
  <c r="S490" i="1"/>
  <c r="T490" i="1"/>
  <c r="U490" i="1"/>
  <c r="V490" i="1"/>
  <c r="R491" i="1"/>
  <c r="S491" i="1"/>
  <c r="T491" i="1"/>
  <c r="U491" i="1"/>
  <c r="V491" i="1"/>
  <c r="R492" i="1"/>
  <c r="S492" i="1"/>
  <c r="T492" i="1"/>
  <c r="U492" i="1"/>
  <c r="V492" i="1"/>
  <c r="R493" i="1"/>
  <c r="S493" i="1"/>
  <c r="T493" i="1"/>
  <c r="U493" i="1"/>
  <c r="V493" i="1"/>
  <c r="R494" i="1"/>
  <c r="S494" i="1"/>
  <c r="T494" i="1"/>
  <c r="U494" i="1"/>
  <c r="V494" i="1"/>
  <c r="R495" i="1"/>
  <c r="S495" i="1"/>
  <c r="T495" i="1"/>
  <c r="U495" i="1"/>
  <c r="V495" i="1"/>
  <c r="R496" i="1"/>
  <c r="S496" i="1"/>
  <c r="T496" i="1"/>
  <c r="U496" i="1"/>
  <c r="V496" i="1"/>
  <c r="R497" i="1"/>
  <c r="S497" i="1"/>
  <c r="T497" i="1"/>
  <c r="U497" i="1"/>
  <c r="V497" i="1"/>
  <c r="R498" i="1"/>
  <c r="S498" i="1"/>
  <c r="T498" i="1"/>
  <c r="U498" i="1"/>
  <c r="V498" i="1"/>
  <c r="R499" i="1"/>
  <c r="S499" i="1"/>
  <c r="T499" i="1"/>
  <c r="U499" i="1"/>
  <c r="V499" i="1"/>
  <c r="R500" i="1"/>
  <c r="S500" i="1"/>
  <c r="T500" i="1"/>
  <c r="U500" i="1"/>
  <c r="V500" i="1"/>
  <c r="R501" i="1"/>
  <c r="S501" i="1"/>
  <c r="T501" i="1"/>
  <c r="U501" i="1"/>
  <c r="V501" i="1"/>
  <c r="R502" i="1"/>
  <c r="S502" i="1"/>
  <c r="T502" i="1"/>
  <c r="U502" i="1"/>
  <c r="V502" i="1"/>
  <c r="R503" i="1"/>
  <c r="S503" i="1"/>
  <c r="T503" i="1"/>
  <c r="U503" i="1"/>
  <c r="V503" i="1"/>
  <c r="R504" i="1"/>
  <c r="S504" i="1"/>
  <c r="T504" i="1"/>
  <c r="U504" i="1"/>
  <c r="V504" i="1"/>
  <c r="R505" i="1"/>
  <c r="S505" i="1"/>
  <c r="T505" i="1"/>
  <c r="U505" i="1"/>
  <c r="V505" i="1"/>
  <c r="R506" i="1"/>
  <c r="S506" i="1"/>
  <c r="T506" i="1"/>
  <c r="U506" i="1"/>
  <c r="V506" i="1"/>
  <c r="R507" i="1"/>
  <c r="S507" i="1"/>
  <c r="T507" i="1"/>
  <c r="U507" i="1"/>
  <c r="V507" i="1"/>
  <c r="R508" i="1"/>
  <c r="S508" i="1"/>
  <c r="T508" i="1"/>
  <c r="U508" i="1"/>
  <c r="V508" i="1"/>
  <c r="R509" i="1"/>
  <c r="S509" i="1"/>
  <c r="T509" i="1"/>
  <c r="U509" i="1"/>
  <c r="V509" i="1"/>
  <c r="R510" i="1"/>
  <c r="S510" i="1"/>
  <c r="T510" i="1"/>
  <c r="U510" i="1"/>
  <c r="V510" i="1"/>
  <c r="R511" i="1"/>
  <c r="S511" i="1"/>
  <c r="T511" i="1"/>
  <c r="U511" i="1"/>
  <c r="V511" i="1"/>
  <c r="R512" i="1"/>
  <c r="S512" i="1"/>
  <c r="T512" i="1"/>
  <c r="U512" i="1"/>
  <c r="V512" i="1"/>
  <c r="R513" i="1"/>
  <c r="S513" i="1"/>
  <c r="T513" i="1"/>
  <c r="U513" i="1"/>
  <c r="V513" i="1"/>
  <c r="R514" i="1"/>
  <c r="S514" i="1"/>
  <c r="T514" i="1"/>
  <c r="U514" i="1"/>
  <c r="V514" i="1"/>
  <c r="R515" i="1"/>
  <c r="S515" i="1"/>
  <c r="T515" i="1"/>
  <c r="U515" i="1"/>
  <c r="V515" i="1"/>
  <c r="R516" i="1"/>
  <c r="S516" i="1"/>
  <c r="T516" i="1"/>
  <c r="U516" i="1"/>
  <c r="V516" i="1"/>
  <c r="R517" i="1"/>
  <c r="S517" i="1"/>
  <c r="T517" i="1"/>
  <c r="U517" i="1"/>
  <c r="V517" i="1"/>
  <c r="R518" i="1"/>
  <c r="S518" i="1"/>
  <c r="T518" i="1"/>
  <c r="U518" i="1"/>
  <c r="V518" i="1"/>
  <c r="R519" i="1"/>
  <c r="S519" i="1"/>
  <c r="T519" i="1"/>
  <c r="U519" i="1"/>
  <c r="V519" i="1"/>
  <c r="R520" i="1"/>
  <c r="S520" i="1"/>
  <c r="T520" i="1"/>
  <c r="U520" i="1"/>
  <c r="V520" i="1"/>
  <c r="R521" i="1"/>
  <c r="S521" i="1"/>
  <c r="T521" i="1"/>
  <c r="U521" i="1"/>
  <c r="V521" i="1"/>
  <c r="R522" i="1"/>
  <c r="S522" i="1"/>
  <c r="T522" i="1"/>
  <c r="U522" i="1"/>
  <c r="V522" i="1"/>
  <c r="R523" i="1"/>
  <c r="S523" i="1"/>
  <c r="T523" i="1"/>
  <c r="U523" i="1"/>
  <c r="V523" i="1"/>
  <c r="R524" i="1"/>
  <c r="S524" i="1"/>
  <c r="T524" i="1"/>
  <c r="U524" i="1"/>
  <c r="V524" i="1"/>
  <c r="R525" i="1"/>
  <c r="S525" i="1"/>
  <c r="T525" i="1"/>
  <c r="U525" i="1"/>
  <c r="V525" i="1"/>
  <c r="R526" i="1"/>
  <c r="S526" i="1"/>
  <c r="T526" i="1"/>
  <c r="U526" i="1"/>
  <c r="V526" i="1"/>
  <c r="R527" i="1"/>
  <c r="S527" i="1"/>
  <c r="T527" i="1"/>
  <c r="U527" i="1"/>
  <c r="V527" i="1"/>
  <c r="R528" i="1"/>
  <c r="S528" i="1"/>
  <c r="T528" i="1"/>
  <c r="U528" i="1"/>
  <c r="V528" i="1"/>
  <c r="R529" i="1"/>
  <c r="S529" i="1"/>
  <c r="T529" i="1"/>
  <c r="U529" i="1"/>
  <c r="V529" i="1"/>
  <c r="R530" i="1"/>
  <c r="S530" i="1"/>
  <c r="T530" i="1"/>
  <c r="U530" i="1"/>
  <c r="V530" i="1"/>
  <c r="R531" i="1"/>
  <c r="S531" i="1"/>
  <c r="T531" i="1"/>
  <c r="U531" i="1"/>
  <c r="V531" i="1"/>
  <c r="R532" i="1"/>
  <c r="S532" i="1"/>
  <c r="T532" i="1"/>
  <c r="U532" i="1"/>
  <c r="V532" i="1"/>
  <c r="R533" i="1"/>
  <c r="S533" i="1"/>
  <c r="T533" i="1"/>
  <c r="U533" i="1"/>
  <c r="V533" i="1"/>
  <c r="R534" i="1"/>
  <c r="S534" i="1"/>
  <c r="T534" i="1"/>
  <c r="U534" i="1"/>
  <c r="V534" i="1"/>
  <c r="R535" i="1"/>
  <c r="S535" i="1"/>
  <c r="T535" i="1"/>
  <c r="U535" i="1"/>
  <c r="V535" i="1"/>
  <c r="R536" i="1"/>
  <c r="S536" i="1"/>
  <c r="T536" i="1"/>
  <c r="U536" i="1"/>
  <c r="V536" i="1"/>
  <c r="R537" i="1"/>
  <c r="S537" i="1"/>
  <c r="T537" i="1"/>
  <c r="U537" i="1"/>
  <c r="V537" i="1"/>
  <c r="R538" i="1"/>
  <c r="S538" i="1"/>
  <c r="T538" i="1"/>
  <c r="U538" i="1"/>
  <c r="V538" i="1"/>
  <c r="R539" i="1"/>
  <c r="S539" i="1"/>
  <c r="T539" i="1"/>
  <c r="U539" i="1"/>
  <c r="V539" i="1"/>
  <c r="R540" i="1"/>
  <c r="S540" i="1"/>
  <c r="T540" i="1"/>
  <c r="U540" i="1"/>
  <c r="V540" i="1"/>
  <c r="R541" i="1"/>
  <c r="S541" i="1"/>
  <c r="T541" i="1"/>
  <c r="U541" i="1"/>
  <c r="V541" i="1"/>
  <c r="R542" i="1"/>
  <c r="S542" i="1"/>
  <c r="T542" i="1"/>
  <c r="U542" i="1"/>
  <c r="V542" i="1"/>
  <c r="R543" i="1"/>
  <c r="S543" i="1"/>
  <c r="T543" i="1"/>
  <c r="U543" i="1"/>
  <c r="V543" i="1"/>
  <c r="R544" i="1"/>
  <c r="S544" i="1"/>
  <c r="T544" i="1"/>
  <c r="U544" i="1"/>
  <c r="V544" i="1"/>
  <c r="R545" i="1"/>
  <c r="S545" i="1"/>
  <c r="T545" i="1"/>
  <c r="U545" i="1"/>
  <c r="V545" i="1"/>
  <c r="R546" i="1"/>
  <c r="S546" i="1"/>
  <c r="T546" i="1"/>
  <c r="U546" i="1"/>
  <c r="V546" i="1"/>
  <c r="R547" i="1"/>
  <c r="S547" i="1"/>
  <c r="T547" i="1"/>
  <c r="U547" i="1"/>
  <c r="V547" i="1"/>
  <c r="R548" i="1"/>
  <c r="S548" i="1"/>
  <c r="T548" i="1"/>
  <c r="U548" i="1"/>
  <c r="V548" i="1"/>
  <c r="R549" i="1"/>
  <c r="S549" i="1"/>
  <c r="T549" i="1"/>
  <c r="U549" i="1"/>
  <c r="V549" i="1"/>
  <c r="R550" i="1"/>
  <c r="S550" i="1"/>
  <c r="T550" i="1"/>
  <c r="U550" i="1"/>
  <c r="V550" i="1"/>
  <c r="R551" i="1"/>
  <c r="S551" i="1"/>
  <c r="T551" i="1"/>
  <c r="U551" i="1"/>
  <c r="V551" i="1"/>
  <c r="R552" i="1"/>
  <c r="S552" i="1"/>
  <c r="T552" i="1"/>
  <c r="U552" i="1"/>
  <c r="V552" i="1"/>
  <c r="R553" i="1"/>
  <c r="S553" i="1"/>
  <c r="T553" i="1"/>
  <c r="U553" i="1"/>
  <c r="V553" i="1"/>
  <c r="R554" i="1"/>
  <c r="S554" i="1"/>
  <c r="T554" i="1"/>
  <c r="U554" i="1"/>
  <c r="V554" i="1"/>
  <c r="R555" i="1"/>
  <c r="S555" i="1"/>
  <c r="T555" i="1"/>
  <c r="U555" i="1"/>
  <c r="V555" i="1"/>
  <c r="R556" i="1"/>
  <c r="S556" i="1"/>
  <c r="T556" i="1"/>
  <c r="U556" i="1"/>
  <c r="V556" i="1"/>
  <c r="R557" i="1"/>
  <c r="S557" i="1"/>
  <c r="T557" i="1"/>
  <c r="U557" i="1"/>
  <c r="V557" i="1"/>
  <c r="R558" i="1"/>
  <c r="S558" i="1"/>
  <c r="T558" i="1"/>
  <c r="U558" i="1"/>
  <c r="V558" i="1"/>
  <c r="R559" i="1"/>
  <c r="S559" i="1"/>
  <c r="T559" i="1"/>
  <c r="U559" i="1"/>
  <c r="V559" i="1"/>
  <c r="R560" i="1"/>
  <c r="S560" i="1"/>
  <c r="T560" i="1"/>
  <c r="U560" i="1"/>
  <c r="V560" i="1"/>
  <c r="R561" i="1"/>
  <c r="S561" i="1"/>
  <c r="T561" i="1"/>
  <c r="U561" i="1"/>
  <c r="V561" i="1"/>
  <c r="R562" i="1"/>
  <c r="S562" i="1"/>
  <c r="T562" i="1"/>
  <c r="U562" i="1"/>
  <c r="V562" i="1"/>
  <c r="R563" i="1"/>
  <c r="S563" i="1"/>
  <c r="T563" i="1"/>
  <c r="U563" i="1"/>
  <c r="V563" i="1"/>
  <c r="R564" i="1"/>
  <c r="S564" i="1"/>
  <c r="T564" i="1"/>
  <c r="U564" i="1"/>
  <c r="V564" i="1"/>
  <c r="R565" i="1"/>
  <c r="S565" i="1"/>
  <c r="T565" i="1"/>
  <c r="U565" i="1"/>
  <c r="V565" i="1"/>
  <c r="R566" i="1"/>
  <c r="S566" i="1"/>
  <c r="T566" i="1"/>
  <c r="U566" i="1"/>
  <c r="V566" i="1"/>
  <c r="R567" i="1"/>
  <c r="S567" i="1"/>
  <c r="T567" i="1"/>
  <c r="U567" i="1"/>
  <c r="V567" i="1"/>
  <c r="R568" i="1"/>
  <c r="S568" i="1"/>
  <c r="T568" i="1"/>
  <c r="U568" i="1"/>
  <c r="V568" i="1"/>
  <c r="R569" i="1"/>
  <c r="S569" i="1"/>
  <c r="T569" i="1"/>
  <c r="U569" i="1"/>
  <c r="V569" i="1"/>
  <c r="R570" i="1"/>
  <c r="S570" i="1"/>
  <c r="T570" i="1"/>
  <c r="U570" i="1"/>
  <c r="V570" i="1"/>
  <c r="R571" i="1"/>
  <c r="S571" i="1"/>
  <c r="T571" i="1"/>
  <c r="U571" i="1"/>
  <c r="V571" i="1"/>
  <c r="R572" i="1"/>
  <c r="S572" i="1"/>
  <c r="T572" i="1"/>
  <c r="U572" i="1"/>
  <c r="V572" i="1"/>
  <c r="R573" i="1"/>
  <c r="S573" i="1"/>
  <c r="T573" i="1"/>
  <c r="U573" i="1"/>
  <c r="V573" i="1"/>
  <c r="R574" i="1"/>
  <c r="S574" i="1"/>
  <c r="T574" i="1"/>
  <c r="U574" i="1"/>
  <c r="V574" i="1"/>
  <c r="R575" i="1"/>
  <c r="S575" i="1"/>
  <c r="T575" i="1"/>
  <c r="U575" i="1"/>
  <c r="V575" i="1"/>
  <c r="R576" i="1"/>
  <c r="S576" i="1"/>
  <c r="T576" i="1"/>
  <c r="U576" i="1"/>
  <c r="V576" i="1"/>
  <c r="R577" i="1"/>
  <c r="S577" i="1"/>
  <c r="T577" i="1"/>
  <c r="U577" i="1"/>
  <c r="V577" i="1"/>
  <c r="R578" i="1"/>
  <c r="S578" i="1"/>
  <c r="T578" i="1"/>
  <c r="U578" i="1"/>
  <c r="V578" i="1"/>
  <c r="R579" i="1"/>
  <c r="S579" i="1"/>
  <c r="T579" i="1"/>
  <c r="U579" i="1"/>
  <c r="V579" i="1"/>
  <c r="R580" i="1"/>
  <c r="S580" i="1"/>
  <c r="T580" i="1"/>
  <c r="U580" i="1"/>
  <c r="V580" i="1"/>
  <c r="R581" i="1"/>
  <c r="S581" i="1"/>
  <c r="T581" i="1"/>
  <c r="U581" i="1"/>
  <c r="V581" i="1"/>
  <c r="R582" i="1"/>
  <c r="S582" i="1"/>
  <c r="T582" i="1"/>
  <c r="U582" i="1"/>
  <c r="V582" i="1"/>
  <c r="R583" i="1"/>
  <c r="S583" i="1"/>
  <c r="T583" i="1"/>
  <c r="U583" i="1"/>
  <c r="V583" i="1"/>
  <c r="R584" i="1"/>
  <c r="S584" i="1"/>
  <c r="T584" i="1"/>
  <c r="U584" i="1"/>
  <c r="V584" i="1"/>
  <c r="R585" i="1"/>
  <c r="S585" i="1"/>
  <c r="T585" i="1"/>
  <c r="U585" i="1"/>
  <c r="V585" i="1"/>
  <c r="R586" i="1"/>
  <c r="S586" i="1"/>
  <c r="T586" i="1"/>
  <c r="U586" i="1"/>
  <c r="V586" i="1"/>
  <c r="R587" i="1"/>
  <c r="S587" i="1"/>
  <c r="T587" i="1"/>
  <c r="U587" i="1"/>
  <c r="V587" i="1"/>
  <c r="R588" i="1"/>
  <c r="S588" i="1"/>
  <c r="T588" i="1"/>
  <c r="U588" i="1"/>
  <c r="V588" i="1"/>
  <c r="R589" i="1"/>
  <c r="S589" i="1"/>
  <c r="T589" i="1"/>
  <c r="U589" i="1"/>
  <c r="V589" i="1"/>
  <c r="R590" i="1"/>
  <c r="S590" i="1"/>
  <c r="T590" i="1"/>
  <c r="U590" i="1"/>
  <c r="V590" i="1"/>
  <c r="R591" i="1"/>
  <c r="S591" i="1"/>
  <c r="T591" i="1"/>
  <c r="U591" i="1"/>
  <c r="V591" i="1"/>
  <c r="R592" i="1"/>
  <c r="S592" i="1"/>
  <c r="T592" i="1"/>
  <c r="U592" i="1"/>
  <c r="V592" i="1"/>
  <c r="R593" i="1"/>
  <c r="S593" i="1"/>
  <c r="T593" i="1"/>
  <c r="U593" i="1"/>
  <c r="V593" i="1"/>
  <c r="R594" i="1"/>
  <c r="S594" i="1"/>
  <c r="T594" i="1"/>
  <c r="U594" i="1"/>
  <c r="V594" i="1"/>
  <c r="R595" i="1"/>
  <c r="S595" i="1"/>
  <c r="T595" i="1"/>
  <c r="U595" i="1"/>
  <c r="V595" i="1"/>
  <c r="R596" i="1"/>
  <c r="S596" i="1"/>
  <c r="T596" i="1"/>
  <c r="U596" i="1"/>
  <c r="V596" i="1"/>
  <c r="R597" i="1"/>
  <c r="S597" i="1"/>
  <c r="T597" i="1"/>
  <c r="U597" i="1"/>
  <c r="V597" i="1"/>
  <c r="R598" i="1"/>
  <c r="S598" i="1"/>
  <c r="T598" i="1"/>
  <c r="U598" i="1"/>
  <c r="V598" i="1"/>
  <c r="R599" i="1"/>
  <c r="S599" i="1"/>
  <c r="T599" i="1"/>
  <c r="U599" i="1"/>
  <c r="V599" i="1"/>
  <c r="R600" i="1"/>
  <c r="S600" i="1"/>
  <c r="T600" i="1"/>
  <c r="U600" i="1"/>
  <c r="V600" i="1"/>
  <c r="R601" i="1"/>
  <c r="S601" i="1"/>
  <c r="T601" i="1"/>
  <c r="U601" i="1"/>
  <c r="V601" i="1"/>
  <c r="R602" i="1"/>
  <c r="S602" i="1"/>
  <c r="T602" i="1"/>
  <c r="U602" i="1"/>
  <c r="V602" i="1"/>
  <c r="R603" i="1"/>
  <c r="S603" i="1"/>
  <c r="T603" i="1"/>
  <c r="U603" i="1"/>
  <c r="V603" i="1"/>
  <c r="R604" i="1"/>
  <c r="S604" i="1"/>
  <c r="T604" i="1"/>
  <c r="U604" i="1"/>
  <c r="V604" i="1"/>
  <c r="R605" i="1"/>
  <c r="S605" i="1"/>
  <c r="T605" i="1"/>
  <c r="U605" i="1"/>
  <c r="V605" i="1"/>
  <c r="R606" i="1"/>
  <c r="S606" i="1"/>
  <c r="T606" i="1"/>
  <c r="U606" i="1"/>
  <c r="V606" i="1"/>
  <c r="R607" i="1"/>
  <c r="S607" i="1"/>
  <c r="T607" i="1"/>
  <c r="U607" i="1"/>
  <c r="V607" i="1"/>
  <c r="R608" i="1"/>
  <c r="S608" i="1"/>
  <c r="T608" i="1"/>
  <c r="U608" i="1"/>
  <c r="V608" i="1"/>
  <c r="R609" i="1"/>
  <c r="S609" i="1"/>
  <c r="T609" i="1"/>
  <c r="U609" i="1"/>
  <c r="V609" i="1"/>
  <c r="R610" i="1"/>
  <c r="S610" i="1"/>
  <c r="T610" i="1"/>
  <c r="U610" i="1"/>
  <c r="V610" i="1"/>
  <c r="R611" i="1"/>
  <c r="S611" i="1"/>
  <c r="T611" i="1"/>
  <c r="U611" i="1"/>
  <c r="V611" i="1"/>
  <c r="R612" i="1"/>
  <c r="S612" i="1"/>
  <c r="T612" i="1"/>
  <c r="U612" i="1"/>
  <c r="V612" i="1"/>
  <c r="R613" i="1"/>
  <c r="S613" i="1"/>
  <c r="T613" i="1"/>
  <c r="U613" i="1"/>
  <c r="V613" i="1"/>
  <c r="R614" i="1"/>
  <c r="S614" i="1"/>
  <c r="T614" i="1"/>
  <c r="U614" i="1"/>
  <c r="V614" i="1"/>
  <c r="R615" i="1"/>
  <c r="S615" i="1"/>
  <c r="T615" i="1"/>
  <c r="U615" i="1"/>
  <c r="V615" i="1"/>
  <c r="R616" i="1"/>
  <c r="S616" i="1"/>
  <c r="T616" i="1"/>
  <c r="U616" i="1"/>
  <c r="V616" i="1"/>
  <c r="R617" i="1"/>
  <c r="S617" i="1"/>
  <c r="T617" i="1"/>
  <c r="U617" i="1"/>
  <c r="V617" i="1"/>
  <c r="R618" i="1"/>
  <c r="S618" i="1"/>
  <c r="T618" i="1"/>
  <c r="U618" i="1"/>
  <c r="V618" i="1"/>
  <c r="R619" i="1"/>
  <c r="S619" i="1"/>
  <c r="T619" i="1"/>
  <c r="U619" i="1"/>
  <c r="V619" i="1"/>
  <c r="R620" i="1"/>
  <c r="S620" i="1"/>
  <c r="T620" i="1"/>
  <c r="U620" i="1"/>
  <c r="V620" i="1"/>
  <c r="R621" i="1"/>
  <c r="S621" i="1"/>
  <c r="T621" i="1"/>
  <c r="U621" i="1"/>
  <c r="V621" i="1"/>
  <c r="R622" i="1"/>
  <c r="S622" i="1"/>
  <c r="T622" i="1"/>
  <c r="U622" i="1"/>
  <c r="V622" i="1"/>
  <c r="R623" i="1"/>
  <c r="S623" i="1"/>
  <c r="T623" i="1"/>
  <c r="U623" i="1"/>
  <c r="V623" i="1"/>
  <c r="R624" i="1"/>
  <c r="S624" i="1"/>
  <c r="T624" i="1"/>
  <c r="U624" i="1"/>
  <c r="V624" i="1"/>
  <c r="R625" i="1"/>
  <c r="S625" i="1"/>
  <c r="T625" i="1"/>
  <c r="U625" i="1"/>
  <c r="V625" i="1"/>
  <c r="Q632" i="1" l="1"/>
  <c r="Q636" i="1"/>
  <c r="Q640" i="1"/>
  <c r="Q644" i="1"/>
  <c r="Q697" i="1"/>
  <c r="Q701" i="1"/>
  <c r="Q705" i="1"/>
  <c r="Q709" i="1"/>
  <c r="Q751" i="1"/>
  <c r="Q756" i="1"/>
  <c r="Q762" i="1"/>
  <c r="Q766" i="1"/>
  <c r="Q771" i="1"/>
  <c r="Q779" i="1"/>
  <c r="Q798" i="1"/>
  <c r="Q802" i="1"/>
  <c r="Q819" i="1"/>
  <c r="Q828" i="1"/>
  <c r="Q841" i="1"/>
  <c r="Q845" i="1"/>
  <c r="Q849" i="1"/>
  <c r="Q853" i="1"/>
  <c r="Q857" i="1"/>
  <c r="Q870" i="1"/>
  <c r="Q874" i="1"/>
  <c r="Q878" i="1"/>
  <c r="Q882" i="1"/>
  <c r="Q891" i="1"/>
  <c r="Q896" i="1"/>
  <c r="Q902" i="1"/>
  <c r="Q908" i="1"/>
  <c r="Q922" i="1"/>
  <c r="Q627" i="1"/>
  <c r="Q631" i="1"/>
  <c r="Q648" i="1"/>
  <c r="Q652" i="1"/>
  <c r="Q656" i="1"/>
  <c r="Q660" i="1"/>
  <c r="Q664" i="1"/>
  <c r="Q668" i="1"/>
  <c r="Q672" i="1"/>
  <c r="Q676" i="1"/>
  <c r="Q680" i="1"/>
  <c r="Q684" i="1"/>
  <c r="Q688" i="1"/>
  <c r="Q692" i="1"/>
  <c r="Q713" i="1"/>
  <c r="Q717" i="1"/>
  <c r="Q721" i="1"/>
  <c r="Q725" i="1"/>
  <c r="Q729" i="1"/>
  <c r="Q733" i="1"/>
  <c r="Q737" i="1"/>
  <c r="Q741" i="1"/>
  <c r="Q745" i="1"/>
  <c r="Q750" i="1"/>
  <c r="Q755" i="1"/>
  <c r="Q761" i="1"/>
  <c r="Q770" i="1"/>
  <c r="Q778" i="1"/>
  <c r="Q783" i="1"/>
  <c r="Q788" i="1"/>
  <c r="Q793" i="1"/>
  <c r="Q797" i="1"/>
  <c r="Q806" i="1"/>
  <c r="Q810" i="1"/>
  <c r="Q814" i="1"/>
  <c r="Q818" i="1"/>
  <c r="Q823" i="1"/>
  <c r="Q832" i="1"/>
  <c r="Q836" i="1"/>
  <c r="Q861" i="1"/>
  <c r="Q865" i="1"/>
  <c r="Q869" i="1"/>
  <c r="Q886" i="1"/>
  <c r="Q890" i="1"/>
  <c r="Q895" i="1"/>
  <c r="Q901" i="1"/>
  <c r="Q907" i="1"/>
  <c r="Q914" i="1"/>
  <c r="Q921" i="1"/>
  <c r="Q927" i="1"/>
  <c r="Q934" i="1"/>
  <c r="Q959" i="1"/>
  <c r="Q963" i="1"/>
  <c r="Q967" i="1"/>
  <c r="Q971" i="1"/>
  <c r="Q981" i="1"/>
  <c r="Q993" i="1"/>
  <c r="Q1010" i="1"/>
  <c r="Q1015" i="1"/>
  <c r="Q1020" i="1"/>
  <c r="Q1030" i="1"/>
  <c r="Q1035" i="1"/>
  <c r="Q1041" i="1"/>
  <c r="Q1045" i="1"/>
  <c r="Q1051" i="1"/>
  <c r="Q1055" i="1"/>
  <c r="Q1059" i="1"/>
  <c r="Q1063" i="1"/>
  <c r="Q1069" i="1"/>
  <c r="Q1079" i="1"/>
  <c r="Q1083" i="1"/>
  <c r="Q1087" i="1"/>
  <c r="Q1093" i="1"/>
  <c r="Q1097" i="1"/>
  <c r="Q1101" i="1"/>
  <c r="Q1106" i="1"/>
  <c r="Q635" i="1"/>
  <c r="Q639" i="1"/>
  <c r="Q643" i="1"/>
  <c r="Q696" i="1"/>
  <c r="Q700" i="1"/>
  <c r="Q704" i="1"/>
  <c r="Q708" i="1"/>
  <c r="Q749" i="1"/>
  <c r="Q754" i="1"/>
  <c r="Q760" i="1"/>
  <c r="Q765" i="1"/>
  <c r="Q769" i="1"/>
  <c r="Q777" i="1"/>
  <c r="Q787" i="1"/>
  <c r="Q792" i="1"/>
  <c r="Q801" i="1"/>
  <c r="Q805" i="1"/>
  <c r="Q827" i="1"/>
  <c r="Q840" i="1"/>
  <c r="Q844" i="1"/>
  <c r="Q848" i="1"/>
  <c r="Q852" i="1"/>
  <c r="Q856" i="1"/>
  <c r="Q873" i="1"/>
  <c r="Q877" i="1"/>
  <c r="Q881" i="1"/>
  <c r="Q885" i="1"/>
  <c r="Q894" i="1"/>
  <c r="Q900" i="1"/>
  <c r="Q920" i="1"/>
  <c r="Q926" i="1"/>
  <c r="Q933" i="1"/>
  <c r="Q938" i="1"/>
  <c r="Q942" i="1"/>
  <c r="Q946" i="1"/>
  <c r="Q950" i="1"/>
  <c r="Q954" i="1"/>
  <c r="Q975" i="1"/>
  <c r="Q987" i="1"/>
  <c r="Q998" i="1"/>
  <c r="Q1004" i="1"/>
  <c r="Q1009" i="1"/>
  <c r="Q1024" i="1"/>
  <c r="Q1029" i="1"/>
  <c r="Q1050" i="1"/>
  <c r="Q1068" i="1"/>
  <c r="Q1073" i="1"/>
  <c r="Q1092" i="1"/>
  <c r="Q1105" i="1"/>
  <c r="Q1111" i="1"/>
  <c r="Q1124" i="1"/>
  <c r="Q1128" i="1"/>
  <c r="Q1132" i="1"/>
  <c r="Q1136" i="1"/>
  <c r="Q1140" i="1"/>
  <c r="Q1144" i="1"/>
  <c r="Q1148" i="1"/>
  <c r="Q1169" i="1"/>
  <c r="Q1173" i="1"/>
  <c r="Q626" i="1"/>
  <c r="Q630" i="1"/>
  <c r="Q647" i="1"/>
  <c r="Q651" i="1"/>
  <c r="Q655" i="1"/>
  <c r="Q659" i="1"/>
  <c r="Q663" i="1"/>
  <c r="Q667" i="1"/>
  <c r="Q671" i="1"/>
  <c r="Q675" i="1"/>
  <c r="Q679" i="1"/>
  <c r="Q683" i="1"/>
  <c r="Q687" i="1"/>
  <c r="Q691" i="1"/>
  <c r="Q712" i="1"/>
  <c r="Q716" i="1"/>
  <c r="Q720" i="1"/>
  <c r="Q724" i="1"/>
  <c r="Q728" i="1"/>
  <c r="Q732" i="1"/>
  <c r="Q736" i="1"/>
  <c r="Q740" i="1"/>
  <c r="Q744" i="1"/>
  <c r="Q748" i="1"/>
  <c r="Q776" i="1"/>
  <c r="Q782" i="1"/>
  <c r="Q796" i="1"/>
  <c r="Q809" i="1"/>
  <c r="Q813" i="1"/>
  <c r="Q817" i="1"/>
  <c r="Q822" i="1"/>
  <c r="Q831" i="1"/>
  <c r="Q835" i="1"/>
  <c r="Q860" i="1"/>
  <c r="Q864" i="1"/>
  <c r="Q868" i="1"/>
  <c r="Q889" i="1"/>
  <c r="Q906" i="1"/>
  <c r="Q913" i="1"/>
  <c r="Q919" i="1"/>
  <c r="Q932" i="1"/>
  <c r="Q958" i="1"/>
  <c r="Q962" i="1"/>
  <c r="Q966" i="1"/>
  <c r="Q970" i="1"/>
  <c r="Q980" i="1"/>
  <c r="Q986" i="1"/>
  <c r="Q992" i="1"/>
  <c r="Q997" i="1"/>
  <c r="Q1008" i="1"/>
  <c r="Q1014" i="1"/>
  <c r="Q1019" i="1"/>
  <c r="Q1034" i="1"/>
  <c r="Q1040" i="1"/>
  <c r="Q1044" i="1"/>
  <c r="Q1054" i="1"/>
  <c r="Q1058" i="1"/>
  <c r="Q1062" i="1"/>
  <c r="Q1067" i="1"/>
  <c r="Q1078" i="1"/>
  <c r="Q1082" i="1"/>
  <c r="Q1086" i="1"/>
  <c r="Q1096" i="1"/>
  <c r="Q1100" i="1"/>
  <c r="Q1110" i="1"/>
  <c r="Q1115" i="1"/>
  <c r="Q1119" i="1"/>
  <c r="Q1152" i="1"/>
  <c r="Q1156" i="1"/>
  <c r="Q634" i="1"/>
  <c r="Q638" i="1"/>
  <c r="Q642" i="1"/>
  <c r="Q695" i="1"/>
  <c r="Q699" i="1"/>
  <c r="Q703" i="1"/>
  <c r="Q707" i="1"/>
  <c r="Q753" i="1"/>
  <c r="Q759" i="1"/>
  <c r="Q764" i="1"/>
  <c r="Q768" i="1"/>
  <c r="Q775" i="1"/>
  <c r="Q786" i="1"/>
  <c r="Q791" i="1"/>
  <c r="Q800" i="1"/>
  <c r="Q804" i="1"/>
  <c r="Q826" i="1"/>
  <c r="Q830" i="1"/>
  <c r="Q839" i="1"/>
  <c r="Q843" i="1"/>
  <c r="Q847" i="1"/>
  <c r="Q851" i="1"/>
  <c r="Q855" i="1"/>
  <c r="Q872" i="1"/>
  <c r="Q876" i="1"/>
  <c r="Q880" i="1"/>
  <c r="Q884" i="1"/>
  <c r="Q893" i="1"/>
  <c r="Q899" i="1"/>
  <c r="Q905" i="1"/>
  <c r="Q912" i="1"/>
  <c r="Q918" i="1"/>
  <c r="Q925" i="1"/>
  <c r="Q931" i="1"/>
  <c r="Q937" i="1"/>
  <c r="Q941" i="1"/>
  <c r="Q945" i="1"/>
  <c r="Q949" i="1"/>
  <c r="Q953" i="1"/>
  <c r="Q957" i="1"/>
  <c r="Q974" i="1"/>
  <c r="Q979" i="1"/>
  <c r="Q1003" i="1"/>
  <c r="Q1007" i="1"/>
  <c r="Q1013" i="1"/>
  <c r="Q1018" i="1"/>
  <c r="Q1023" i="1"/>
  <c r="Q1028" i="1"/>
  <c r="Q1049" i="1"/>
  <c r="Q1066" i="1"/>
  <c r="Q1072" i="1"/>
  <c r="Q1077" i="1"/>
  <c r="Q1091" i="1"/>
  <c r="Q1104" i="1"/>
  <c r="Q1109" i="1"/>
  <c r="Q1123" i="1"/>
  <c r="Q1127" i="1"/>
  <c r="Q1131" i="1"/>
  <c r="Q1135" i="1"/>
  <c r="Q1139" i="1"/>
  <c r="Q1143" i="1"/>
  <c r="Q1147" i="1"/>
  <c r="Q629" i="1"/>
  <c r="Q646" i="1"/>
  <c r="Q650" i="1"/>
  <c r="Q654" i="1"/>
  <c r="Q658" i="1"/>
  <c r="Q662" i="1"/>
  <c r="Q666" i="1"/>
  <c r="Q670" i="1"/>
  <c r="Q674" i="1"/>
  <c r="Q678" i="1"/>
  <c r="Q682" i="1"/>
  <c r="Q686" i="1"/>
  <c r="Q690" i="1"/>
  <c r="Q711" i="1"/>
  <c r="Q715" i="1"/>
  <c r="Q719" i="1"/>
  <c r="Q723" i="1"/>
  <c r="Q727" i="1"/>
  <c r="Q731" i="1"/>
  <c r="Q735" i="1"/>
  <c r="Q739" i="1"/>
  <c r="Q743" i="1"/>
  <c r="Q747" i="1"/>
  <c r="Q758" i="1"/>
  <c r="Q774" i="1"/>
  <c r="Q781" i="1"/>
  <c r="Q795" i="1"/>
  <c r="Q808" i="1"/>
  <c r="Q812" i="1"/>
  <c r="Q816" i="1"/>
  <c r="Q821" i="1"/>
  <c r="Q834" i="1"/>
  <c r="Q859" i="1"/>
  <c r="Q863" i="1"/>
  <c r="Q867" i="1"/>
  <c r="Q888" i="1"/>
  <c r="Q898" i="1"/>
  <c r="Q904" i="1"/>
  <c r="Q633" i="1"/>
  <c r="Q637" i="1"/>
  <c r="Q641" i="1"/>
  <c r="Q645" i="1"/>
  <c r="Q694" i="1"/>
  <c r="Q698" i="1"/>
  <c r="Q702" i="1"/>
  <c r="Q706" i="1"/>
  <c r="Q752" i="1"/>
  <c r="Q763" i="1"/>
  <c r="Q767" i="1"/>
  <c r="Q773" i="1"/>
  <c r="Q785" i="1"/>
  <c r="Q790" i="1"/>
  <c r="Q799" i="1"/>
  <c r="Q803" i="1"/>
  <c r="Q825" i="1"/>
  <c r="Q829" i="1"/>
  <c r="Q838" i="1"/>
  <c r="Q842" i="1"/>
  <c r="Q846" i="1"/>
  <c r="Q850" i="1"/>
  <c r="Q854" i="1"/>
  <c r="Q871" i="1"/>
  <c r="Q875" i="1"/>
  <c r="Q879" i="1"/>
  <c r="Q883" i="1"/>
  <c r="Q892" i="1"/>
  <c r="Q897" i="1"/>
  <c r="Q903" i="1"/>
  <c r="Q910" i="1"/>
  <c r="Q916" i="1"/>
  <c r="Q929" i="1"/>
  <c r="Q936" i="1"/>
  <c r="Q940" i="1"/>
  <c r="Q944" i="1"/>
  <c r="Q948" i="1"/>
  <c r="Q952" i="1"/>
  <c r="Q956" i="1"/>
  <c r="Q977" i="1"/>
  <c r="Q984" i="1"/>
  <c r="Q990" i="1"/>
  <c r="Q1001" i="1"/>
  <c r="Q1006" i="1"/>
  <c r="Q1012" i="1"/>
  <c r="Q1022" i="1"/>
  <c r="Q1026" i="1"/>
  <c r="Q1032" i="1"/>
  <c r="Q1038" i="1"/>
  <c r="Q1047" i="1"/>
  <c r="Q1071" i="1"/>
  <c r="Q1090" i="1"/>
  <c r="Q1103" i="1"/>
  <c r="Q1108" i="1"/>
  <c r="Q1122" i="1"/>
  <c r="Q1126" i="1"/>
  <c r="Q1130" i="1"/>
  <c r="Q1134" i="1"/>
  <c r="Q1138" i="1"/>
  <c r="Q1142" i="1"/>
  <c r="Q1146" i="1"/>
  <c r="Q1167" i="1"/>
  <c r="Q669" i="1"/>
  <c r="Q726" i="1"/>
  <c r="Q784" i="1"/>
  <c r="Q866" i="1"/>
  <c r="Q924" i="1"/>
  <c r="Q943" i="1"/>
  <c r="Q983" i="1"/>
  <c r="Q1016" i="1"/>
  <c r="Q1075" i="1"/>
  <c r="Q1088" i="1"/>
  <c r="Q1095" i="1"/>
  <c r="Q1098" i="1"/>
  <c r="Q1125" i="1"/>
  <c r="Q1159" i="1"/>
  <c r="Q1163" i="1"/>
  <c r="Q1174" i="1"/>
  <c r="Q1178" i="1"/>
  <c r="Q1182" i="1"/>
  <c r="Q1186" i="1"/>
  <c r="Q1190" i="1"/>
  <c r="Q1194" i="1"/>
  <c r="Q1198" i="1"/>
  <c r="Q1202" i="1"/>
  <c r="Q1206" i="1"/>
  <c r="Q1210" i="1"/>
  <c r="Q1231" i="1"/>
  <c r="Q1235" i="1"/>
  <c r="Q1239" i="1"/>
  <c r="Q1243" i="1"/>
  <c r="Q1252" i="1"/>
  <c r="Q1265" i="1"/>
  <c r="Q1278" i="1"/>
  <c r="Q1291" i="1"/>
  <c r="Q1296" i="1"/>
  <c r="Q1300" i="1"/>
  <c r="Q5" i="1"/>
  <c r="Q22" i="1"/>
  <c r="Q27" i="1"/>
  <c r="Q31" i="1"/>
  <c r="Q48" i="1"/>
  <c r="Q53" i="1"/>
  <c r="Q57" i="1"/>
  <c r="Q62" i="1"/>
  <c r="Q67" i="1"/>
  <c r="Q71" i="1"/>
  <c r="Q76" i="1"/>
  <c r="Q81" i="1"/>
  <c r="Q85" i="1"/>
  <c r="Q98" i="1"/>
  <c r="Q111" i="1"/>
  <c r="Q120" i="1"/>
  <c r="Q125" i="1"/>
  <c r="Q134" i="1"/>
  <c r="Q139" i="1"/>
  <c r="Q143" i="1"/>
  <c r="Q148" i="1"/>
  <c r="Q152" i="1"/>
  <c r="Q157" i="1"/>
  <c r="Q162" i="1"/>
  <c r="Q172" i="1"/>
  <c r="Q177" i="1"/>
  <c r="Q187" i="1"/>
  <c r="Q192" i="1"/>
  <c r="Q197" i="1"/>
  <c r="Q203" i="1"/>
  <c r="Q208" i="1"/>
  <c r="Q213" i="1"/>
  <c r="Q219" i="1"/>
  <c r="Q224" i="1"/>
  <c r="Q229" i="1"/>
  <c r="Q235" i="1"/>
  <c r="Q657" i="1"/>
  <c r="Q689" i="1"/>
  <c r="Q714" i="1"/>
  <c r="Q746" i="1"/>
  <c r="Q772" i="1"/>
  <c r="Q815" i="1"/>
  <c r="Q824" i="1"/>
  <c r="Q911" i="1"/>
  <c r="Q960" i="1"/>
  <c r="Q973" i="1"/>
  <c r="Q976" i="1"/>
  <c r="Q1000" i="1"/>
  <c r="Q1025" i="1"/>
  <c r="Q1039" i="1"/>
  <c r="Q1042" i="1"/>
  <c r="Q1052" i="1"/>
  <c r="Q1065" i="1"/>
  <c r="Q1081" i="1"/>
  <c r="Q1084" i="1"/>
  <c r="Q1118" i="1"/>
  <c r="Q1145" i="1"/>
  <c r="Q1155" i="1"/>
  <c r="Q1170" i="1"/>
  <c r="Q1214" i="1"/>
  <c r="Q1218" i="1"/>
  <c r="Q1222" i="1"/>
  <c r="Q1226" i="1"/>
  <c r="Q1247" i="1"/>
  <c r="Q1251" i="1"/>
  <c r="Q1256" i="1"/>
  <c r="Q1260" i="1"/>
  <c r="Q1264" i="1"/>
  <c r="Q1269" i="1"/>
  <c r="Q1273" i="1"/>
  <c r="Q1282" i="1"/>
  <c r="Q1286" i="1"/>
  <c r="Q9" i="1"/>
  <c r="Q13" i="1"/>
  <c r="Q17" i="1"/>
  <c r="Q26" i="1"/>
  <c r="Q35" i="1"/>
  <c r="Q39" i="1"/>
  <c r="Q43" i="1"/>
  <c r="Q52" i="1"/>
  <c r="Q66" i="1"/>
  <c r="Q80" i="1"/>
  <c r="Q89" i="1"/>
  <c r="Q93" i="1"/>
  <c r="Q102" i="1"/>
  <c r="Q106" i="1"/>
  <c r="Q115" i="1"/>
  <c r="Q129" i="1"/>
  <c r="Q138" i="1"/>
  <c r="Q166" i="1"/>
  <c r="Q176" i="1"/>
  <c r="Q181" i="1"/>
  <c r="Q186" i="1"/>
  <c r="Q191" i="1"/>
  <c r="Q202" i="1"/>
  <c r="Q207" i="1"/>
  <c r="Q218" i="1"/>
  <c r="Q223" i="1"/>
  <c r="Q234" i="1"/>
  <c r="Q239" i="1"/>
  <c r="Q677" i="1"/>
  <c r="Q734" i="1"/>
  <c r="Q789" i="1"/>
  <c r="Q917" i="1"/>
  <c r="Q923" i="1"/>
  <c r="Q930" i="1"/>
  <c r="Q951" i="1"/>
  <c r="Q982" i="1"/>
  <c r="Q989" i="1"/>
  <c r="Q1031" i="1"/>
  <c r="Q1074" i="1"/>
  <c r="Q1094" i="1"/>
  <c r="Q1114" i="1"/>
  <c r="Q1133" i="1"/>
  <c r="Q1151" i="1"/>
  <c r="Q1158" i="1"/>
  <c r="Q1162" i="1"/>
  <c r="Q1177" i="1"/>
  <c r="Q1181" i="1"/>
  <c r="Q1185" i="1"/>
  <c r="Q1189" i="1"/>
  <c r="Q1193" i="1"/>
  <c r="Q1197" i="1"/>
  <c r="Q1201" i="1"/>
  <c r="Q1205" i="1"/>
  <c r="Q1209" i="1"/>
  <c r="Q1213" i="1"/>
  <c r="Q1230" i="1"/>
  <c r="Q1234" i="1"/>
  <c r="Q1238" i="1"/>
  <c r="Q1242" i="1"/>
  <c r="Q1268" i="1"/>
  <c r="Q1277" i="1"/>
  <c r="Q1290" i="1"/>
  <c r="Q1295" i="1"/>
  <c r="Q1299" i="1"/>
  <c r="Q1303" i="1"/>
  <c r="Q4" i="1"/>
  <c r="Q8" i="1"/>
  <c r="Q21" i="1"/>
  <c r="Q30" i="1"/>
  <c r="Q47" i="1"/>
  <c r="Q56" i="1"/>
  <c r="Q61" i="1"/>
  <c r="Q70" i="1"/>
  <c r="Q75" i="1"/>
  <c r="Q84" i="1"/>
  <c r="Q97" i="1"/>
  <c r="Q110" i="1"/>
  <c r="Q114" i="1"/>
  <c r="Q119" i="1"/>
  <c r="Q124" i="1"/>
  <c r="Q128" i="1"/>
  <c r="Q133" i="1"/>
  <c r="Q142" i="1"/>
  <c r="Q147" i="1"/>
  <c r="Q151" i="1"/>
  <c r="Q156" i="1"/>
  <c r="Q161" i="1"/>
  <c r="Q171" i="1"/>
  <c r="Q175" i="1"/>
  <c r="Q196" i="1"/>
  <c r="Q212" i="1"/>
  <c r="Q665" i="1"/>
  <c r="Q722" i="1"/>
  <c r="Q757" i="1"/>
  <c r="Q780" i="1"/>
  <c r="Q862" i="1"/>
  <c r="Q887" i="1"/>
  <c r="Q939" i="1"/>
  <c r="Q969" i="1"/>
  <c r="Q972" i="1"/>
  <c r="Q996" i="1"/>
  <c r="Q999" i="1"/>
  <c r="Q1021" i="1"/>
  <c r="Q1048" i="1"/>
  <c r="Q1061" i="1"/>
  <c r="Q1064" i="1"/>
  <c r="Q1080" i="1"/>
  <c r="Q1107" i="1"/>
  <c r="Q1117" i="1"/>
  <c r="Q1121" i="1"/>
  <c r="Q1154" i="1"/>
  <c r="Q1166" i="1"/>
  <c r="Q1217" i="1"/>
  <c r="Q1221" i="1"/>
  <c r="Q1225" i="1"/>
  <c r="Q1229" i="1"/>
  <c r="Q1246" i="1"/>
  <c r="Q1250" i="1"/>
  <c r="Q1255" i="1"/>
  <c r="Q1259" i="1"/>
  <c r="Q1263" i="1"/>
  <c r="Q1272" i="1"/>
  <c r="Q1281" i="1"/>
  <c r="Q1285" i="1"/>
  <c r="Q12" i="1"/>
  <c r="Q16" i="1"/>
  <c r="Q20" i="1"/>
  <c r="Q25" i="1"/>
  <c r="Q34" i="1"/>
  <c r="Q38" i="1"/>
  <c r="Q42" i="1"/>
  <c r="Q51" i="1"/>
  <c r="Q65" i="1"/>
  <c r="Q79" i="1"/>
  <c r="Q88" i="1"/>
  <c r="Q92" i="1"/>
  <c r="Q101" i="1"/>
  <c r="Q105" i="1"/>
  <c r="Q123" i="1"/>
  <c r="Q137" i="1"/>
  <c r="Q146" i="1"/>
  <c r="Q160" i="1"/>
  <c r="Q165" i="1"/>
  <c r="Q170" i="1"/>
  <c r="Q180" i="1"/>
  <c r="Q185" i="1"/>
  <c r="Q190" i="1"/>
  <c r="Q201" i="1"/>
  <c r="Q206" i="1"/>
  <c r="Q217" i="1"/>
  <c r="Q222" i="1"/>
  <c r="Q628" i="1"/>
  <c r="Q653" i="1"/>
  <c r="Q685" i="1"/>
  <c r="Q710" i="1"/>
  <c r="Q742" i="1"/>
  <c r="Q794" i="1"/>
  <c r="Q811" i="1"/>
  <c r="Q820" i="1"/>
  <c r="Q837" i="1"/>
  <c r="Q978" i="1"/>
  <c r="Q985" i="1"/>
  <c r="Q988" i="1"/>
  <c r="Q1027" i="1"/>
  <c r="Q1113" i="1"/>
  <c r="Q1120" i="1"/>
  <c r="Q1141" i="1"/>
  <c r="Q1150" i="1"/>
  <c r="Q1157" i="1"/>
  <c r="Q1161" i="1"/>
  <c r="Q1165" i="1"/>
  <c r="Q1176" i="1"/>
  <c r="Q1180" i="1"/>
  <c r="Q1184" i="1"/>
  <c r="Q1188" i="1"/>
  <c r="Q1192" i="1"/>
  <c r="Q1196" i="1"/>
  <c r="Q1200" i="1"/>
  <c r="Q1204" i="1"/>
  <c r="Q1208" i="1"/>
  <c r="Q1212" i="1"/>
  <c r="Q1233" i="1"/>
  <c r="Q1237" i="1"/>
  <c r="Q1241" i="1"/>
  <c r="Q1267" i="1"/>
  <c r="Q1276" i="1"/>
  <c r="Q1280" i="1"/>
  <c r="Q1289" i="1"/>
  <c r="Q1294" i="1"/>
  <c r="Q1298" i="1"/>
  <c r="Q1302" i="1"/>
  <c r="Q3" i="1"/>
  <c r="Q7" i="1"/>
  <c r="Q24" i="1"/>
  <c r="Q29" i="1"/>
  <c r="Q46" i="1"/>
  <c r="Q50" i="1"/>
  <c r="Q55" i="1"/>
  <c r="Q60" i="1"/>
  <c r="Q64" i="1"/>
  <c r="Q69" i="1"/>
  <c r="Q74" i="1"/>
  <c r="Q78" i="1"/>
  <c r="Q83" i="1"/>
  <c r="Q87" i="1"/>
  <c r="Q96" i="1"/>
  <c r="Q100" i="1"/>
  <c r="Q109" i="1"/>
  <c r="Q113" i="1"/>
  <c r="Q118" i="1"/>
  <c r="Q127" i="1"/>
  <c r="Q132" i="1"/>
  <c r="Q136" i="1"/>
  <c r="Q141" i="1"/>
  <c r="Q150" i="1"/>
  <c r="Q155" i="1"/>
  <c r="Q159" i="1"/>
  <c r="Q174" i="1"/>
  <c r="Q184" i="1"/>
  <c r="Q189" i="1"/>
  <c r="Q195" i="1"/>
  <c r="Q200" i="1"/>
  <c r="Q673" i="1"/>
  <c r="Q730" i="1"/>
  <c r="Q935" i="1"/>
  <c r="Q947" i="1"/>
  <c r="Q965" i="1"/>
  <c r="Q968" i="1"/>
  <c r="Q995" i="1"/>
  <c r="Q1002" i="1"/>
  <c r="Q1005" i="1"/>
  <c r="Q1037" i="1"/>
  <c r="Q1057" i="1"/>
  <c r="Q1060" i="1"/>
  <c r="Q1070" i="1"/>
  <c r="Q1116" i="1"/>
  <c r="Q1129" i="1"/>
  <c r="Q1153" i="1"/>
  <c r="Q1172" i="1"/>
  <c r="Q1216" i="1"/>
  <c r="Q1220" i="1"/>
  <c r="Q1224" i="1"/>
  <c r="Q1228" i="1"/>
  <c r="Q1245" i="1"/>
  <c r="Q1249" i="1"/>
  <c r="Q1254" i="1"/>
  <c r="Q1258" i="1"/>
  <c r="Q1262" i="1"/>
  <c r="Q1271" i="1"/>
  <c r="Q1275" i="1"/>
  <c r="Q1284" i="1"/>
  <c r="Q1293" i="1"/>
  <c r="Q661" i="1"/>
  <c r="Q693" i="1"/>
  <c r="Q718" i="1"/>
  <c r="Q858" i="1"/>
  <c r="Q909" i="1"/>
  <c r="Q915" i="1"/>
  <c r="Q991" i="1"/>
  <c r="Q1011" i="1"/>
  <c r="Q1017" i="1"/>
  <c r="Q1033" i="1"/>
  <c r="Q1076" i="1"/>
  <c r="Q1089" i="1"/>
  <c r="Q1099" i="1"/>
  <c r="Q1102" i="1"/>
  <c r="Q1112" i="1"/>
  <c r="Q1149" i="1"/>
  <c r="Q1160" i="1"/>
  <c r="Q1164" i="1"/>
  <c r="Q1168" i="1"/>
  <c r="Q1175" i="1"/>
  <c r="Q1179" i="1"/>
  <c r="Q1183" i="1"/>
  <c r="Q1187" i="1"/>
  <c r="Q1191" i="1"/>
  <c r="Q1195" i="1"/>
  <c r="Q1199" i="1"/>
  <c r="Q1203" i="1"/>
  <c r="Q1207" i="1"/>
  <c r="Q1211" i="1"/>
  <c r="Q1232" i="1"/>
  <c r="Q1236" i="1"/>
  <c r="Q1240" i="1"/>
  <c r="Q1253" i="1"/>
  <c r="Q1227" i="1"/>
  <c r="Q1287" i="1"/>
  <c r="Q19" i="1"/>
  <c r="Q28" i="1"/>
  <c r="Q72" i="1"/>
  <c r="Q90" i="1"/>
  <c r="Q122" i="1"/>
  <c r="Q169" i="1"/>
  <c r="Q178" i="1"/>
  <c r="Q204" i="1"/>
  <c r="Q215" i="1"/>
  <c r="Q244" i="1"/>
  <c r="Q251" i="1"/>
  <c r="Q259" i="1"/>
  <c r="Q267" i="1"/>
  <c r="Q275" i="1"/>
  <c r="Q283" i="1"/>
  <c r="Q291" i="1"/>
  <c r="Q299" i="1"/>
  <c r="Q307" i="1"/>
  <c r="Q315" i="1"/>
  <c r="Q323" i="1"/>
  <c r="Q331" i="1"/>
  <c r="Q339" i="1"/>
  <c r="Q347" i="1"/>
  <c r="Q355" i="1"/>
  <c r="Q363" i="1"/>
  <c r="Q371" i="1"/>
  <c r="Q379" i="1"/>
  <c r="Q387" i="1"/>
  <c r="Q395" i="1"/>
  <c r="Q403" i="1"/>
  <c r="Q833" i="1"/>
  <c r="Q1036" i="1"/>
  <c r="Q1053" i="1"/>
  <c r="Q1056" i="1"/>
  <c r="Q1137" i="1"/>
  <c r="Q1215" i="1"/>
  <c r="Q6" i="1"/>
  <c r="Q37" i="1"/>
  <c r="Q40" i="1"/>
  <c r="Q112" i="1"/>
  <c r="Q131" i="1"/>
  <c r="Q140" i="1"/>
  <c r="Q149" i="1"/>
  <c r="Q194" i="1"/>
  <c r="Q211" i="1"/>
  <c r="Q225" i="1"/>
  <c r="Q238" i="1"/>
  <c r="Q250" i="1"/>
  <c r="Q258" i="1"/>
  <c r="Q266" i="1"/>
  <c r="Q274" i="1"/>
  <c r="Q282" i="1"/>
  <c r="Q290" i="1"/>
  <c r="Q298" i="1"/>
  <c r="Q306" i="1"/>
  <c r="Q314" i="1"/>
  <c r="Q322" i="1"/>
  <c r="Q330" i="1"/>
  <c r="Q338" i="1"/>
  <c r="Q346" i="1"/>
  <c r="Q354" i="1"/>
  <c r="Q362" i="1"/>
  <c r="Q370" i="1"/>
  <c r="Q378" i="1"/>
  <c r="Q386" i="1"/>
  <c r="Q394" i="1"/>
  <c r="Q402" i="1"/>
  <c r="Q410" i="1"/>
  <c r="Q418" i="1"/>
  <c r="Q426" i="1"/>
  <c r="Q434" i="1"/>
  <c r="Q442" i="1"/>
  <c r="Q450" i="1"/>
  <c r="Q458" i="1"/>
  <c r="Q466" i="1"/>
  <c r="Q474" i="1"/>
  <c r="Q1257" i="1"/>
  <c r="Q1266" i="1"/>
  <c r="Q15" i="1"/>
  <c r="Q18" i="1"/>
  <c r="Q59" i="1"/>
  <c r="Q68" i="1"/>
  <c r="Q99" i="1"/>
  <c r="Q121" i="1"/>
  <c r="Q130" i="1"/>
  <c r="Q158" i="1"/>
  <c r="Q168" i="1"/>
  <c r="Q214" i="1"/>
  <c r="Q221" i="1"/>
  <c r="Q237" i="1"/>
  <c r="Q243" i="1"/>
  <c r="Q249" i="1"/>
  <c r="Q257" i="1"/>
  <c r="Q265" i="1"/>
  <c r="Q273" i="1"/>
  <c r="Q281" i="1"/>
  <c r="Q289" i="1"/>
  <c r="Q297" i="1"/>
  <c r="Q305" i="1"/>
  <c r="Q313" i="1"/>
  <c r="Q321" i="1"/>
  <c r="Q329" i="1"/>
  <c r="Q337" i="1"/>
  <c r="Q345" i="1"/>
  <c r="Q353" i="1"/>
  <c r="Q361" i="1"/>
  <c r="Q369" i="1"/>
  <c r="Q377" i="1"/>
  <c r="Q385" i="1"/>
  <c r="Q393" i="1"/>
  <c r="Q401" i="1"/>
  <c r="Q409" i="1"/>
  <c r="Q417" i="1"/>
  <c r="Q425" i="1"/>
  <c r="Q433" i="1"/>
  <c r="Q441" i="1"/>
  <c r="Q449" i="1"/>
  <c r="Q457" i="1"/>
  <c r="Q465" i="1"/>
  <c r="Q473" i="1"/>
  <c r="Q1085" i="1"/>
  <c r="Q1223" i="1"/>
  <c r="Q1248" i="1"/>
  <c r="Q1283" i="1"/>
  <c r="Q1301" i="1"/>
  <c r="Q33" i="1"/>
  <c r="Q36" i="1"/>
  <c r="Q49" i="1"/>
  <c r="Q77" i="1"/>
  <c r="Q86" i="1"/>
  <c r="Q164" i="1"/>
  <c r="Q167" i="1"/>
  <c r="Q193" i="1"/>
  <c r="Q210" i="1"/>
  <c r="Q228" i="1"/>
  <c r="Q233" i="1"/>
  <c r="Q242" i="1"/>
  <c r="Q248" i="1"/>
  <c r="Q256" i="1"/>
  <c r="Q264" i="1"/>
  <c r="Q272" i="1"/>
  <c r="Q280" i="1"/>
  <c r="Q288" i="1"/>
  <c r="Q296" i="1"/>
  <c r="Q304" i="1"/>
  <c r="Q312" i="1"/>
  <c r="Q320" i="1"/>
  <c r="Q328" i="1"/>
  <c r="Q336" i="1"/>
  <c r="Q344" i="1"/>
  <c r="Q352" i="1"/>
  <c r="Q360" i="1"/>
  <c r="Q368" i="1"/>
  <c r="Q376" i="1"/>
  <c r="Q384" i="1"/>
  <c r="Q392" i="1"/>
  <c r="Q400" i="1"/>
  <c r="Q408" i="1"/>
  <c r="Q416" i="1"/>
  <c r="Q424" i="1"/>
  <c r="Q432" i="1"/>
  <c r="Q440" i="1"/>
  <c r="Q448" i="1"/>
  <c r="Q456" i="1"/>
  <c r="Q464" i="1"/>
  <c r="Q472" i="1"/>
  <c r="Q738" i="1"/>
  <c r="Q994" i="1"/>
  <c r="Q1171" i="1"/>
  <c r="Q1274" i="1"/>
  <c r="Q1292" i="1"/>
  <c r="Q2" i="1"/>
  <c r="Q11" i="1"/>
  <c r="Q14" i="1"/>
  <c r="Q58" i="1"/>
  <c r="Q108" i="1"/>
  <c r="Q145" i="1"/>
  <c r="Q183" i="1"/>
  <c r="Q220" i="1"/>
  <c r="Q232" i="1"/>
  <c r="Q236" i="1"/>
  <c r="Q241" i="1"/>
  <c r="Q247" i="1"/>
  <c r="Q255" i="1"/>
  <c r="Q263" i="1"/>
  <c r="Q271" i="1"/>
  <c r="Q279" i="1"/>
  <c r="Q287" i="1"/>
  <c r="Q295" i="1"/>
  <c r="Q303" i="1"/>
  <c r="Q311" i="1"/>
  <c r="Q319" i="1"/>
  <c r="Q327" i="1"/>
  <c r="Q335" i="1"/>
  <c r="Q343" i="1"/>
  <c r="Q351" i="1"/>
  <c r="Q359" i="1"/>
  <c r="Q367" i="1"/>
  <c r="Q375" i="1"/>
  <c r="Q383" i="1"/>
  <c r="Q391" i="1"/>
  <c r="Q399" i="1"/>
  <c r="Q407" i="1"/>
  <c r="Q415" i="1"/>
  <c r="Q423" i="1"/>
  <c r="Q431" i="1"/>
  <c r="Q439" i="1"/>
  <c r="Q447" i="1"/>
  <c r="Q455" i="1"/>
  <c r="Q463" i="1"/>
  <c r="Q649" i="1"/>
  <c r="Q928" i="1"/>
  <c r="Q961" i="1"/>
  <c r="Q964" i="1"/>
  <c r="Q1043" i="1"/>
  <c r="Q1046" i="1"/>
  <c r="Q23" i="1"/>
  <c r="Q32" i="1"/>
  <c r="Q95" i="1"/>
  <c r="Q104" i="1"/>
  <c r="Q107" i="1"/>
  <c r="Q117" i="1"/>
  <c r="Q126" i="1"/>
  <c r="Q154" i="1"/>
  <c r="Q163" i="1"/>
  <c r="Q173" i="1"/>
  <c r="Q199" i="1"/>
  <c r="Q209" i="1"/>
  <c r="Q227" i="1"/>
  <c r="Q231" i="1"/>
  <c r="Q240" i="1"/>
  <c r="Q246" i="1"/>
  <c r="Q254" i="1"/>
  <c r="Q262" i="1"/>
  <c r="Q270" i="1"/>
  <c r="Q278" i="1"/>
  <c r="Q286" i="1"/>
  <c r="Q294" i="1"/>
  <c r="Q302" i="1"/>
  <c r="Q310" i="1"/>
  <c r="Q318" i="1"/>
  <c r="Q326" i="1"/>
  <c r="Q334" i="1"/>
  <c r="Q342" i="1"/>
  <c r="Q350" i="1"/>
  <c r="Q358" i="1"/>
  <c r="Q366" i="1"/>
  <c r="Q374" i="1"/>
  <c r="Q382" i="1"/>
  <c r="Q390" i="1"/>
  <c r="Q398" i="1"/>
  <c r="Q681" i="1"/>
  <c r="Q807" i="1"/>
  <c r="Q955" i="1"/>
  <c r="Q1219" i="1"/>
  <c r="Q1244" i="1"/>
  <c r="Q1279" i="1"/>
  <c r="Q1288" i="1"/>
  <c r="Q1297" i="1"/>
  <c r="Q10" i="1"/>
  <c r="Q45" i="1"/>
  <c r="Q54" i="1"/>
  <c r="Q73" i="1"/>
  <c r="Q82" i="1"/>
  <c r="Q91" i="1"/>
  <c r="Q94" i="1"/>
  <c r="Q116" i="1"/>
  <c r="Q135" i="1"/>
  <c r="Q144" i="1"/>
  <c r="Q179" i="1"/>
  <c r="Q182" i="1"/>
  <c r="Q205" i="1"/>
  <c r="Q216" i="1"/>
  <c r="Q245" i="1"/>
  <c r="Q253" i="1"/>
  <c r="Q261" i="1"/>
  <c r="Q269" i="1"/>
  <c r="Q277" i="1"/>
  <c r="Q285" i="1"/>
  <c r="Q293" i="1"/>
  <c r="Q301" i="1"/>
  <c r="Q309" i="1"/>
  <c r="Q317" i="1"/>
  <c r="Q325" i="1"/>
  <c r="Q333" i="1"/>
  <c r="Q341" i="1"/>
  <c r="Q349" i="1"/>
  <c r="Q357" i="1"/>
  <c r="Q365" i="1"/>
  <c r="Q373" i="1"/>
  <c r="Q381" i="1"/>
  <c r="Q389" i="1"/>
  <c r="Q397" i="1"/>
  <c r="Q405" i="1"/>
  <c r="Q413" i="1"/>
  <c r="Q421" i="1"/>
  <c r="Q429" i="1"/>
  <c r="Q437" i="1"/>
  <c r="Q445" i="1"/>
  <c r="Q453" i="1"/>
  <c r="Q461" i="1"/>
  <c r="Q153" i="1"/>
  <c r="Q188" i="1"/>
  <c r="Q226" i="1"/>
  <c r="Q470" i="1"/>
  <c r="Q480" i="1"/>
  <c r="Q488" i="1"/>
  <c r="Q496" i="1"/>
  <c r="Q504" i="1"/>
  <c r="Q512" i="1"/>
  <c r="Q520" i="1"/>
  <c r="Q528" i="1"/>
  <c r="Q536" i="1"/>
  <c r="Q544" i="1"/>
  <c r="Q552" i="1"/>
  <c r="Q560" i="1"/>
  <c r="Q568" i="1"/>
  <c r="Q576" i="1"/>
  <c r="Q584" i="1"/>
  <c r="Q592" i="1"/>
  <c r="Q600" i="1"/>
  <c r="Q608" i="1"/>
  <c r="Q616" i="1"/>
  <c r="Q624" i="1"/>
  <c r="Q260" i="1"/>
  <c r="Q406" i="1"/>
  <c r="Q553" i="1"/>
  <c r="Q577" i="1"/>
  <c r="Q601" i="1"/>
  <c r="Q1261" i="1"/>
  <c r="Q268" i="1"/>
  <c r="Q300" i="1"/>
  <c r="Q332" i="1"/>
  <c r="Q364" i="1"/>
  <c r="Q396" i="1"/>
  <c r="Q412" i="1"/>
  <c r="Q419" i="1"/>
  <c r="Q430" i="1"/>
  <c r="Q444" i="1"/>
  <c r="Q451" i="1"/>
  <c r="Q462" i="1"/>
  <c r="Q479" i="1"/>
  <c r="Q487" i="1"/>
  <c r="Q495" i="1"/>
  <c r="Q503" i="1"/>
  <c r="Q511" i="1"/>
  <c r="Q519" i="1"/>
  <c r="Q527" i="1"/>
  <c r="Q535" i="1"/>
  <c r="Q543" i="1"/>
  <c r="Q551" i="1"/>
  <c r="Q559" i="1"/>
  <c r="Q567" i="1"/>
  <c r="Q575" i="1"/>
  <c r="Q583" i="1"/>
  <c r="Q591" i="1"/>
  <c r="Q599" i="1"/>
  <c r="Q607" i="1"/>
  <c r="Q615" i="1"/>
  <c r="Q623" i="1"/>
  <c r="Q388" i="1"/>
  <c r="Q452" i="1"/>
  <c r="Q521" i="1"/>
  <c r="Q469" i="1"/>
  <c r="Q478" i="1"/>
  <c r="Q486" i="1"/>
  <c r="Q494" i="1"/>
  <c r="Q502" i="1"/>
  <c r="Q510" i="1"/>
  <c r="Q518" i="1"/>
  <c r="Q526" i="1"/>
  <c r="Q534" i="1"/>
  <c r="Q542" i="1"/>
  <c r="Q550" i="1"/>
  <c r="Q558" i="1"/>
  <c r="Q566" i="1"/>
  <c r="Q574" i="1"/>
  <c r="Q582" i="1"/>
  <c r="Q590" i="1"/>
  <c r="Q598" i="1"/>
  <c r="Q606" i="1"/>
  <c r="Q614" i="1"/>
  <c r="Q622" i="1"/>
  <c r="Q427" i="1"/>
  <c r="Q481" i="1"/>
  <c r="Q505" i="1"/>
  <c r="Q529" i="1"/>
  <c r="Q617" i="1"/>
  <c r="Q41" i="1"/>
  <c r="Q44" i="1"/>
  <c r="Q63" i="1"/>
  <c r="Q198" i="1"/>
  <c r="Q276" i="1"/>
  <c r="Q308" i="1"/>
  <c r="Q340" i="1"/>
  <c r="Q372" i="1"/>
  <c r="Q404" i="1"/>
  <c r="Q411" i="1"/>
  <c r="Q422" i="1"/>
  <c r="Q436" i="1"/>
  <c r="Q443" i="1"/>
  <c r="Q454" i="1"/>
  <c r="Q468" i="1"/>
  <c r="Q477" i="1"/>
  <c r="Q485" i="1"/>
  <c r="Q493" i="1"/>
  <c r="Q501" i="1"/>
  <c r="Q509" i="1"/>
  <c r="Q517" i="1"/>
  <c r="Q525" i="1"/>
  <c r="Q533" i="1"/>
  <c r="Q541" i="1"/>
  <c r="Q549" i="1"/>
  <c r="Q557" i="1"/>
  <c r="Q565" i="1"/>
  <c r="Q573" i="1"/>
  <c r="Q581" i="1"/>
  <c r="Q589" i="1"/>
  <c r="Q597" i="1"/>
  <c r="Q605" i="1"/>
  <c r="Q613" i="1"/>
  <c r="Q621" i="1"/>
  <c r="Q1270" i="1"/>
  <c r="Q609" i="1"/>
  <c r="Q476" i="1"/>
  <c r="Q484" i="1"/>
  <c r="Q492" i="1"/>
  <c r="Q500" i="1"/>
  <c r="Q508" i="1"/>
  <c r="Q516" i="1"/>
  <c r="Q524" i="1"/>
  <c r="Q532" i="1"/>
  <c r="Q540" i="1"/>
  <c r="Q548" i="1"/>
  <c r="Q556" i="1"/>
  <c r="Q564" i="1"/>
  <c r="Q572" i="1"/>
  <c r="Q580" i="1"/>
  <c r="Q588" i="1"/>
  <c r="Q596" i="1"/>
  <c r="Q604" i="1"/>
  <c r="Q612" i="1"/>
  <c r="Q620" i="1"/>
  <c r="Q324" i="1"/>
  <c r="Q356" i="1"/>
  <c r="Q420" i="1"/>
  <c r="Q513" i="1"/>
  <c r="Q537" i="1"/>
  <c r="Q625" i="1"/>
  <c r="Q103" i="1"/>
  <c r="Q230" i="1"/>
  <c r="Q252" i="1"/>
  <c r="Q284" i="1"/>
  <c r="Q316" i="1"/>
  <c r="Q348" i="1"/>
  <c r="Q380" i="1"/>
  <c r="Q414" i="1"/>
  <c r="Q428" i="1"/>
  <c r="Q435" i="1"/>
  <c r="Q446" i="1"/>
  <c r="Q460" i="1"/>
  <c r="Q467" i="1"/>
  <c r="Q475" i="1"/>
  <c r="Q483" i="1"/>
  <c r="Q491" i="1"/>
  <c r="Q499" i="1"/>
  <c r="Q507" i="1"/>
  <c r="Q515" i="1"/>
  <c r="Q523" i="1"/>
  <c r="Q531" i="1"/>
  <c r="Q539" i="1"/>
  <c r="Q547" i="1"/>
  <c r="Q555" i="1"/>
  <c r="Q563" i="1"/>
  <c r="Q571" i="1"/>
  <c r="Q579" i="1"/>
  <c r="Q587" i="1"/>
  <c r="Q595" i="1"/>
  <c r="Q603" i="1"/>
  <c r="Q611" i="1"/>
  <c r="Q619" i="1"/>
  <c r="Q292" i="1"/>
  <c r="Q438" i="1"/>
  <c r="Q489" i="1"/>
  <c r="Q545" i="1"/>
  <c r="Q569" i="1"/>
  <c r="Q593" i="1"/>
  <c r="Q471" i="1"/>
  <c r="Q482" i="1"/>
  <c r="Q490" i="1"/>
  <c r="Q498" i="1"/>
  <c r="Q506" i="1"/>
  <c r="Q514" i="1"/>
  <c r="Q522" i="1"/>
  <c r="Q530" i="1"/>
  <c r="Q538" i="1"/>
  <c r="Q546" i="1"/>
  <c r="Q554" i="1"/>
  <c r="Q562" i="1"/>
  <c r="Q570" i="1"/>
  <c r="Q578" i="1"/>
  <c r="Q586" i="1"/>
  <c r="Q594" i="1"/>
  <c r="Q602" i="1"/>
  <c r="Q610" i="1"/>
  <c r="Q618" i="1"/>
  <c r="Q459" i="1"/>
  <c r="Q497" i="1"/>
  <c r="Q561" i="1"/>
  <c r="Q585" i="1"/>
  <c r="P750" i="1"/>
  <c r="P755" i="1"/>
  <c r="P761" i="1"/>
  <c r="P770" i="1"/>
  <c r="P778" i="1"/>
  <c r="P788" i="1"/>
  <c r="P793" i="1"/>
  <c r="P806" i="1"/>
  <c r="P886" i="1"/>
  <c r="P895" i="1"/>
  <c r="P901" i="1"/>
  <c r="P921" i="1"/>
  <c r="P749" i="1"/>
  <c r="P777" i="1"/>
  <c r="P920" i="1"/>
  <c r="P933" i="1"/>
  <c r="P987" i="1"/>
  <c r="P998" i="1"/>
  <c r="P1009" i="1"/>
  <c r="P1068" i="1"/>
  <c r="P1111" i="1"/>
  <c r="P626" i="1"/>
  <c r="P776" i="1"/>
  <c r="P831" i="1"/>
  <c r="P906" i="1"/>
  <c r="P913" i="1"/>
  <c r="P919" i="1"/>
  <c r="P932" i="1"/>
  <c r="P958" i="1"/>
  <c r="P980" i="1"/>
  <c r="P1008" i="1"/>
  <c r="P1014" i="1"/>
  <c r="P1019" i="1"/>
  <c r="P1067" i="1"/>
  <c r="P1078" i="1"/>
  <c r="P1110" i="1"/>
  <c r="P759" i="1"/>
  <c r="P775" i="1"/>
  <c r="P899" i="1"/>
  <c r="P905" i="1"/>
  <c r="P912" i="1"/>
  <c r="P918" i="1"/>
  <c r="P925" i="1"/>
  <c r="P931" i="1"/>
  <c r="P974" i="1"/>
  <c r="P979" i="1"/>
  <c r="P1003" i="1"/>
  <c r="P1018" i="1"/>
  <c r="P1028" i="1"/>
  <c r="P1049" i="1"/>
  <c r="P1066" i="1"/>
  <c r="P1077" i="1"/>
  <c r="P646" i="1"/>
  <c r="P774" i="1"/>
  <c r="P898" i="1"/>
  <c r="P904" i="1"/>
  <c r="P911" i="1"/>
  <c r="P917" i="1"/>
  <c r="P930" i="1"/>
  <c r="P978" i="1"/>
  <c r="P985" i="1"/>
  <c r="P991" i="1"/>
  <c r="P1002" i="1"/>
  <c r="P1027" i="1"/>
  <c r="P1033" i="1"/>
  <c r="P1039" i="1"/>
  <c r="P1048" i="1"/>
  <c r="P694" i="1"/>
  <c r="P773" i="1"/>
  <c r="P785" i="1"/>
  <c r="P790" i="1"/>
  <c r="P825" i="1"/>
  <c r="P838" i="1"/>
  <c r="P910" i="1"/>
  <c r="P710" i="1"/>
  <c r="P757" i="1"/>
  <c r="P772" i="1"/>
  <c r="P780" i="1"/>
  <c r="P820" i="1"/>
  <c r="P858" i="1"/>
  <c r="P909" i="1"/>
  <c r="P923" i="1"/>
  <c r="P983" i="1"/>
  <c r="P989" i="1"/>
  <c r="P995" i="1"/>
  <c r="P1000" i="1"/>
  <c r="P1037" i="1"/>
  <c r="P1075" i="1"/>
  <c r="P1089" i="1"/>
  <c r="P1150" i="1"/>
  <c r="P891" i="1"/>
  <c r="P908" i="1"/>
  <c r="P927" i="1"/>
  <c r="P990" i="1"/>
  <c r="P1032" i="1"/>
  <c r="P1214" i="1"/>
  <c r="P1269" i="1"/>
  <c r="P9" i="1"/>
  <c r="P115" i="1"/>
  <c r="P129" i="1"/>
  <c r="P176" i="1"/>
  <c r="P632" i="1"/>
  <c r="P798" i="1"/>
  <c r="P902" i="1"/>
  <c r="P982" i="1"/>
  <c r="P1022" i="1"/>
  <c r="P1230" i="1"/>
  <c r="P21" i="1"/>
  <c r="P124" i="1"/>
  <c r="P147" i="1"/>
  <c r="P161" i="1"/>
  <c r="P171" i="1"/>
  <c r="P896" i="1"/>
  <c r="P1107" i="1"/>
  <c r="P1121" i="1"/>
  <c r="P1166" i="1"/>
  <c r="P1281" i="1"/>
  <c r="P25" i="1"/>
  <c r="P51" i="1"/>
  <c r="P65" i="1"/>
  <c r="P79" i="1"/>
  <c r="P88" i="1"/>
  <c r="P101" i="1"/>
  <c r="P137" i="1"/>
  <c r="P160" i="1"/>
  <c r="P185" i="1"/>
  <c r="P190" i="1"/>
  <c r="P201" i="1"/>
  <c r="P206" i="1"/>
  <c r="P217" i="1"/>
  <c r="P222" i="1"/>
  <c r="P751" i="1"/>
  <c r="P771" i="1"/>
  <c r="P936" i="1"/>
  <c r="P1038" i="1"/>
  <c r="P1051" i="1"/>
  <c r="P1276" i="1"/>
  <c r="P1294" i="1"/>
  <c r="P60" i="1"/>
  <c r="P74" i="1"/>
  <c r="P155" i="1"/>
  <c r="P184" i="1"/>
  <c r="P195" i="1"/>
  <c r="P200" i="1"/>
  <c r="P211" i="1"/>
  <c r="P216" i="1"/>
  <c r="P227" i="1"/>
  <c r="P916" i="1"/>
  <c r="P922" i="1"/>
  <c r="P1030" i="1"/>
  <c r="P1070" i="1"/>
  <c r="P1090" i="1"/>
  <c r="P1093" i="1"/>
  <c r="P1103" i="1"/>
  <c r="P1106" i="1"/>
  <c r="P1254" i="1"/>
  <c r="P33" i="1"/>
  <c r="P122" i="1"/>
  <c r="P145" i="1"/>
  <c r="P169" i="1"/>
  <c r="P179" i="1"/>
  <c r="P756" i="1"/>
  <c r="P762" i="1"/>
  <c r="P779" i="1"/>
  <c r="P870" i="1"/>
  <c r="P1011" i="1"/>
  <c r="P1047" i="1"/>
  <c r="P1112" i="1"/>
  <c r="P1288" i="1"/>
  <c r="P819" i="1"/>
  <c r="P928" i="1"/>
  <c r="P984" i="1"/>
  <c r="P994" i="1"/>
  <c r="P1036" i="1"/>
  <c r="P1069" i="1"/>
  <c r="P1244" i="1"/>
  <c r="P1001" i="1"/>
  <c r="P1252" i="1"/>
  <c r="P53" i="1"/>
  <c r="P81" i="1"/>
  <c r="P131" i="1"/>
  <c r="P225" i="1"/>
  <c r="P238" i="1"/>
  <c r="P250" i="1"/>
  <c r="P258" i="1"/>
  <c r="P266" i="1"/>
  <c r="P274" i="1"/>
  <c r="P282" i="1"/>
  <c r="P290" i="1"/>
  <c r="P298" i="1"/>
  <c r="P306" i="1"/>
  <c r="P314" i="1"/>
  <c r="P322" i="1"/>
  <c r="P330" i="1"/>
  <c r="P338" i="1"/>
  <c r="P346" i="1"/>
  <c r="P354" i="1"/>
  <c r="P362" i="1"/>
  <c r="P370" i="1"/>
  <c r="P378" i="1"/>
  <c r="P386" i="1"/>
  <c r="P394" i="1"/>
  <c r="P402" i="1"/>
  <c r="P168" i="1"/>
  <c r="P187" i="1"/>
  <c r="P214" i="1"/>
  <c r="P243" i="1"/>
  <c r="P249" i="1"/>
  <c r="P257" i="1"/>
  <c r="P265" i="1"/>
  <c r="P273" i="1"/>
  <c r="P281" i="1"/>
  <c r="P289" i="1"/>
  <c r="P297" i="1"/>
  <c r="P305" i="1"/>
  <c r="P313" i="1"/>
  <c r="P321" i="1"/>
  <c r="P329" i="1"/>
  <c r="P337" i="1"/>
  <c r="P345" i="1"/>
  <c r="P353" i="1"/>
  <c r="P361" i="1"/>
  <c r="P369" i="1"/>
  <c r="P377" i="1"/>
  <c r="P385" i="1"/>
  <c r="P393" i="1"/>
  <c r="P401" i="1"/>
  <c r="P409" i="1"/>
  <c r="P417" i="1"/>
  <c r="P425" i="1"/>
  <c r="P433" i="1"/>
  <c r="P441" i="1"/>
  <c r="P449" i="1"/>
  <c r="P457" i="1"/>
  <c r="P465" i="1"/>
  <c r="P473" i="1"/>
  <c r="P27" i="1"/>
  <c r="P177" i="1"/>
  <c r="P193" i="1"/>
  <c r="P203" i="1"/>
  <c r="P224" i="1"/>
  <c r="P233" i="1"/>
  <c r="P242" i="1"/>
  <c r="P248" i="1"/>
  <c r="P256" i="1"/>
  <c r="P264" i="1"/>
  <c r="P272" i="1"/>
  <c r="P280" i="1"/>
  <c r="P288" i="1"/>
  <c r="P296" i="1"/>
  <c r="P304" i="1"/>
  <c r="P312" i="1"/>
  <c r="P320" i="1"/>
  <c r="P328" i="1"/>
  <c r="P336" i="1"/>
  <c r="P344" i="1"/>
  <c r="P352" i="1"/>
  <c r="P360" i="1"/>
  <c r="P368" i="1"/>
  <c r="P376" i="1"/>
  <c r="P384" i="1"/>
  <c r="P392" i="1"/>
  <c r="P400" i="1"/>
  <c r="P408" i="1"/>
  <c r="P416" i="1"/>
  <c r="P424" i="1"/>
  <c r="P432" i="1"/>
  <c r="P440" i="1"/>
  <c r="P448" i="1"/>
  <c r="P456" i="1"/>
  <c r="P464" i="1"/>
  <c r="P472" i="1"/>
  <c r="P1088" i="1"/>
  <c r="P1292" i="1"/>
  <c r="P2" i="1"/>
  <c r="P58" i="1"/>
  <c r="P108" i="1"/>
  <c r="P139" i="1"/>
  <c r="P232" i="1"/>
  <c r="P241" i="1"/>
  <c r="P247" i="1"/>
  <c r="P255" i="1"/>
  <c r="P263" i="1"/>
  <c r="P271" i="1"/>
  <c r="P279" i="1"/>
  <c r="P287" i="1"/>
  <c r="P295" i="1"/>
  <c r="P303" i="1"/>
  <c r="P311" i="1"/>
  <c r="P319" i="1"/>
  <c r="P327" i="1"/>
  <c r="P335" i="1"/>
  <c r="P343" i="1"/>
  <c r="P351" i="1"/>
  <c r="P359" i="1"/>
  <c r="P367" i="1"/>
  <c r="P375" i="1"/>
  <c r="P383" i="1"/>
  <c r="P391" i="1"/>
  <c r="P399" i="1"/>
  <c r="P407" i="1"/>
  <c r="P415" i="1"/>
  <c r="P423" i="1"/>
  <c r="P431" i="1"/>
  <c r="P439" i="1"/>
  <c r="P447" i="1"/>
  <c r="P455" i="1"/>
  <c r="P463" i="1"/>
  <c r="P471" i="1"/>
  <c r="P934" i="1"/>
  <c r="P1265" i="1"/>
  <c r="P67" i="1"/>
  <c r="P95" i="1"/>
  <c r="P117" i="1"/>
  <c r="P163" i="1"/>
  <c r="P192" i="1"/>
  <c r="P209" i="1"/>
  <c r="P240" i="1"/>
  <c r="P246" i="1"/>
  <c r="P254" i="1"/>
  <c r="P262" i="1"/>
  <c r="P270" i="1"/>
  <c r="P278" i="1"/>
  <c r="P286" i="1"/>
  <c r="P294" i="1"/>
  <c r="P302" i="1"/>
  <c r="P310" i="1"/>
  <c r="P318" i="1"/>
  <c r="P326" i="1"/>
  <c r="P334" i="1"/>
  <c r="P342" i="1"/>
  <c r="P350" i="1"/>
  <c r="P358" i="1"/>
  <c r="P366" i="1"/>
  <c r="P374" i="1"/>
  <c r="P382" i="1"/>
  <c r="P390" i="1"/>
  <c r="P398" i="1"/>
  <c r="P406" i="1"/>
  <c r="P414" i="1"/>
  <c r="P422" i="1"/>
  <c r="P430" i="1"/>
  <c r="P438" i="1"/>
  <c r="P446" i="1"/>
  <c r="P454" i="1"/>
  <c r="P462" i="1"/>
  <c r="P470" i="1"/>
  <c r="P45" i="1"/>
  <c r="P253" i="1"/>
  <c r="P261" i="1"/>
  <c r="P269" i="1"/>
  <c r="P277" i="1"/>
  <c r="P285" i="1"/>
  <c r="P293" i="1"/>
  <c r="P301" i="1"/>
  <c r="P309" i="1"/>
  <c r="P317" i="1"/>
  <c r="P325" i="1"/>
  <c r="P333" i="1"/>
  <c r="P341" i="1"/>
  <c r="P349" i="1"/>
  <c r="P357" i="1"/>
  <c r="P365" i="1"/>
  <c r="P373" i="1"/>
  <c r="P381" i="1"/>
  <c r="P389" i="1"/>
  <c r="P397" i="1"/>
  <c r="P1010" i="1"/>
  <c r="P153" i="1"/>
  <c r="P198" i="1"/>
  <c r="P208" i="1"/>
  <c r="P219" i="1"/>
  <c r="P230" i="1"/>
  <c r="P235" i="1"/>
  <c r="P252" i="1"/>
  <c r="P260" i="1"/>
  <c r="P268" i="1"/>
  <c r="P276" i="1"/>
  <c r="P284" i="1"/>
  <c r="P292" i="1"/>
  <c r="P300" i="1"/>
  <c r="P308" i="1"/>
  <c r="P316" i="1"/>
  <c r="P324" i="1"/>
  <c r="P332" i="1"/>
  <c r="P340" i="1"/>
  <c r="P348" i="1"/>
  <c r="P356" i="1"/>
  <c r="P364" i="1"/>
  <c r="P372" i="1"/>
  <c r="P380" i="1"/>
  <c r="P388" i="1"/>
  <c r="P396" i="1"/>
  <c r="P404" i="1"/>
  <c r="P412" i="1"/>
  <c r="P420" i="1"/>
  <c r="P428" i="1"/>
  <c r="P436" i="1"/>
  <c r="P444" i="1"/>
  <c r="P452" i="1"/>
  <c r="P460" i="1"/>
  <c r="P468" i="1"/>
  <c r="P419" i="1"/>
  <c r="P426" i="1"/>
  <c r="P451" i="1"/>
  <c r="P458" i="1"/>
  <c r="P479" i="1"/>
  <c r="P487" i="1"/>
  <c r="P495" i="1"/>
  <c r="P503" i="1"/>
  <c r="P511" i="1"/>
  <c r="P519" i="1"/>
  <c r="P527" i="1"/>
  <c r="P535" i="1"/>
  <c r="P543" i="1"/>
  <c r="P551" i="1"/>
  <c r="P559" i="1"/>
  <c r="P567" i="1"/>
  <c r="P575" i="1"/>
  <c r="P583" i="1"/>
  <c r="P591" i="1"/>
  <c r="P599" i="1"/>
  <c r="P607" i="1"/>
  <c r="P615" i="1"/>
  <c r="P623" i="1"/>
  <c r="P445" i="1"/>
  <c r="P504" i="1"/>
  <c r="P520" i="1"/>
  <c r="P72" i="1"/>
  <c r="P259" i="1"/>
  <c r="P291" i="1"/>
  <c r="P323" i="1"/>
  <c r="P355" i="1"/>
  <c r="P387" i="1"/>
  <c r="P405" i="1"/>
  <c r="P437" i="1"/>
  <c r="P469" i="1"/>
  <c r="P478" i="1"/>
  <c r="P486" i="1"/>
  <c r="P494" i="1"/>
  <c r="P502" i="1"/>
  <c r="P510" i="1"/>
  <c r="P518" i="1"/>
  <c r="P526" i="1"/>
  <c r="P534" i="1"/>
  <c r="P542" i="1"/>
  <c r="P550" i="1"/>
  <c r="P558" i="1"/>
  <c r="P566" i="1"/>
  <c r="P574" i="1"/>
  <c r="P582" i="1"/>
  <c r="P590" i="1"/>
  <c r="P598" i="1"/>
  <c r="P606" i="1"/>
  <c r="P614" i="1"/>
  <c r="P622" i="1"/>
  <c r="P283" i="1"/>
  <c r="P496" i="1"/>
  <c r="P544" i="1"/>
  <c r="P576" i="1"/>
  <c r="P608" i="1"/>
  <c r="P411" i="1"/>
  <c r="P418" i="1"/>
  <c r="P443" i="1"/>
  <c r="P450" i="1"/>
  <c r="P477" i="1"/>
  <c r="P485" i="1"/>
  <c r="P493" i="1"/>
  <c r="P501" i="1"/>
  <c r="P509" i="1"/>
  <c r="P517" i="1"/>
  <c r="P525" i="1"/>
  <c r="P533" i="1"/>
  <c r="P541" i="1"/>
  <c r="P549" i="1"/>
  <c r="P557" i="1"/>
  <c r="P565" i="1"/>
  <c r="P573" i="1"/>
  <c r="P581" i="1"/>
  <c r="P589" i="1"/>
  <c r="P597" i="1"/>
  <c r="P605" i="1"/>
  <c r="P613" i="1"/>
  <c r="P621" i="1"/>
  <c r="P315" i="1"/>
  <c r="P347" i="1"/>
  <c r="P560" i="1"/>
  <c r="P592" i="1"/>
  <c r="P267" i="1"/>
  <c r="P299" i="1"/>
  <c r="P331" i="1"/>
  <c r="P363" i="1"/>
  <c r="P395" i="1"/>
  <c r="P429" i="1"/>
  <c r="P461" i="1"/>
  <c r="P476" i="1"/>
  <c r="P484" i="1"/>
  <c r="P492" i="1"/>
  <c r="P500" i="1"/>
  <c r="P508" i="1"/>
  <c r="P516" i="1"/>
  <c r="P524" i="1"/>
  <c r="P532" i="1"/>
  <c r="P540" i="1"/>
  <c r="P548" i="1"/>
  <c r="P556" i="1"/>
  <c r="P564" i="1"/>
  <c r="P572" i="1"/>
  <c r="P580" i="1"/>
  <c r="P588" i="1"/>
  <c r="P596" i="1"/>
  <c r="P604" i="1"/>
  <c r="P612" i="1"/>
  <c r="P620" i="1"/>
  <c r="P488" i="1"/>
  <c r="P528" i="1"/>
  <c r="P552" i="1"/>
  <c r="P584" i="1"/>
  <c r="P410" i="1"/>
  <c r="P435" i="1"/>
  <c r="P442" i="1"/>
  <c r="P467" i="1"/>
  <c r="P475" i="1"/>
  <c r="P483" i="1"/>
  <c r="P491" i="1"/>
  <c r="P499" i="1"/>
  <c r="P507" i="1"/>
  <c r="P515" i="1"/>
  <c r="P523" i="1"/>
  <c r="P531" i="1"/>
  <c r="P539" i="1"/>
  <c r="P547" i="1"/>
  <c r="P555" i="1"/>
  <c r="P563" i="1"/>
  <c r="P571" i="1"/>
  <c r="P579" i="1"/>
  <c r="P587" i="1"/>
  <c r="P595" i="1"/>
  <c r="P603" i="1"/>
  <c r="P611" i="1"/>
  <c r="P619" i="1"/>
  <c r="P480" i="1"/>
  <c r="P568" i="1"/>
  <c r="P600" i="1"/>
  <c r="P275" i="1"/>
  <c r="P307" i="1"/>
  <c r="P339" i="1"/>
  <c r="P371" i="1"/>
  <c r="P403" i="1"/>
  <c r="P421" i="1"/>
  <c r="P453" i="1"/>
  <c r="P482" i="1"/>
  <c r="P490" i="1"/>
  <c r="P498" i="1"/>
  <c r="P506" i="1"/>
  <c r="P514" i="1"/>
  <c r="P522" i="1"/>
  <c r="P530" i="1"/>
  <c r="P538" i="1"/>
  <c r="P546" i="1"/>
  <c r="P554" i="1"/>
  <c r="P562" i="1"/>
  <c r="P570" i="1"/>
  <c r="P578" i="1"/>
  <c r="P586" i="1"/>
  <c r="P594" i="1"/>
  <c r="P602" i="1"/>
  <c r="P610" i="1"/>
  <c r="P618" i="1"/>
  <c r="P379" i="1"/>
  <c r="P512" i="1"/>
  <c r="P624" i="1"/>
  <c r="P427" i="1"/>
  <c r="P434" i="1"/>
  <c r="P459" i="1"/>
  <c r="P466" i="1"/>
  <c r="P474" i="1"/>
  <c r="P481" i="1"/>
  <c r="P489" i="1"/>
  <c r="P497" i="1"/>
  <c r="P505" i="1"/>
  <c r="P513" i="1"/>
  <c r="P521" i="1"/>
  <c r="P529" i="1"/>
  <c r="P537" i="1"/>
  <c r="P545" i="1"/>
  <c r="P553" i="1"/>
  <c r="P561" i="1"/>
  <c r="P569" i="1"/>
  <c r="P577" i="1"/>
  <c r="P585" i="1"/>
  <c r="P593" i="1"/>
  <c r="P601" i="1"/>
  <c r="P609" i="1"/>
  <c r="P617" i="1"/>
  <c r="P625" i="1"/>
  <c r="P251" i="1"/>
  <c r="P413" i="1"/>
  <c r="P536" i="1"/>
  <c r="P616" i="1"/>
  <c r="P629" i="1"/>
  <c r="P693" i="1"/>
  <c r="P781" i="1"/>
  <c r="P845" i="1"/>
  <c r="P949" i="1"/>
  <c r="P1021" i="1"/>
  <c r="P1117" i="1"/>
  <c r="P1181" i="1"/>
  <c r="P1245" i="1"/>
  <c r="P684" i="1"/>
  <c r="P748" i="1"/>
  <c r="P852" i="1"/>
  <c r="P940" i="1"/>
  <c r="P1012" i="1"/>
  <c r="P1100" i="1"/>
  <c r="P1164" i="1"/>
  <c r="P1228" i="1"/>
  <c r="P675" i="1"/>
  <c r="P739" i="1"/>
  <c r="P835" i="1"/>
  <c r="P915" i="1"/>
  <c r="P1059" i="1"/>
  <c r="P1147" i="1"/>
  <c r="P1211" i="1"/>
  <c r="P1275" i="1"/>
  <c r="P31" i="1"/>
  <c r="P674" i="1"/>
  <c r="P738" i="1"/>
  <c r="P826" i="1"/>
  <c r="P914" i="1"/>
  <c r="P1034" i="1"/>
  <c r="P1122" i="1"/>
  <c r="P1186" i="1"/>
  <c r="P1250" i="1"/>
  <c r="P6" i="1"/>
  <c r="P70" i="1"/>
  <c r="P633" i="1"/>
  <c r="P697" i="1"/>
  <c r="P769" i="1"/>
  <c r="P865" i="1"/>
  <c r="P953" i="1"/>
  <c r="P1057" i="1"/>
  <c r="P1137" i="1"/>
  <c r="P1201" i="1"/>
  <c r="P640" i="1"/>
  <c r="P704" i="1"/>
  <c r="P768" i="1"/>
  <c r="P840" i="1"/>
  <c r="P952" i="1"/>
  <c r="P1056" i="1"/>
  <c r="P1136" i="1"/>
  <c r="P1200" i="1"/>
  <c r="P639" i="1"/>
  <c r="P703" i="1"/>
  <c r="P791" i="1"/>
  <c r="P863" i="1"/>
  <c r="P959" i="1"/>
  <c r="P1055" i="1"/>
  <c r="P1135" i="1"/>
  <c r="P1199" i="1"/>
  <c r="P1263" i="1"/>
  <c r="P19" i="1"/>
  <c r="P178" i="1"/>
  <c r="P116" i="1"/>
  <c r="P32" i="1"/>
  <c r="P1253" i="1"/>
  <c r="P638" i="1"/>
  <c r="P188" i="1"/>
  <c r="P125" i="1"/>
  <c r="P40" i="1"/>
  <c r="P1206" i="1"/>
  <c r="P245" i="1"/>
  <c r="P181" i="1"/>
  <c r="P104" i="1"/>
  <c r="P29" i="1"/>
  <c r="P1134" i="1"/>
  <c r="P158" i="1"/>
  <c r="P91" i="1"/>
  <c r="P1302" i="1"/>
  <c r="P1126" i="1"/>
  <c r="P670" i="1"/>
  <c r="P183" i="1"/>
  <c r="P120" i="1"/>
  <c r="P49" i="1"/>
  <c r="P1262" i="1"/>
  <c r="P637" i="1"/>
  <c r="P701" i="1"/>
  <c r="P789" i="1"/>
  <c r="P853" i="1"/>
  <c r="P957" i="1"/>
  <c r="P1029" i="1"/>
  <c r="P1125" i="1"/>
  <c r="P1189" i="1"/>
  <c r="P628" i="1"/>
  <c r="P692" i="1"/>
  <c r="P764" i="1"/>
  <c r="P860" i="1"/>
  <c r="P948" i="1"/>
  <c r="P1020" i="1"/>
  <c r="P1108" i="1"/>
  <c r="P1172" i="1"/>
  <c r="P1236" i="1"/>
  <c r="P683" i="1"/>
  <c r="P747" i="1"/>
  <c r="P843" i="1"/>
  <c r="P939" i="1"/>
  <c r="P1083" i="1"/>
  <c r="P1155" i="1"/>
  <c r="P1219" i="1"/>
  <c r="P1283" i="1"/>
  <c r="P39" i="1"/>
  <c r="P682" i="1"/>
  <c r="P746" i="1"/>
  <c r="P834" i="1"/>
  <c r="P938" i="1"/>
  <c r="P1042" i="1"/>
  <c r="P1130" i="1"/>
  <c r="P1194" i="1"/>
  <c r="P1258" i="1"/>
  <c r="P14" i="1"/>
  <c r="P78" i="1"/>
  <c r="P641" i="1"/>
  <c r="P705" i="1"/>
  <c r="P801" i="1"/>
  <c r="P873" i="1"/>
  <c r="P961" i="1"/>
  <c r="P1065" i="1"/>
  <c r="P1145" i="1"/>
  <c r="P1209" i="1"/>
  <c r="P648" i="1"/>
  <c r="P712" i="1"/>
  <c r="P784" i="1"/>
  <c r="P848" i="1"/>
  <c r="P960" i="1"/>
  <c r="P1064" i="1"/>
  <c r="P1144" i="1"/>
  <c r="P1208" i="1"/>
  <c r="P647" i="1"/>
  <c r="P711" i="1"/>
  <c r="P799" i="1"/>
  <c r="P871" i="1"/>
  <c r="P967" i="1"/>
  <c r="P1063" i="1"/>
  <c r="P1143" i="1"/>
  <c r="P1207" i="1"/>
  <c r="P1271" i="1"/>
  <c r="P234" i="1"/>
  <c r="P170" i="1"/>
  <c r="P109" i="1"/>
  <c r="P26" i="1"/>
  <c r="P1222" i="1"/>
  <c r="P244" i="1"/>
  <c r="P180" i="1"/>
  <c r="P103" i="1"/>
  <c r="P34" i="1"/>
  <c r="P1142" i="1"/>
  <c r="P237" i="1"/>
  <c r="P173" i="1"/>
  <c r="P97" i="1"/>
  <c r="P16" i="1"/>
  <c r="P1086" i="1"/>
  <c r="P150" i="1"/>
  <c r="P84" i="1"/>
  <c r="P1296" i="1"/>
  <c r="P1062" i="1"/>
  <c r="P239" i="1"/>
  <c r="P175" i="1"/>
  <c r="P113" i="1"/>
  <c r="P43" i="1"/>
  <c r="P1182" i="1"/>
  <c r="P152" i="1"/>
  <c r="P645" i="1"/>
  <c r="P709" i="1"/>
  <c r="P797" i="1"/>
  <c r="P861" i="1"/>
  <c r="P965" i="1"/>
  <c r="P1045" i="1"/>
  <c r="P1133" i="1"/>
  <c r="P1197" i="1"/>
  <c r="P636" i="1"/>
  <c r="P700" i="1"/>
  <c r="P796" i="1"/>
  <c r="P868" i="1"/>
  <c r="P956" i="1"/>
  <c r="P1044" i="1"/>
  <c r="P1116" i="1"/>
  <c r="P1180" i="1"/>
  <c r="P627" i="1"/>
  <c r="P691" i="1"/>
  <c r="P763" i="1"/>
  <c r="P851" i="1"/>
  <c r="P947" i="1"/>
  <c r="P1091" i="1"/>
  <c r="P1163" i="1"/>
  <c r="P1227" i="1"/>
  <c r="P1291" i="1"/>
  <c r="P47" i="1"/>
  <c r="P690" i="1"/>
  <c r="P754" i="1"/>
  <c r="P842" i="1"/>
  <c r="P946" i="1"/>
  <c r="P1050" i="1"/>
  <c r="P1138" i="1"/>
  <c r="P1202" i="1"/>
  <c r="P1266" i="1"/>
  <c r="P22" i="1"/>
  <c r="P86" i="1"/>
  <c r="P649" i="1"/>
  <c r="P713" i="1"/>
  <c r="P809" i="1"/>
  <c r="P881" i="1"/>
  <c r="P969" i="1"/>
  <c r="P1073" i="1"/>
  <c r="P1153" i="1"/>
  <c r="P1217" i="1"/>
  <c r="P656" i="1"/>
  <c r="P720" i="1"/>
  <c r="P792" i="1"/>
  <c r="P856" i="1"/>
  <c r="P968" i="1"/>
  <c r="P1072" i="1"/>
  <c r="P1152" i="1"/>
  <c r="P1216" i="1"/>
  <c r="P655" i="1"/>
  <c r="P719" i="1"/>
  <c r="P807" i="1"/>
  <c r="P879" i="1"/>
  <c r="P975" i="1"/>
  <c r="P1071" i="1"/>
  <c r="P1151" i="1"/>
  <c r="P1215" i="1"/>
  <c r="P1279" i="1"/>
  <c r="P226" i="1"/>
  <c r="P162" i="1"/>
  <c r="P87" i="1"/>
  <c r="P20" i="1"/>
  <c r="P1158" i="1"/>
  <c r="P236" i="1"/>
  <c r="P172" i="1"/>
  <c r="P96" i="1"/>
  <c r="P28" i="1"/>
  <c r="P1046" i="1"/>
  <c r="P229" i="1"/>
  <c r="P165" i="1"/>
  <c r="P90" i="1"/>
  <c r="P5" i="1"/>
  <c r="P942" i="1"/>
  <c r="P142" i="1"/>
  <c r="P77" i="1"/>
  <c r="P1284" i="1"/>
  <c r="P1006" i="1"/>
  <c r="P231" i="1"/>
  <c r="P167" i="1"/>
  <c r="P106" i="1"/>
  <c r="P37" i="1"/>
  <c r="P1102" i="1"/>
  <c r="P653" i="1"/>
  <c r="P717" i="1"/>
  <c r="P805" i="1"/>
  <c r="P869" i="1"/>
  <c r="P973" i="1"/>
  <c r="P1053" i="1"/>
  <c r="P1141" i="1"/>
  <c r="P1205" i="1"/>
  <c r="P644" i="1"/>
  <c r="P708" i="1"/>
  <c r="P804" i="1"/>
  <c r="P876" i="1"/>
  <c r="P964" i="1"/>
  <c r="P1052" i="1"/>
  <c r="P1124" i="1"/>
  <c r="P1188" i="1"/>
  <c r="P635" i="1"/>
  <c r="P699" i="1"/>
  <c r="P787" i="1"/>
  <c r="P859" i="1"/>
  <c r="P955" i="1"/>
  <c r="P1099" i="1"/>
  <c r="P1171" i="1"/>
  <c r="P1235" i="1"/>
  <c r="P1299" i="1"/>
  <c r="P634" i="1"/>
  <c r="P698" i="1"/>
  <c r="P786" i="1"/>
  <c r="P850" i="1"/>
  <c r="P954" i="1"/>
  <c r="P1058" i="1"/>
  <c r="P1146" i="1"/>
  <c r="P1210" i="1"/>
  <c r="P1274" i="1"/>
  <c r="P30" i="1"/>
  <c r="P94" i="1"/>
  <c r="P657" i="1"/>
  <c r="P721" i="1"/>
  <c r="P817" i="1"/>
  <c r="P889" i="1"/>
  <c r="P977" i="1"/>
  <c r="P1081" i="1"/>
  <c r="P1161" i="1"/>
  <c r="P1225" i="1"/>
  <c r="P664" i="1"/>
  <c r="P728" i="1"/>
  <c r="P800" i="1"/>
  <c r="P864" i="1"/>
  <c r="P976" i="1"/>
  <c r="P1080" i="1"/>
  <c r="P1160" i="1"/>
  <c r="P1224" i="1"/>
  <c r="P663" i="1"/>
  <c r="P727" i="1"/>
  <c r="P815" i="1"/>
  <c r="P887" i="1"/>
  <c r="P999" i="1"/>
  <c r="P1079" i="1"/>
  <c r="P1159" i="1"/>
  <c r="P1223" i="1"/>
  <c r="P1287" i="1"/>
  <c r="P218" i="1"/>
  <c r="P154" i="1"/>
  <c r="P80" i="1"/>
  <c r="P8" i="1"/>
  <c r="P966" i="1"/>
  <c r="P228" i="1"/>
  <c r="P164" i="1"/>
  <c r="P89" i="1"/>
  <c r="P10" i="1"/>
  <c r="P950" i="1"/>
  <c r="P221" i="1"/>
  <c r="P157" i="1"/>
  <c r="P83" i="1"/>
  <c r="P1301" i="1"/>
  <c r="P742" i="1"/>
  <c r="P134" i="1"/>
  <c r="P55" i="1"/>
  <c r="P1273" i="1"/>
  <c r="P926" i="1"/>
  <c r="P223" i="1"/>
  <c r="P159" i="1"/>
  <c r="P99" i="1"/>
  <c r="P18" i="1"/>
  <c r="P1054" i="1"/>
  <c r="P136" i="1"/>
  <c r="P661" i="1"/>
  <c r="P725" i="1"/>
  <c r="P813" i="1"/>
  <c r="P877" i="1"/>
  <c r="P981" i="1"/>
  <c r="P1061" i="1"/>
  <c r="P1149" i="1"/>
  <c r="P1213" i="1"/>
  <c r="P652" i="1"/>
  <c r="P716" i="1"/>
  <c r="P812" i="1"/>
  <c r="P884" i="1"/>
  <c r="P972" i="1"/>
  <c r="P1060" i="1"/>
  <c r="P1132" i="1"/>
  <c r="P1196" i="1"/>
  <c r="P643" i="1"/>
  <c r="P707" i="1"/>
  <c r="P795" i="1"/>
  <c r="P867" i="1"/>
  <c r="P963" i="1"/>
  <c r="P1115" i="1"/>
  <c r="P1179" i="1"/>
  <c r="P1243" i="1"/>
  <c r="P642" i="1"/>
  <c r="P706" i="1"/>
  <c r="P794" i="1"/>
  <c r="P866" i="1"/>
  <c r="P962" i="1"/>
  <c r="P1074" i="1"/>
  <c r="P1154" i="1"/>
  <c r="P1218" i="1"/>
  <c r="P1282" i="1"/>
  <c r="P38" i="1"/>
  <c r="P102" i="1"/>
  <c r="P665" i="1"/>
  <c r="P729" i="1"/>
  <c r="P833" i="1"/>
  <c r="P897" i="1"/>
  <c r="P993" i="1"/>
  <c r="P1097" i="1"/>
  <c r="P1169" i="1"/>
  <c r="P1233" i="1"/>
  <c r="P672" i="1"/>
  <c r="P736" i="1"/>
  <c r="P808" i="1"/>
  <c r="P872" i="1"/>
  <c r="P992" i="1"/>
  <c r="P1096" i="1"/>
  <c r="P1168" i="1"/>
  <c r="P1232" i="1"/>
  <c r="P671" i="1"/>
  <c r="P735" i="1"/>
  <c r="P823" i="1"/>
  <c r="P903" i="1"/>
  <c r="P1007" i="1"/>
  <c r="P1087" i="1"/>
  <c r="P1167" i="1"/>
  <c r="P1231" i="1"/>
  <c r="P1295" i="1"/>
  <c r="P210" i="1"/>
  <c r="P146" i="1"/>
  <c r="P73" i="1"/>
  <c r="P878" i="1"/>
  <c r="P220" i="1"/>
  <c r="P156" i="1"/>
  <c r="P82" i="1"/>
  <c r="P4" i="1"/>
  <c r="P862" i="1"/>
  <c r="P213" i="1"/>
  <c r="P149" i="1"/>
  <c r="P76" i="1"/>
  <c r="P1278" i="1"/>
  <c r="P678" i="1"/>
  <c r="P119" i="1"/>
  <c r="P48" i="1"/>
  <c r="P1261" i="1"/>
  <c r="P854" i="1"/>
  <c r="P215" i="1"/>
  <c r="P151" i="1"/>
  <c r="P92" i="1"/>
  <c r="P12" i="1"/>
  <c r="P894" i="1"/>
  <c r="P128" i="1"/>
  <c r="P669" i="1"/>
  <c r="P733" i="1"/>
  <c r="P821" i="1"/>
  <c r="P885" i="1"/>
  <c r="P997" i="1"/>
  <c r="P1085" i="1"/>
  <c r="P1157" i="1"/>
  <c r="P1221" i="1"/>
  <c r="P660" i="1"/>
  <c r="P724" i="1"/>
  <c r="P828" i="1"/>
  <c r="P892" i="1"/>
  <c r="P988" i="1"/>
  <c r="P1076" i="1"/>
  <c r="P1140" i="1"/>
  <c r="P1204" i="1"/>
  <c r="P651" i="1"/>
  <c r="P715" i="1"/>
  <c r="P803" i="1"/>
  <c r="P875" i="1"/>
  <c r="P971" i="1"/>
  <c r="P1123" i="1"/>
  <c r="P1187" i="1"/>
  <c r="P1251" i="1"/>
  <c r="P7" i="1"/>
  <c r="P650" i="1"/>
  <c r="P714" i="1"/>
  <c r="P802" i="1"/>
  <c r="P874" i="1"/>
  <c r="P970" i="1"/>
  <c r="P1082" i="1"/>
  <c r="P1162" i="1"/>
  <c r="P1226" i="1"/>
  <c r="P1290" i="1"/>
  <c r="P46" i="1"/>
  <c r="P110" i="1"/>
  <c r="P673" i="1"/>
  <c r="P737" i="1"/>
  <c r="P841" i="1"/>
  <c r="P929" i="1"/>
  <c r="P1017" i="1"/>
  <c r="P1105" i="1"/>
  <c r="P1177" i="1"/>
  <c r="P1241" i="1"/>
  <c r="P680" i="1"/>
  <c r="P744" i="1"/>
  <c r="P816" i="1"/>
  <c r="P880" i="1"/>
  <c r="P1016" i="1"/>
  <c r="P1104" i="1"/>
  <c r="P1176" i="1"/>
  <c r="P1240" i="1"/>
  <c r="P679" i="1"/>
  <c r="P743" i="1"/>
  <c r="P839" i="1"/>
  <c r="P935" i="1"/>
  <c r="P1015" i="1"/>
  <c r="P1095" i="1"/>
  <c r="P1175" i="1"/>
  <c r="P1239" i="1"/>
  <c r="P1303" i="1"/>
  <c r="P202" i="1"/>
  <c r="P138" i="1"/>
  <c r="P66" i="1"/>
  <c r="P1293" i="1"/>
  <c r="P830" i="1"/>
  <c r="P212" i="1"/>
  <c r="P148" i="1"/>
  <c r="P75" i="1"/>
  <c r="P1300" i="1"/>
  <c r="P822" i="1"/>
  <c r="P205" i="1"/>
  <c r="P141" i="1"/>
  <c r="P69" i="1"/>
  <c r="P1272" i="1"/>
  <c r="P182" i="1"/>
  <c r="P112" i="1"/>
  <c r="P42" i="1"/>
  <c r="P1256" i="1"/>
  <c r="P782" i="1"/>
  <c r="P207" i="1"/>
  <c r="P143" i="1"/>
  <c r="P85" i="1"/>
  <c r="P846" i="1"/>
  <c r="P677" i="1"/>
  <c r="P741" i="1"/>
  <c r="P829" i="1"/>
  <c r="P893" i="1"/>
  <c r="P1005" i="1"/>
  <c r="P1101" i="1"/>
  <c r="P1165" i="1"/>
  <c r="P1229" i="1"/>
  <c r="P668" i="1"/>
  <c r="P732" i="1"/>
  <c r="P836" i="1"/>
  <c r="P900" i="1"/>
  <c r="P996" i="1"/>
  <c r="P1084" i="1"/>
  <c r="P1148" i="1"/>
  <c r="P1212" i="1"/>
  <c r="P659" i="1"/>
  <c r="P723" i="1"/>
  <c r="P811" i="1"/>
  <c r="P883" i="1"/>
  <c r="P1035" i="1"/>
  <c r="P1131" i="1"/>
  <c r="P1195" i="1"/>
  <c r="P1259" i="1"/>
  <c r="P15" i="1"/>
  <c r="P658" i="1"/>
  <c r="P722" i="1"/>
  <c r="P810" i="1"/>
  <c r="P882" i="1"/>
  <c r="P986" i="1"/>
  <c r="P1098" i="1"/>
  <c r="P1170" i="1"/>
  <c r="P1234" i="1"/>
  <c r="P1298" i="1"/>
  <c r="P54" i="1"/>
  <c r="P118" i="1"/>
  <c r="P681" i="1"/>
  <c r="P745" i="1"/>
  <c r="P849" i="1"/>
  <c r="P937" i="1"/>
  <c r="P1025" i="1"/>
  <c r="P1113" i="1"/>
  <c r="P1185" i="1"/>
  <c r="P1249" i="1"/>
  <c r="P688" i="1"/>
  <c r="P752" i="1"/>
  <c r="P824" i="1"/>
  <c r="P888" i="1"/>
  <c r="P1024" i="1"/>
  <c r="P1120" i="1"/>
  <c r="P1184" i="1"/>
  <c r="P1248" i="1"/>
  <c r="P687" i="1"/>
  <c r="P767" i="1"/>
  <c r="P847" i="1"/>
  <c r="P943" i="1"/>
  <c r="P1023" i="1"/>
  <c r="P1119" i="1"/>
  <c r="P1183" i="1"/>
  <c r="P1247" i="1"/>
  <c r="P3" i="1"/>
  <c r="P194" i="1"/>
  <c r="P130" i="1"/>
  <c r="P59" i="1"/>
  <c r="P1270" i="1"/>
  <c r="P766" i="1"/>
  <c r="P204" i="1"/>
  <c r="P140" i="1"/>
  <c r="P68" i="1"/>
  <c r="P1289" i="1"/>
  <c r="P686" i="1"/>
  <c r="P197" i="1"/>
  <c r="P133" i="1"/>
  <c r="P41" i="1"/>
  <c r="P1260" i="1"/>
  <c r="P174" i="1"/>
  <c r="P105" i="1"/>
  <c r="P36" i="1"/>
  <c r="P1246" i="1"/>
  <c r="P758" i="1"/>
  <c r="P199" i="1"/>
  <c r="P135" i="1"/>
  <c r="P63" i="1"/>
  <c r="P1297" i="1"/>
  <c r="P814" i="1"/>
  <c r="P685" i="1"/>
  <c r="P765" i="1"/>
  <c r="P837" i="1"/>
  <c r="P941" i="1"/>
  <c r="P1013" i="1"/>
  <c r="P1109" i="1"/>
  <c r="P1173" i="1"/>
  <c r="P1237" i="1"/>
  <c r="P676" i="1"/>
  <c r="P740" i="1"/>
  <c r="P844" i="1"/>
  <c r="P924" i="1"/>
  <c r="P1004" i="1"/>
  <c r="P1092" i="1"/>
  <c r="P1156" i="1"/>
  <c r="P1220" i="1"/>
  <c r="P667" i="1"/>
  <c r="P731" i="1"/>
  <c r="P827" i="1"/>
  <c r="P907" i="1"/>
  <c r="P1043" i="1"/>
  <c r="P1139" i="1"/>
  <c r="P1203" i="1"/>
  <c r="P1267" i="1"/>
  <c r="P23" i="1"/>
  <c r="P666" i="1"/>
  <c r="P730" i="1"/>
  <c r="P818" i="1"/>
  <c r="P890" i="1"/>
  <c r="P1026" i="1"/>
  <c r="P1114" i="1"/>
  <c r="P1178" i="1"/>
  <c r="P1242" i="1"/>
  <c r="P62" i="1"/>
  <c r="P126" i="1"/>
  <c r="P689" i="1"/>
  <c r="P753" i="1"/>
  <c r="P857" i="1"/>
  <c r="P945" i="1"/>
  <c r="P1041" i="1"/>
  <c r="P1129" i="1"/>
  <c r="P1193" i="1"/>
  <c r="P1257" i="1"/>
  <c r="P696" i="1"/>
  <c r="P760" i="1"/>
  <c r="P832" i="1"/>
  <c r="P944" i="1"/>
  <c r="P1040" i="1"/>
  <c r="P1128" i="1"/>
  <c r="P1192" i="1"/>
  <c r="P631" i="1"/>
  <c r="P695" i="1"/>
  <c r="P783" i="1"/>
  <c r="P855" i="1"/>
  <c r="P951" i="1"/>
  <c r="P1031" i="1"/>
  <c r="P1127" i="1"/>
  <c r="P1191" i="1"/>
  <c r="P1255" i="1"/>
  <c r="P132" i="1"/>
  <c r="P166" i="1"/>
  <c r="P1285" i="1"/>
  <c r="P93" i="1"/>
  <c r="P718" i="1"/>
  <c r="P11" i="1"/>
  <c r="P61" i="1"/>
  <c r="P98" i="1"/>
  <c r="P726" i="1"/>
  <c r="P71" i="1"/>
  <c r="P1286" i="1"/>
  <c r="P654" i="1"/>
  <c r="P186" i="1"/>
  <c r="P1277" i="1"/>
  <c r="P17" i="1"/>
  <c r="P662" i="1"/>
  <c r="P64" i="1"/>
  <c r="P1280" i="1"/>
  <c r="P123" i="1"/>
  <c r="P630" i="1"/>
  <c r="P1190" i="1"/>
  <c r="P144" i="1"/>
  <c r="P57" i="1"/>
  <c r="P1268" i="1"/>
  <c r="P52" i="1"/>
  <c r="P189" i="1"/>
  <c r="P734" i="1"/>
  <c r="P121" i="1"/>
  <c r="P50" i="1"/>
  <c r="P1238" i="1"/>
  <c r="P1264" i="1"/>
  <c r="P111" i="1"/>
  <c r="P191" i="1"/>
  <c r="P114" i="1"/>
  <c r="P44" i="1"/>
  <c r="P1174" i="1"/>
  <c r="P702" i="1"/>
  <c r="P35" i="1"/>
  <c r="P127" i="1"/>
  <c r="P107" i="1"/>
  <c r="P24" i="1"/>
  <c r="P1118" i="1"/>
  <c r="P196" i="1"/>
  <c r="P1198" i="1"/>
  <c r="P56" i="1"/>
  <c r="P100" i="1"/>
  <c r="P13" i="1"/>
  <c r="P1094" i="1"/>
</calcChain>
</file>

<file path=xl/sharedStrings.xml><?xml version="1.0" encoding="utf-8"?>
<sst xmlns="http://schemas.openxmlformats.org/spreadsheetml/2006/main" count="19448" uniqueCount="902">
  <si>
    <t>Centre AFPA</t>
  </si>
  <si>
    <t>Début</t>
  </si>
  <si>
    <t>Fin</t>
  </si>
  <si>
    <t xml:space="preserve"> Formation</t>
  </si>
  <si>
    <t>Code AFPA</t>
  </si>
  <si>
    <t>Offre AFPA</t>
  </si>
  <si>
    <t xml:space="preserve"> Nb places offertes</t>
  </si>
  <si>
    <t>Information Recrutement</t>
  </si>
  <si>
    <t>Lieu d'éxécution si délocalisé</t>
  </si>
  <si>
    <t>Eligible CPF</t>
  </si>
  <si>
    <t>Tarif CPF</t>
  </si>
  <si>
    <t>Contact</t>
  </si>
  <si>
    <t>Financement</t>
  </si>
  <si>
    <t>GRN</t>
  </si>
  <si>
    <t>SOUS SECTEUR</t>
  </si>
  <si>
    <t xml:space="preserve"> Commentaires</t>
  </si>
  <si>
    <t>Total</t>
  </si>
  <si>
    <t>Centre d'Avignon Le Pontet</t>
  </si>
  <si>
    <t xml:space="preserve"> </t>
  </si>
  <si>
    <t xml:space="preserve">mc_psr_paca@afpa.fr </t>
  </si>
  <si>
    <t>Individuel</t>
  </si>
  <si>
    <t>HB</t>
  </si>
  <si>
    <t>FI</t>
  </si>
  <si>
    <t/>
  </si>
  <si>
    <t>BN</t>
  </si>
  <si>
    <t>Pôle Emploi</t>
  </si>
  <si>
    <t>XA</t>
  </si>
  <si>
    <t>HC</t>
  </si>
  <si>
    <t>JO</t>
  </si>
  <si>
    <t>FZ</t>
  </si>
  <si>
    <t>F COLL</t>
  </si>
  <si>
    <t>00</t>
  </si>
  <si>
    <t>YC</t>
  </si>
  <si>
    <t>BD</t>
  </si>
  <si>
    <t>YB</t>
  </si>
  <si>
    <t>JL</t>
  </si>
  <si>
    <t>JN</t>
  </si>
  <si>
    <t>BJ</t>
  </si>
  <si>
    <t>JD</t>
  </si>
  <si>
    <t>Secrétaire assistant</t>
  </si>
  <si>
    <t>Conseil Régional</t>
  </si>
  <si>
    <t>PRF</t>
  </si>
  <si>
    <t>Centre de Gap</t>
  </si>
  <si>
    <t>YD</t>
  </si>
  <si>
    <t>SST CPF</t>
  </si>
  <si>
    <t>BH</t>
  </si>
  <si>
    <t>PRF CAREB</t>
  </si>
  <si>
    <t>JH</t>
  </si>
  <si>
    <t>Centre de Marseille la Treille</t>
  </si>
  <si>
    <t>JJ</t>
  </si>
  <si>
    <t>CC</t>
  </si>
  <si>
    <t>CD</t>
  </si>
  <si>
    <t>EE</t>
  </si>
  <si>
    <t>OG</t>
  </si>
  <si>
    <t>BE</t>
  </si>
  <si>
    <t>NG</t>
  </si>
  <si>
    <t>BG</t>
  </si>
  <si>
    <t>EB</t>
  </si>
  <si>
    <t>Centre de Marseille Pointe Rouge</t>
  </si>
  <si>
    <t>Centre de Marseille St Jérôme</t>
  </si>
  <si>
    <t>Centre de Nice</t>
  </si>
  <si>
    <t>Centre de Toulon La Valette</t>
  </si>
  <si>
    <t>Financement individuel</t>
  </si>
  <si>
    <t>PARCOURS EN ALTERNANCE</t>
  </si>
  <si>
    <t>Centre d'Istres</t>
  </si>
  <si>
    <t>EC</t>
  </si>
  <si>
    <t>DF</t>
  </si>
  <si>
    <t>Se former au soudage - passer la qualification ATG B540-9 TIG</t>
  </si>
  <si>
    <t>DD</t>
  </si>
  <si>
    <t>Horticulture - Paysages</t>
  </si>
  <si>
    <t>BTP</t>
  </si>
  <si>
    <t>Maçonnerie Gros oeuvre</t>
  </si>
  <si>
    <t>Maitrise de chantier gros oeuvres</t>
  </si>
  <si>
    <t>Métier du béton</t>
  </si>
  <si>
    <t>Etanchéité</t>
  </si>
  <si>
    <t>Entretien du batiment</t>
  </si>
  <si>
    <t>Technicien en conduite de travaux batiment TP</t>
  </si>
  <si>
    <t>Equipement Génie climatique</t>
  </si>
  <si>
    <t>Maintenance Génie climatique</t>
  </si>
  <si>
    <t>Isolation du batiment</t>
  </si>
  <si>
    <t>Aménagements finitions niv V</t>
  </si>
  <si>
    <t>Aménagements finitions niv IV et III</t>
  </si>
  <si>
    <t>Désamiantage</t>
  </si>
  <si>
    <t>Voierie et Réseaux Divers (VRD) niveau V / IV</t>
  </si>
  <si>
    <t>Techniciens géomètres maîtrise de chantier TP</t>
  </si>
  <si>
    <t>Conducteurs d'engins de chantier</t>
  </si>
  <si>
    <t>Réseaux éléctriques et de communication</t>
  </si>
  <si>
    <t>Aluminium Verre</t>
  </si>
  <si>
    <t>Métallerie et constructions métalliques</t>
  </si>
  <si>
    <t>Métallerie Aluminium Verre niv IV et III</t>
  </si>
  <si>
    <t>Conducteurs scies</t>
  </si>
  <si>
    <t>Travail du bois niveau V, IV</t>
  </si>
  <si>
    <t>Travail du bois Niv IV</t>
  </si>
  <si>
    <t>Equipement Electrique</t>
  </si>
  <si>
    <t>Electricité générale niv V et IV</t>
  </si>
  <si>
    <t>Chaudronnerie et Tuyautage</t>
  </si>
  <si>
    <t>Industrie</t>
  </si>
  <si>
    <t>Tuyautage + calorifugeur tolier</t>
  </si>
  <si>
    <t>Soudage et controle</t>
  </si>
  <si>
    <t>Décontamination nucléaire</t>
  </si>
  <si>
    <t>Fonderie</t>
  </si>
  <si>
    <t>Métrologie</t>
  </si>
  <si>
    <t>Etudes - méthodes - Qualité</t>
  </si>
  <si>
    <t>Aéronautique</t>
  </si>
  <si>
    <t>Usinage montage outillage</t>
  </si>
  <si>
    <t>Outillages et moules</t>
  </si>
  <si>
    <t>Production industrielle</t>
  </si>
  <si>
    <t>Gestion de production</t>
  </si>
  <si>
    <t>Electronique niv V</t>
  </si>
  <si>
    <t>Electronique automatismes</t>
  </si>
  <si>
    <t>Piscines</t>
  </si>
  <si>
    <t>Froid climatisation niv V IV III</t>
  </si>
  <si>
    <t>Remontées mécaniques</t>
  </si>
  <si>
    <t>Horlogerie</t>
  </si>
  <si>
    <t>Maintenance industrielle</t>
  </si>
  <si>
    <t>Maintenance biens d'équipements électroniques</t>
  </si>
  <si>
    <t>Métiers de l'habillement et du cuir</t>
  </si>
  <si>
    <t>Habillement cuir niv IV et III</t>
  </si>
  <si>
    <t>Artisanat/services cuir, ameublement/pressing</t>
  </si>
  <si>
    <t>Pressing</t>
  </si>
  <si>
    <t>Chimie</t>
  </si>
  <si>
    <t>Chimie de laboratoire</t>
  </si>
  <si>
    <t>Métiers de l'environnement</t>
  </si>
  <si>
    <t>Plasturgie process automatisés</t>
  </si>
  <si>
    <t>Plasturgie compétences manuelles</t>
  </si>
  <si>
    <t>Aménagement et réparation mécanique maritime</t>
  </si>
  <si>
    <t>Mécanique marine</t>
  </si>
  <si>
    <t>Electricité marine</t>
  </si>
  <si>
    <t>Secrétariat-Comptabilité-Gestion</t>
  </si>
  <si>
    <t>Tertiaire</t>
  </si>
  <si>
    <t>Secrétariat - Assistanat</t>
  </si>
  <si>
    <t>Comptabilité - Gestion</t>
  </si>
  <si>
    <t>Relations clients a distance</t>
  </si>
  <si>
    <t>Fonction Commerciale</t>
  </si>
  <si>
    <t>Distribution</t>
  </si>
  <si>
    <t>Informatique et télécommunication</t>
  </si>
  <si>
    <t>Tourisme et loisirs</t>
  </si>
  <si>
    <t>Hotellerie et restauration</t>
  </si>
  <si>
    <t>Arts graphiques - multimédia - audiovisuel</t>
  </si>
  <si>
    <t>Audiovisuel</t>
  </si>
  <si>
    <t>Carrosserie peinture</t>
  </si>
  <si>
    <t>Réparation véhicules légers</t>
  </si>
  <si>
    <t>Réparation de véhicules lourds et d'engins</t>
  </si>
  <si>
    <t>Matériels spéciaux niv IV</t>
  </si>
  <si>
    <t>Conduite routiere</t>
  </si>
  <si>
    <t>Entreposage magasinage</t>
  </si>
  <si>
    <t>Logistique</t>
  </si>
  <si>
    <t>Services aux particuliers</t>
  </si>
  <si>
    <t>Autres Services entreprises et collectivités</t>
  </si>
  <si>
    <t>Métiers de la médiation-insertion-formation</t>
  </si>
  <si>
    <t>Pré-professionnalisation</t>
  </si>
  <si>
    <t>Préparatoire</t>
  </si>
  <si>
    <t>Orientation et accompagnement en groupe</t>
  </si>
  <si>
    <t>Plate-forme de services (EAD, ERE, NSI...)</t>
  </si>
  <si>
    <t>Accompagnement (S5, S6)</t>
  </si>
  <si>
    <t>--</t>
  </si>
  <si>
    <t>Secteur</t>
  </si>
  <si>
    <t>Sous-secteur</t>
  </si>
  <si>
    <t>x</t>
  </si>
  <si>
    <t>Mois de démarrage</t>
  </si>
  <si>
    <t>Année démarrage</t>
  </si>
  <si>
    <t>CPF</t>
  </si>
  <si>
    <t>Code produit AFPA</t>
  </si>
  <si>
    <t>N°offre</t>
  </si>
  <si>
    <t>Lien</t>
  </si>
  <si>
    <t>Info Recrutement</t>
  </si>
  <si>
    <t>Sélection Centre</t>
  </si>
  <si>
    <t>Lieu Délocalisation</t>
  </si>
  <si>
    <t>JE</t>
  </si>
  <si>
    <t>Date d'actualisation :</t>
  </si>
  <si>
    <t>Préparer et passer la qualification ATG B540-9 TIG</t>
  </si>
  <si>
    <t>JM</t>
  </si>
  <si>
    <t>ALT</t>
  </si>
  <si>
    <t>ED</t>
  </si>
  <si>
    <t>Hope - Préparatoire Professionnelle Langagière v2</t>
  </si>
  <si>
    <t>AMCE PRF 24/25</t>
  </si>
  <si>
    <t>SAIVAR 2402</t>
  </si>
  <si>
    <t>SAIVAR 2501</t>
  </si>
  <si>
    <t>Diagnostiquer une défaillance et mettre en service un équipement industriel automatisé JO2020.1 TMI BC03</t>
  </si>
  <si>
    <t>Dernières places disponibles</t>
  </si>
  <si>
    <t>Septembre</t>
  </si>
  <si>
    <t>TP TAVEAD- Darty mars24</t>
  </si>
  <si>
    <t>TP TAVEAD- Darty SEPT24</t>
  </si>
  <si>
    <t>ALT - TP MDC</t>
  </si>
  <si>
    <t>ALT ITS</t>
  </si>
  <si>
    <t>MP TP EEB</t>
  </si>
  <si>
    <t>Centre d' Avignon Le-Pontet</t>
  </si>
  <si>
    <t>Secrétaire assistant - Bloc de compétences 1</t>
  </si>
  <si>
    <t>Secrétaire assistant - Bloc de compétences 2</t>
  </si>
  <si>
    <t>Secrétaire assistant  ALTERNANCE</t>
  </si>
  <si>
    <t>TSBEC Fi</t>
  </si>
  <si>
    <t>Février</t>
  </si>
  <si>
    <t>Juillet</t>
  </si>
  <si>
    <t>Octobre</t>
  </si>
  <si>
    <t>Janvier</t>
  </si>
  <si>
    <t>Mars</t>
  </si>
  <si>
    <t>Novembre</t>
  </si>
  <si>
    <t>Décembre</t>
  </si>
  <si>
    <t>Mai</t>
  </si>
  <si>
    <t>Juin</t>
  </si>
  <si>
    <t>Avril</t>
  </si>
  <si>
    <t>Août</t>
  </si>
  <si>
    <t>(vide)</t>
  </si>
  <si>
    <t>Financement pole Emploi</t>
  </si>
  <si>
    <t>AFC  RAN TP MDC</t>
  </si>
  <si>
    <t>OTAMM CMA 23/24</t>
  </si>
  <si>
    <t>ITS NICE</t>
  </si>
  <si>
    <t>EAA BLOC DE COMPETENCES 1</t>
  </si>
  <si>
    <t>EAA BLOC DE COMPETENCES 2</t>
  </si>
  <si>
    <t>Total AFC  RAN TP MDC</t>
  </si>
  <si>
    <t>Site de Cannes</t>
  </si>
  <si>
    <t>Entreprise</t>
  </si>
  <si>
    <t>BC</t>
  </si>
  <si>
    <t>AD</t>
  </si>
  <si>
    <t>MRMP</t>
  </si>
  <si>
    <t>FLE/FLI Nice</t>
  </si>
  <si>
    <t>estionnaire de paie multimodal</t>
  </si>
  <si>
    <t>EEB 2024 Cannes</t>
  </si>
  <si>
    <t>Gestionnaire de paie  ALTERNANCE</t>
  </si>
  <si>
    <t>COMPTABLE ASSISTANT ALTERNANCE</t>
  </si>
  <si>
    <t>Conseiller Vendeur Billetterie AMADEUS - PRF - CANNES</t>
  </si>
  <si>
    <t>EEB ALT Cannes</t>
  </si>
  <si>
    <t>CIP ALTERNANCE</t>
  </si>
  <si>
    <t>CDA</t>
  </si>
  <si>
    <t>ITS ALTERNANCE</t>
  </si>
  <si>
    <t>EAA  ALTERNANCE</t>
  </si>
  <si>
    <t>TP TEBDP ALT</t>
  </si>
  <si>
    <t>TP BIMOD ALT</t>
  </si>
  <si>
    <t>TMB ALT</t>
  </si>
  <si>
    <t>HOPE ALT BOULANG</t>
  </si>
  <si>
    <t>Formation délocalisée à Cannes</t>
  </si>
  <si>
    <t>Amazon</t>
  </si>
  <si>
    <t>Secrétaire comptable alternance</t>
  </si>
  <si>
    <t>SAMS Alternance</t>
  </si>
  <si>
    <t>AFC</t>
  </si>
  <si>
    <t>TIECC - MP</t>
  </si>
  <si>
    <t>Formation réservée à l'Académie Intersport</t>
  </si>
  <si>
    <t>Formation complète</t>
  </si>
  <si>
    <r>
      <t xml:space="preserve">L'INFO PLACES </t>
    </r>
    <r>
      <rPr>
        <sz val="14"/>
        <color rgb="FF000000"/>
        <rFont val="Calibri"/>
        <family val="2"/>
        <scheme val="minor"/>
      </rPr>
      <t xml:space="preserve">est un outil de communication dédié aux prescripteurs et aux partenaires. </t>
    </r>
    <r>
      <rPr>
        <b/>
        <sz val="14"/>
        <color rgb="FF000000"/>
        <rFont val="Calibri"/>
        <family val="2"/>
        <scheme val="minor"/>
      </rPr>
      <t xml:space="preserve">
Il a pour objectif de vous donner la visibilité sur les formations ouvertes sur les 18 prochains mois.  
</t>
    </r>
    <r>
      <rPr>
        <b/>
        <sz val="20"/>
        <color theme="9" tint="-0.249977111117893"/>
        <rFont val="Calibri"/>
        <family val="2"/>
        <scheme val="minor"/>
      </rPr>
      <t>Découvrir les formations avec des places disponibles sur votre territoire en quelques clics !</t>
    </r>
  </si>
  <si>
    <t>TC SIMUL PRF</t>
  </si>
  <si>
    <t>STEE PRF 25</t>
  </si>
  <si>
    <t>AMMP Alt</t>
  </si>
  <si>
    <t>MRMP ALT</t>
  </si>
  <si>
    <t>TP MDC - MP</t>
  </si>
  <si>
    <t>Maintenir et Actualiser ses compétences pour les agents de sécurité privée</t>
  </si>
  <si>
    <t>Formation réservée</t>
  </si>
  <si>
    <t>Total Diagnostiquer une défaillance et mettre en service un équipement industriel automatisé JO2020.1 TMI BC03</t>
  </si>
  <si>
    <t>Total Hope - Préparatoire Professionnelle Langagière v2</t>
  </si>
  <si>
    <t>Total Préparer et passer la qualification ATG B540-9 TIG</t>
  </si>
  <si>
    <t>Total Se former au soudage - passer la qualification ATG B540-9 TIG</t>
  </si>
  <si>
    <t>Total (vide)</t>
  </si>
  <si>
    <t>POEC FROID 2024</t>
  </si>
  <si>
    <t>TI H2 Energie</t>
  </si>
  <si>
    <t>AMCE PRF</t>
  </si>
  <si>
    <t>AMMP PRF</t>
  </si>
  <si>
    <t>MTI renforcé + Certif Nice</t>
  </si>
  <si>
    <t>Hygiène en restauration HACCP Cannes</t>
  </si>
  <si>
    <t>RAN ITS</t>
  </si>
  <si>
    <t>POE OPCO EP</t>
  </si>
  <si>
    <t>MMA ALT</t>
  </si>
  <si>
    <t>Spécifique Securité Civile</t>
  </si>
  <si>
    <t>ALT NORAUTO</t>
  </si>
  <si>
    <t>ETABLISSEMENT</t>
  </si>
  <si>
    <t>NUM. SESSION</t>
  </si>
  <si>
    <t>Formation réservée au dispositif Hope</t>
  </si>
  <si>
    <t>Offre réservée militaires sur Saint Mandrier</t>
  </si>
  <si>
    <t>Formation délocalisée à St Raphael</t>
  </si>
  <si>
    <t>JK</t>
  </si>
  <si>
    <t>TP EEH PRF</t>
  </si>
  <si>
    <t>Réaliser des installations sanitaire de bâtiments JO2020.1 ITSBC02 (MULTIMOD-MESM)</t>
  </si>
  <si>
    <t>Réaliser des installations de chauffage dans des locaux d’habitation JO2020.1 ITSBC01 (MULTIMOD-MESM)</t>
  </si>
  <si>
    <t>Réaliser la préparation, l'entretien et la réparation courante des matériels de glisse sur neige JO2021.1 ETVMS CCS (MESm)</t>
  </si>
  <si>
    <t>soudeur charpente et chaudronnerie navale</t>
  </si>
  <si>
    <t>ITS CPFT</t>
  </si>
  <si>
    <t>MMA - MP</t>
  </si>
  <si>
    <t>TIECC - ALT</t>
  </si>
  <si>
    <t>Installer et maintenir des solutions VDI (Voix Données Image) JO2020.1 TRI BC02 (MULTIMODAL-MESM)</t>
  </si>
  <si>
    <t>Total TP EEH PRF</t>
  </si>
  <si>
    <t>Total Réaliser des installations sanitaire de bâtiments JO2020.1 ITSBC02 (MULTIMOD-MESM)</t>
  </si>
  <si>
    <t>Total Réaliser des installations de chauffage dans des locaux d’habitation JO2020.1 ITSBC01 (MULTIMOD-MESM)</t>
  </si>
  <si>
    <t>Total Réaliser la préparation, l'entretien et la réparation courante des matériels de glisse sur neige JO2021.1 ETVMS CCS (MESm)</t>
  </si>
  <si>
    <t>Total Installer et maintenir des solutions VDI (Voix Données Image) JO2020.1 TRI BC02 (MULTIMODAL-MESM)</t>
  </si>
  <si>
    <t>Cette formation n’est pas disponible actuellement et le recrutement est fermé</t>
  </si>
  <si>
    <t>Session complète</t>
  </si>
  <si>
    <t>Formation réservée HOPE</t>
  </si>
  <si>
    <t>Cette formation dispose de places réservées aux candidats bénéficiant d’un financement individuel type AIF ou autofinancement ou financement entreprise. Si vous souhaitez vous positionner, n’hésitez pas à nous contacter au 3936.</t>
  </si>
  <si>
    <t>Cette formation dispose de places financées par France Travail dans le cadre d’une POEC et ces places sont réservées aux demandeurs d’emplois. Si vous souhaitez vous positionner, n’hésitez pas à nous contacter au 3936</t>
  </si>
  <si>
    <t>Formation en alternance en partenariat avec Darty</t>
  </si>
  <si>
    <t>Formation Assistant Technicien Topographe.
Cette formation dispose de places financées par France Travail dans le cadre d’une POEC et ces places sont réservées aux demandeurs d’emplois. Si vous souhaitez vous positionner, n’hésitez pas à nous contacter au 3936</t>
  </si>
  <si>
    <t>Cette formation dispose de places réservées aux candidats bénéficiant d’un financement individuel type AIF de France Travail ou autofinancement ou financement entreprise. Si vous souhaitez vous positionner, n’hésitez pas à nous contacter au 3936.</t>
  </si>
  <si>
    <t>SP-Habilitation électrique B1, B1V, B2, B2V, BR, BE essais, BC : travaux et interventions pour électriciens</t>
  </si>
  <si>
    <t>Maîtrise des technologies de l'information (renforcé)</t>
  </si>
  <si>
    <t>SP-Habilitation électrique : recyclage du personnel électricien habilité B1, B1V, B2, B2V, BR, BE essais, BC</t>
  </si>
  <si>
    <t>Recyclage Habilitation électrique du personnel habilité BS BE manœuvres</t>
  </si>
  <si>
    <t>TOSA WORD - Fonctions de base</t>
  </si>
  <si>
    <t>TOSA EXCEL - Fonctions avancées</t>
  </si>
  <si>
    <t>TOSA EXCEL - Fonctions de base</t>
  </si>
  <si>
    <t>SP-Habilitation électrique BS, BE manœuvres : opérations simples et manœuvres</t>
  </si>
  <si>
    <t xml:space="preserve">R489 : CACES® 1A + 3 ou 1A + 5 ou 3 + 5 - Renouvellement -  </t>
  </si>
  <si>
    <t>recyclage</t>
  </si>
  <si>
    <t xml:space="preserve">R489 : CACES® 1A + 3 ou 1A + 5 ou 3 + 5 - Initiation -  </t>
  </si>
  <si>
    <t xml:space="preserve">R489 : CACES® 1A, 3 et 5 - Initiation -  </t>
  </si>
  <si>
    <t xml:space="preserve">R489 : CACES® 5 - Initiation -  </t>
  </si>
  <si>
    <t xml:space="preserve">R489 : CACES® 3 - Initiation -  </t>
  </si>
  <si>
    <t xml:space="preserve">R489 : CACES® 1A - Initiation -  </t>
  </si>
  <si>
    <t xml:space="preserve">R489 : CACES® 1A, 3 et 5 - Renouvellement -  </t>
  </si>
  <si>
    <t>TOSA WORD - Fonctions avancées</t>
  </si>
  <si>
    <t>Alternance</t>
  </si>
  <si>
    <t>SAUVETEUR SECOURISTE DU TRAVAIL (SST) : FORMATION INITIALE</t>
  </si>
  <si>
    <t>Réaliser la préparation, l'entretien et la réparation courante des cycles et des vélos à assistance électrique ETVMS JO2021.1 BC01</t>
  </si>
  <si>
    <t>MAC SST : maintenir et actualiser ses compétences de Sauveteur secouriste du travail</t>
  </si>
  <si>
    <t>Formation des formateurs de l'Académie INTERSPORT parcours Cycles</t>
  </si>
  <si>
    <t>Fluides Frigorigènes : préparer et passer l'attestation d'Aptitude catégorie 1</t>
  </si>
  <si>
    <t>SP-Habilitation électrique B0, H0, H0V : travaux pour exécutants non électriciens</t>
  </si>
  <si>
    <t>Habilitation électrique automobile B1VL-B2VL pour électriciens/chargés de travaux : Préparation</t>
  </si>
  <si>
    <t>Fabriquer un ensemble chaudronné courant JO2020.1 TC BC01</t>
  </si>
  <si>
    <t>CCP1 TC</t>
  </si>
  <si>
    <t>SP-Habilitation électrique : recyclage du personnel non électricien habilité B0, H0, H0V</t>
  </si>
  <si>
    <t>Assembler et souder à plat des ouvrages métalliques avec les procédés de soudage semi-automatique et TIG JO2020.1 SAI BC 01</t>
  </si>
  <si>
    <t>Souder à plat avec les procédés à l'Arc Electrode Enrobée et Tungstène Inert Gas des ensembles de tuyauterie JO2020.1 STEE BC 01</t>
  </si>
  <si>
    <t>CQP Mécanicien de maintenance automobile AO OPCO 2023</t>
  </si>
  <si>
    <t>Souder en toutes positions des ouvrages métalliques avec les procédés de soudage semi-automatique et TIG JO2020.1 SAI BC02</t>
  </si>
  <si>
    <t>TC Alt</t>
  </si>
  <si>
    <t>SP-Réparer et mettre en peinture les plastiques automobiles</t>
  </si>
  <si>
    <t>Souder en position des ensembles de tuyauteries en TIG et Arc Electrode Enrobée JO2020.1 STEE BC 02</t>
  </si>
  <si>
    <t>TI ALT</t>
  </si>
  <si>
    <t>Intervenir sur les éléments en composite et les éléments en bois des bateaux de plaisance JO2020.2 AMMP BC02 (MULTIMOD-MESM)</t>
  </si>
  <si>
    <t>Intervenir sur l'accastillage, le gréement et les équipements de bord des bateaux de plaisance JO2020.2 AMMP BC03 (MULTIMOD-MESM)</t>
  </si>
  <si>
    <t>EAA ALT</t>
  </si>
  <si>
    <t>TP SA ALT</t>
  </si>
  <si>
    <t>SAMS ALT</t>
  </si>
  <si>
    <t>Assurer les opérations comptables au quotidien JO2022.1 CA BC01 (MULTIMODAL-MESm)</t>
  </si>
  <si>
    <t>TP CA ALT</t>
  </si>
  <si>
    <t>Gestionnaire de paie</t>
  </si>
  <si>
    <t>TP GP ALT</t>
  </si>
  <si>
    <t>Préparer les opérations comptables périodiques JO2022.1 CA BC02 (MULTIMODAL-MESm)</t>
  </si>
  <si>
    <t>Réaliser la gestion administrative, juridique et la présentation des bulletins de paie JO2023.1 GP BC01</t>
  </si>
  <si>
    <t>Animer une formation et évaluer les acquis des apprenants JO2022.1 FPA BC02 100D</t>
  </si>
  <si>
    <t>Valoriser en paie les événements de la vie professionnelle JO2023.1 GP BC02</t>
  </si>
  <si>
    <t>GP CCP 2</t>
  </si>
  <si>
    <t>Concevoir et préparer la formation JO2022.1 FPA BC01 100D</t>
  </si>
  <si>
    <t>CA CCP 1</t>
  </si>
  <si>
    <t>AD ALT à changer 2024</t>
  </si>
  <si>
    <t>Accompagner les apprenants en formation JO2022.1 FPA BC03 100D</t>
  </si>
  <si>
    <t>TP GP</t>
  </si>
  <si>
    <t>TP GCF</t>
  </si>
  <si>
    <t>TP SA</t>
  </si>
  <si>
    <t>TP SAMS</t>
  </si>
  <si>
    <t>TP ARH FI FEV 2025</t>
  </si>
  <si>
    <t>TP AD</t>
  </si>
  <si>
    <t>TP EAA</t>
  </si>
  <si>
    <t>Assurer les fonctions de support administratif et organisationnel à l'équipe de direction JO2024.1 AD BC01</t>
  </si>
  <si>
    <t>TP AD CCP 1</t>
  </si>
  <si>
    <t>Réaliser les travaux administratifs courants d'une structure JO2018.2 EAA BC01 (MULTIMODAL)</t>
  </si>
  <si>
    <t>TP EAA CCP 1</t>
  </si>
  <si>
    <t>Assister une équipe dans la communication des informations et l'organisation des activités JO2017.2 SA BC01 (MULTIMODAL – MESM)</t>
  </si>
  <si>
    <t>TP SA CCP1</t>
  </si>
  <si>
    <t>Assister une équipe dans la communication des informations et l'organisation des activités JO2017.2 SAMS BC01 (MULTIMODAL-MESM)</t>
  </si>
  <si>
    <t>TP SAMS CCP 1</t>
  </si>
  <si>
    <t>Assurer les missions opérationnelles de la gestion des ressources humaines JO2020.1 ARH BC01 (MULTIMOD-MESM)</t>
  </si>
  <si>
    <t>ARH CCP 1</t>
  </si>
  <si>
    <t>Inscrire sa pratique professionnelle dans une démarche de qualité et de responsabilité sociale des entreprises JO2022.1 FPA BC04 100D</t>
  </si>
  <si>
    <t>TP ARH</t>
  </si>
  <si>
    <t>TP ARH CCP1</t>
  </si>
  <si>
    <t>TP EAA CCP1</t>
  </si>
  <si>
    <t>Assurer l'accueil et la prise en charge administrative du patient ou de l'usager JO2017.2 SAMS BC02</t>
  </si>
  <si>
    <t>Tp SAMS CCP2</t>
  </si>
  <si>
    <t>Organiser et suivre les projets et dossiers spécifiques de l’équipe de direction JO2024.1 AD BC02</t>
  </si>
  <si>
    <t>TP AD CCP 2</t>
  </si>
  <si>
    <t>Assurer l'accueil d'une structure JO2018.2 EAA BC02 (MULTIMODAL)</t>
  </si>
  <si>
    <t>TP EAA CCP 2</t>
  </si>
  <si>
    <t>Traiter les opérations administratives liées à la gestion commerciale et aux ressources humaines JO2017.2 SA BC02 (MULTIMODAL - MESM)</t>
  </si>
  <si>
    <t>TP SA CCP2</t>
  </si>
  <si>
    <t>Traiter les dossiers et coordonner les opérations liées au parcours du patient ou de l'usager JO2017.2 SAMS BC03</t>
  </si>
  <si>
    <t>TP SAMS CCP 3</t>
  </si>
  <si>
    <t>Contribuer au développement des ressources humaines JO2020.1 ARH BC02 (MULTIMOD-MESM)</t>
  </si>
  <si>
    <t>TP ARH CCP 2</t>
  </si>
  <si>
    <t>MS BIONETTOYAGE ET ENTRETIEN DES LOCAUX EN ETABLISSEMENT DE SOINS</t>
  </si>
  <si>
    <t>TP EAA millésime à changer 2025</t>
  </si>
  <si>
    <t>TP SA à changer 2025</t>
  </si>
  <si>
    <t>TP SAMS à changer 2025</t>
  </si>
  <si>
    <t>TP SA CCP1 à changer 2025</t>
  </si>
  <si>
    <t>TP SAMS CCP 1 à changer 2025</t>
  </si>
  <si>
    <t>TP EAA CCP 1 à changer 2025</t>
  </si>
  <si>
    <t>EAA ALT à changer 2025</t>
  </si>
  <si>
    <t>SAMS ALT à changer 2025</t>
  </si>
  <si>
    <t>TP SA ALT à changer 2025</t>
  </si>
  <si>
    <t>Tp SAMS CCP2 à changer 2025</t>
  </si>
  <si>
    <t>TP AD CCP2</t>
  </si>
  <si>
    <t>TP EAA CCP 2 à changer 2025</t>
  </si>
  <si>
    <t>TP SA CCP2 à changer 2025</t>
  </si>
  <si>
    <t>TP ARH Millesime à changer en 2025</t>
  </si>
  <si>
    <t>TP EAA CCP 1 à changer2025</t>
  </si>
  <si>
    <t>ARH CCP 2 0 changer 2025</t>
  </si>
  <si>
    <t>L'hygiène en restauration</t>
  </si>
  <si>
    <t>Assurer les opérations comptables au quotidien JO2022.1 SC BC02 (MULTIMODAL - MESm)</t>
  </si>
  <si>
    <t>Préparer les opérations comptables périodiques JO2022.1 SC BC03 (MULTIMODAL - MESm)</t>
  </si>
  <si>
    <t>Participer aux opérations comptables de fin d'exercice JO2022.1 CA BC03 (MULTIMODAL-MESm)</t>
  </si>
  <si>
    <t>Assurer les travaux administratifs de secrétariat au quotidien JO2022.1 SC BC01 (MULTIMODAL - MESm)</t>
  </si>
  <si>
    <t>EEB 2025 Cannes</t>
  </si>
  <si>
    <t>Travailler à proximité des réseaux (Gaz, électricité, eau) : opérateurs</t>
  </si>
  <si>
    <t>BIMOD Financement indivi</t>
  </si>
  <si>
    <t>AIPR Fi</t>
  </si>
  <si>
    <t>MP</t>
  </si>
  <si>
    <t>TP EEB ALT</t>
  </si>
  <si>
    <t>AMB Alt St Raph</t>
  </si>
  <si>
    <t>CDTBGC Fi</t>
  </si>
  <si>
    <t>TOSA POWERPOINT - Fonctions de base</t>
  </si>
  <si>
    <t>TOSA OUTLOOK</t>
  </si>
  <si>
    <t>Fabriquer un tronçon de tuyauterie complexe JO2020.2 TI BC02</t>
  </si>
  <si>
    <t>Monter et assembler une ligne de tuyauterie sur site JO2020.2 TI BC03</t>
  </si>
  <si>
    <t>TOSA POWERPOINT - Fonctions avancées</t>
  </si>
  <si>
    <t>Renseigner et contrôler les déclarations fiscales JO2023.1 GCF BC02</t>
  </si>
  <si>
    <t>Etablir et présenter les arrêtés comptables périodiques et annuels JO2023.1 GCF BC01</t>
  </si>
  <si>
    <t>Etablir et présenter des états prévisionnels de l'activité de l'entreprise JO2023.1 GCF BC03</t>
  </si>
  <si>
    <t>Préparer et passer la Qualification MAG Acier NF EN ISO 9606-1</t>
  </si>
  <si>
    <t>Préparer et passer la qualification TIG Acier NF EN ISO 9606-1</t>
  </si>
  <si>
    <t>Préparer et passer la qualification TIG EE Acier NF EN ISO 9606-1</t>
  </si>
  <si>
    <t>Se former au soudage - passer la qualification MAG acier NF EN ISO 9606-1</t>
  </si>
  <si>
    <t>Fabriquer une ligne de tuyauterie simple JO2020.2 TI BC01</t>
  </si>
  <si>
    <t>Réparer les éléments électrotechniques et pneumatiques d'un équipement industriel JO2020.1 TMI BC01</t>
  </si>
  <si>
    <t>Réparer les éléments mécaniques et hydrauliques d'un équipement industriel JO2020.1 TMI BC02</t>
  </si>
  <si>
    <t>SAI BC 01</t>
  </si>
  <si>
    <t>Maintenir l’infrastructure et contribuer à son évolution et à sa sécurisation JO2023.1 TSSR BC02</t>
  </si>
  <si>
    <t>Mettre en service des équipements numériques JO2023.1 TAI BC02</t>
  </si>
  <si>
    <t>Exploiter les éléments de l’infrastructure et assurer le support aux utilisateurs JO2023.1 TSSR BC01</t>
  </si>
  <si>
    <t>Se former au soudage - passer la qualification TIG acier NF EN ISO 9606-1</t>
  </si>
  <si>
    <t>Intervenir sur les éléments de l'infrastructure JO2023.1 TAI BC03</t>
  </si>
  <si>
    <t>Total Préparer et passer la qualification TIG EE Acier NF EN ISO 9606-1</t>
  </si>
  <si>
    <t>Total SP-Habilitation électrique B1, B1V, B2, B2V, BR, BE essais, BC : travaux et interventions pour électriciens</t>
  </si>
  <si>
    <t>Total Maîtrise des technologies de l'information (renforcé)</t>
  </si>
  <si>
    <t>Total SP-Habilitation électrique : recyclage du personnel électricien habilité B1, B1V, B2, B2V, BR, BE essais, BC</t>
  </si>
  <si>
    <t>Total Recyclage Habilitation électrique du personnel habilité BS BE manœuvres</t>
  </si>
  <si>
    <t>Total TOSA WORD - Fonctions de base</t>
  </si>
  <si>
    <t>Total TOSA EXCEL - Fonctions avancées</t>
  </si>
  <si>
    <t>Total TOSA EXCEL - Fonctions de base</t>
  </si>
  <si>
    <t>Total SP-Habilitation électrique BS, BE manœuvres : opérations simples et manœuvres</t>
  </si>
  <si>
    <t xml:space="preserve">Total R489 : CACES® 1A + 3 ou 1A + 5 ou 3 + 5 - Renouvellement -  </t>
  </si>
  <si>
    <t xml:space="preserve">Total R489 : CACES® 1A + 3 ou 1A + 5 ou 3 + 5 - Initiation -  </t>
  </si>
  <si>
    <t xml:space="preserve">Total R489 : CACES® 1A, 3 et 5 - Initiation -  </t>
  </si>
  <si>
    <t xml:space="preserve">Total R489 : CACES® 5 - Initiation -  </t>
  </si>
  <si>
    <t xml:space="preserve">Total R489 : CACES® 3 - Initiation -  </t>
  </si>
  <si>
    <t xml:space="preserve">Total R489 : CACES® 1A - Initiation -  </t>
  </si>
  <si>
    <t xml:space="preserve">Total R489 : CACES® 1A, 3 et 5 - Renouvellement -  </t>
  </si>
  <si>
    <t>Total TOSA WORD - Fonctions avancées</t>
  </si>
  <si>
    <t>Total SAUVETEUR SECOURISTE DU TRAVAIL (SST) : FORMATION INITIALE</t>
  </si>
  <si>
    <t>Total Réaliser la préparation, l'entretien et la réparation courante des cycles et des vélos à assistance électrique ETVMS JO2021.1 BC01</t>
  </si>
  <si>
    <t>Total MAC SST : maintenir et actualiser ses compétences de Sauveteur secouriste du travail</t>
  </si>
  <si>
    <t>Total Formation des formateurs de l'Académie INTERSPORT parcours Cycles</t>
  </si>
  <si>
    <t>Total Fluides Frigorigènes : préparer et passer l'attestation d'Aptitude catégorie 1</t>
  </si>
  <si>
    <t>Total SP-Habilitation électrique B0, H0, H0V : travaux pour exécutants non électriciens</t>
  </si>
  <si>
    <t>Total Habilitation électrique automobile B1VL-B2VL pour électriciens/chargés de travaux : Préparation</t>
  </si>
  <si>
    <t>Total Fabriquer un ensemble chaudronné courant JO2020.1 TC BC01</t>
  </si>
  <si>
    <t>Total SP-Habilitation électrique : recyclage du personnel non électricien habilité B0, H0, H0V</t>
  </si>
  <si>
    <t>Total Assembler et souder à plat des ouvrages métalliques avec les procédés de soudage semi-automatique et TIG JO2020.1 SAI BC 01</t>
  </si>
  <si>
    <t>Total Souder à plat avec les procédés à l'Arc Electrode Enrobée et Tungstène Inert Gas des ensembles de tuyauterie JO2020.1 STEE BC 01</t>
  </si>
  <si>
    <t>Total CQP Mécanicien de maintenance automobile AO OPCO 2023</t>
  </si>
  <si>
    <t>Total Souder en toutes positions des ouvrages métalliques avec les procédés de soudage semi-automatique et TIG JO2020.1 SAI BC02</t>
  </si>
  <si>
    <t>Total SP-Réparer et mettre en peinture les plastiques automobiles</t>
  </si>
  <si>
    <t>Total Souder en position des ensembles de tuyauteries en TIG et Arc Electrode Enrobée JO2020.1 STEE BC 02</t>
  </si>
  <si>
    <t>Total Intervenir sur les éléments en composite et les éléments en bois des bateaux de plaisance JO2020.2 AMMP BC02 (MULTIMOD-MESM)</t>
  </si>
  <si>
    <t>Total Intervenir sur l'accastillage, le gréement et les équipements de bord des bateaux de plaisance JO2020.2 AMMP BC03 (MULTIMOD-MESM)</t>
  </si>
  <si>
    <t>Total Assurer les opérations comptables au quotidien JO2022.1 CA BC01 (MULTIMODAL-MESm)</t>
  </si>
  <si>
    <t>Total Préparer les opérations comptables périodiques JO2022.1 CA BC02 (MULTIMODAL-MESm)</t>
  </si>
  <si>
    <t>Total Réaliser la gestion administrative, juridique et la présentation des bulletins de paie JO2023.1 GP BC01</t>
  </si>
  <si>
    <t>Total Animer une formation et évaluer les acquis des apprenants JO2022.1 FPA BC02 100D</t>
  </si>
  <si>
    <t>Total Valoriser en paie les événements de la vie professionnelle JO2023.1 GP BC02</t>
  </si>
  <si>
    <t>Total Concevoir et préparer la formation JO2022.1 FPA BC01 100D</t>
  </si>
  <si>
    <t>Total Accompagner les apprenants en formation JO2022.1 FPA BC03 100D</t>
  </si>
  <si>
    <t>Total Assurer les fonctions de support administratif et organisationnel à l'équipe de direction JO2024.1 AD BC01</t>
  </si>
  <si>
    <t>Total Réaliser les travaux administratifs courants d'une structure JO2018.2 EAA BC01 (MULTIMODAL)</t>
  </si>
  <si>
    <t>Total Assister une équipe dans la communication des informations et l'organisation des activités JO2017.2 SA BC01 (MULTIMODAL – MESM)</t>
  </si>
  <si>
    <t>Total Assister une équipe dans la communication des informations et l'organisation des activités JO2017.2 SAMS BC01 (MULTIMODAL-MESM)</t>
  </si>
  <si>
    <t>Total Assurer les missions opérationnelles de la gestion des ressources humaines JO2020.1 ARH BC01 (MULTIMOD-MESM)</t>
  </si>
  <si>
    <t>Total Inscrire sa pratique professionnelle dans une démarche de qualité et de responsabilité sociale des entreprises JO2022.1 FPA BC04 100D</t>
  </si>
  <si>
    <t>Total Assurer l'accueil et la prise en charge administrative du patient ou de l'usager JO2017.2 SAMS BC02</t>
  </si>
  <si>
    <t>Total Organiser et suivre les projets et dossiers spécifiques de l’équipe de direction JO2024.1 AD BC02</t>
  </si>
  <si>
    <t>Total Assurer l'accueil d'une structure JO2018.2 EAA BC02 (MULTIMODAL)</t>
  </si>
  <si>
    <t>Total Traiter les opérations administratives liées à la gestion commerciale et aux ressources humaines JO2017.2 SA BC02 (MULTIMODAL - MESM)</t>
  </si>
  <si>
    <t>Total Traiter les dossiers et coordonner les opérations liées au parcours du patient ou de l'usager JO2017.2 SAMS BC03</t>
  </si>
  <si>
    <t>Total Contribuer au développement des ressources humaines JO2020.1 ARH BC02 (MULTIMOD-MESM)</t>
  </si>
  <si>
    <t>Total MS BIONETTOYAGE ET ENTRETIEN DES LOCAUX EN ETABLISSEMENT DE SOINS</t>
  </si>
  <si>
    <t>Total L'hygiène en restauration</t>
  </si>
  <si>
    <t>Total Assurer les opérations comptables au quotidien JO2022.1 SC BC02 (MULTIMODAL - MESm)</t>
  </si>
  <si>
    <t>Total Préparer les opérations comptables périodiques JO2022.1 SC BC03 (MULTIMODAL - MESm)</t>
  </si>
  <si>
    <t>Total Participer aux opérations comptables de fin d'exercice JO2022.1 CA BC03 (MULTIMODAL-MESm)</t>
  </si>
  <si>
    <t>Total Assurer les travaux administratifs de secrétariat au quotidien JO2022.1 SC BC01 (MULTIMODAL - MESm)</t>
  </si>
  <si>
    <t>Total Travailler à proximité des réseaux (Gaz, électricité, eau) : opérateurs</t>
  </si>
  <si>
    <t>Total TOSA POWERPOINT - Fonctions de base</t>
  </si>
  <si>
    <t>Total TOSA OUTLOOK</t>
  </si>
  <si>
    <t>Total Fabriquer un tronçon de tuyauterie complexe JO2020.2 TI BC02</t>
  </si>
  <si>
    <t>Total Monter et assembler une ligne de tuyauterie sur site JO2020.2 TI BC03</t>
  </si>
  <si>
    <t>Total TOSA POWERPOINT - Fonctions avancées</t>
  </si>
  <si>
    <t>Total Renseigner et contrôler les déclarations fiscales JO2023.1 GCF BC02</t>
  </si>
  <si>
    <t>Total Etablir et présenter les arrêtés comptables périodiques et annuels JO2023.1 GCF BC01</t>
  </si>
  <si>
    <t>Total Etablir et présenter des états prévisionnels de l'activité de l'entreprise JO2023.1 GCF BC03</t>
  </si>
  <si>
    <t>Total Préparer et passer la Qualification MAG Acier NF EN ISO 9606-1</t>
  </si>
  <si>
    <t>Total Préparer et passer la qualification TIG Acier NF EN ISO 9606-1</t>
  </si>
  <si>
    <t>Total Se former au soudage - passer la qualification MAG acier NF EN ISO 9606-1</t>
  </si>
  <si>
    <t>Total Fabriquer une ligne de tuyauterie simple JO2020.2 TI BC01</t>
  </si>
  <si>
    <t>Total Réparer les éléments électrotechniques et pneumatiques d'un équipement industriel JO2020.1 TMI BC01</t>
  </si>
  <si>
    <t>Total Réparer les éléments mécaniques et hydrauliques d'un équipement industriel JO2020.1 TMI BC02</t>
  </si>
  <si>
    <t>Total Maintenir l’infrastructure et contribuer à son évolution et à sa sécurisation JO2023.1 TSSR BC02</t>
  </si>
  <si>
    <t>Total Mettre en service des équipements numériques JO2023.1 TAI BC02</t>
  </si>
  <si>
    <t>Total Exploiter les éléments de l’infrastructure et assurer le support aux utilisateurs JO2023.1 TSSR BC01</t>
  </si>
  <si>
    <t>Total Se former au soudage - passer la qualification TIG acier NF EN ISO 9606-1</t>
  </si>
  <si>
    <t>Total Intervenir sur les éléments de l'infrastructure JO2023.1 TAI BC03</t>
  </si>
  <si>
    <t>Technicien supérieur en méthodes et exploitation logistique JO2022.1 ALT</t>
  </si>
  <si>
    <t>Préparateur de commandes en blended learning version 2020</t>
  </si>
  <si>
    <t>Secrétaire assistant JO2017.2 ALT</t>
  </si>
  <si>
    <t>Secrétaire assistant médico-social JO2017.2</t>
  </si>
  <si>
    <t>Technicien du Batiment Communicant et Connecté JO2020.1 (MULTIMOD-MESM)</t>
  </si>
  <si>
    <t>Assistant de vie aux familles JO2023.1 (MULTIMOD-MESm)</t>
  </si>
  <si>
    <t>Electricien d'Equipement du Bâtiment JO2023.1 (MULTIMOD-MESM)</t>
  </si>
  <si>
    <t>Agent de service médico-social JO 2020.1 MULTIMODAL-MESM</t>
  </si>
  <si>
    <t>Conseiller en insertion professionnelle JO2022.1 (MULTIMOD-MESM)</t>
  </si>
  <si>
    <t>Assistant de vie aux familles JO2023.1 ALT</t>
  </si>
  <si>
    <t>Electricien d'Equipement du Bâtiment JO2023.1.ALT (MULTIMOD-MESM)</t>
  </si>
  <si>
    <t>Technicien du bâtiment communicant et connecté JO2020.2 Alt (MULTIMOD-MESM)</t>
  </si>
  <si>
    <t>Agent de maintenance des bâtiments JO2021.1 ALT (MULTIMOD-MESM)</t>
  </si>
  <si>
    <t>Technicien électromécanicien automobile JO2023.1</t>
  </si>
  <si>
    <t>Secrétaire assistant médico-social JO2017.2 ALT Multimod</t>
  </si>
  <si>
    <t>Assistant ressources humaines JO2020.1 ALT</t>
  </si>
  <si>
    <t>Conseiller en insertion professionnelle JO2022.1 ALT 100D</t>
  </si>
  <si>
    <t>Mécanicien de maintenance automobile JO2023.2</t>
  </si>
  <si>
    <t>Responsable-Coordonnateur Services Au Domicile JO2020.1 (MULTIMOD-MESM)</t>
  </si>
  <si>
    <t>Technicien en logistique d'entreposage JO2022.1 ALT (MULTIMOD-MESM)</t>
  </si>
  <si>
    <t>Installateur en thermique et sanitaire JO2020.1 (Multimod-MESM)</t>
  </si>
  <si>
    <t>Installateur en thermique et sanitaire JO2020.1 Alt (MULTIMOD-MESM)</t>
  </si>
  <si>
    <t>Préparateur de commandes en entrepôt ALT JO2020.2</t>
  </si>
  <si>
    <t>Assistant ressources humaines JO2020.1 MULTIMOD-MESM</t>
  </si>
  <si>
    <t>Agent de maintenance des bâtiments JO2021.1 (MULTIMOD-MESM)</t>
  </si>
  <si>
    <t>Employé administratif et d'accueil JO2018.2</t>
  </si>
  <si>
    <t>Secrétaire assistant JO2017.2 (MULTIMOD-MESM)</t>
  </si>
  <si>
    <t>Conducteur livreur sur véhicule utilitaire léger JO2019.1 ALT</t>
  </si>
  <si>
    <t>Technicien en logistique d'entreposage JO2022.1 (MULTIMOD-MESM)</t>
  </si>
  <si>
    <t>Technicien supérieur en méthodes et exploitation logistique JO2022.1 (MULTIMOD-MESM)</t>
  </si>
  <si>
    <t>Technicien d'installation d'équipements de confort climatique JO2020.1 Alt (Multimod-MESM)</t>
  </si>
  <si>
    <t>Technicien d'installation en équipements de confort climatique JO2020.1 (Multimod-MESM)</t>
  </si>
  <si>
    <t>Charpentier bois JO2021.2 ALT (MULTIMODAL-MESM)</t>
  </si>
  <si>
    <t xml:space="preserve">PACA_PRF_Conseiller de vente </t>
  </si>
  <si>
    <t>Employé technicien-vendeur en matériel de sport JO2021.1 en alternance</t>
  </si>
  <si>
    <t>Formateur professionnel d'adultes JO2022.1 100D</t>
  </si>
  <si>
    <t>Charpentier bois JO2021.1 (MULTIMODAL-MESM)</t>
  </si>
  <si>
    <t>Chargé d'Affaires en Rénovation Énergétique du Bâtiment JO2019.1 (MULTIMOD-MESM)</t>
  </si>
  <si>
    <t>Coffreur bancheur JO2021.3 ALT (MULTIMOD-MESM)(version longue)</t>
  </si>
  <si>
    <t>Monteur dépanneur frigoriste JO2023.1 (MULTIMOD-MESM)</t>
  </si>
  <si>
    <t>Technicien d'intervention en froid commercial et climatisation JO2018.1 ALT (MESM)</t>
  </si>
  <si>
    <t>Contrôleur technique de véhicules légers - version longue JO2023.3</t>
  </si>
  <si>
    <t>Tuyauteur industriel JO2020.1 MULTIMODAL-MESM</t>
  </si>
  <si>
    <t>Soudeur TIG Electrode Enrobée JO 2020.1 MULTIMODAL-MESM</t>
  </si>
  <si>
    <t>Mécanicien de maintenance automobile JO2023.1 ALT</t>
  </si>
  <si>
    <t>Contrôleur technique de véhicules légers - version courte JO2023.2</t>
  </si>
  <si>
    <t>Agent de montage et de câblage en électronique JO2024.1</t>
  </si>
  <si>
    <t>Monteur dépanneur en climatisation JO2019.2 (MULTIMOD-MESM)</t>
  </si>
  <si>
    <t>Technicien en chaudronnerie JO 2020.1 MULTIMODAL-MESM</t>
  </si>
  <si>
    <t>Carreleur-chapiste JO2021.1 ALT (MULTIMOD-MESM)</t>
  </si>
  <si>
    <t>Peintre en bâtiment JO2022.01 ALT (MULTIMOD-MESM)</t>
  </si>
  <si>
    <t>Technicien d'après-vente en électroménager et audiovisuel à domicile JO 2019.1 (MULTIMOD-MESM)</t>
  </si>
  <si>
    <t>Plaquiste JO2022.1 Alt (Multimod MESM)</t>
  </si>
  <si>
    <t>Technicien en chaudronnerie JO 2020.1 MULTIMODAL-MESm ALT</t>
  </si>
  <si>
    <t>Technicien géomètre en cabinet JO2022.2 (Multimod-MESM)</t>
  </si>
  <si>
    <t>Technicien géomètre en cabinet JO2022.1 ALT (Multimod-MESM)</t>
  </si>
  <si>
    <t>Tuyauteur industriel H2 Energies</t>
  </si>
  <si>
    <t>Tuyauteur industriel JO2020.1 MULTIMODAL-MESM ALT</t>
  </si>
  <si>
    <t>Mécanicien réparateur en marine de plaisance JO2020.2 (MULTIMOD-MESM)</t>
  </si>
  <si>
    <t>Agent de maintenance en marine de plaisance JO2020.1 en Alternance</t>
  </si>
  <si>
    <t>Mécanicien réparateur en marine de plaisance JO2020.1 en alternance</t>
  </si>
  <si>
    <t>Agent de maintenance en marine de plaisance JO2020.4 (MULTIMOD-MESM)</t>
  </si>
  <si>
    <t>Employé administratif et d'accueil JO2018.2 ALT</t>
  </si>
  <si>
    <t>Assistant de direction JO2019.1 ALT Multimodal MESM</t>
  </si>
  <si>
    <t xml:space="preserve">PACA POEI Assistant de vie aux familles </t>
  </si>
  <si>
    <t>Encadrant technique d'insertion JO2019.2 MULTIMOD-MESM</t>
  </si>
  <si>
    <t>Comptable assistant JO2022.1 ALT</t>
  </si>
  <si>
    <t>Gestionnaire de paie JO2023.1 ALT</t>
  </si>
  <si>
    <t>Comptable assistant JO2022.1 (MULTIMOD-MESM)</t>
  </si>
  <si>
    <t>Gestionnaire de paie JO2023.1 MPM</t>
  </si>
  <si>
    <t>Organisateur de transports aériens ou maritimes de marchandises JO2020.1 (MULTIMOD-MESM)</t>
  </si>
  <si>
    <t>Assistant de direction JO2024.1 MPM</t>
  </si>
  <si>
    <t>Technicien supérieur systèmes et réseaux JO2023.1 MPM</t>
  </si>
  <si>
    <t>Développeur web et web mobile JO2023.1 MPM</t>
  </si>
  <si>
    <t>Gestionnaire comptable et fiscal JO2023.1 MPM</t>
  </si>
  <si>
    <t>Technicien supérieur systèmes et réseaux JO2023.1 ALT</t>
  </si>
  <si>
    <t>Employé polyvalent en restauration JO2024.1 MPM</t>
  </si>
  <si>
    <t>Secrétaire comptable JO2022.1 (MULTIMOD-MESM)</t>
  </si>
  <si>
    <t>PACA_AFC_ITS_2021</t>
  </si>
  <si>
    <t>Secrétaire comptable JO2022.1 ALT</t>
  </si>
  <si>
    <t>Guide accompagnateur touristique JO2024.1 MPM</t>
  </si>
  <si>
    <t>Concepteur développeur d'applications JO2023.1 MPM</t>
  </si>
  <si>
    <t>Monteur dépanneur en climatisation JO2019.2 Alt (MESM)</t>
  </si>
  <si>
    <t>Technicien d'études du bâtiment en dessin de projet JO2017.1</t>
  </si>
  <si>
    <t>BIM modeleur du bâtiment JO2019.01 - (MULTIMOD - MESM)</t>
  </si>
  <si>
    <t>MENUISIER INSTALLATEUR JO2022.1 (MULTIMOD-MESM)</t>
  </si>
  <si>
    <t>Soudeur assembleur industriel JO2020.1 MULTIMODAL-MESM</t>
  </si>
  <si>
    <t>Gestionnaire comptable et fiscal JO2023.1 ALT</t>
  </si>
  <si>
    <t>Technicien supérieur du bâtiment option économie de la construction JO2019.1 ALT (Multimod-MESM)</t>
  </si>
  <si>
    <t>BIM modeleur du bâtiment JO2019.1 ALT</t>
  </si>
  <si>
    <t>Technicien d'études du bâtiment en dessin de projet JO2017.1 ALT</t>
  </si>
  <si>
    <t>Technicien métreur du bâtiment JO2019.1 ALT (Multimod-MESM)</t>
  </si>
  <si>
    <t>Conducteur de travaux du bâtiment et du génie civil JO2020.1 ALT(MULTIMOD - MESM)</t>
  </si>
  <si>
    <t>Ferronnier JO2024.1</t>
  </si>
  <si>
    <t>Technicien supérieur du bâtiment option économie de la construction JO2019.01 (MULTIMOD - MESM)</t>
  </si>
  <si>
    <t>Conducteur de travaux du bâtiment et du génie civil JO2020.1 (MULTIMOD - MESM)</t>
  </si>
  <si>
    <t>Technicien métreur du bâtiment JO2019.01 (MULTIMOD - MESM)</t>
  </si>
  <si>
    <t>Technicien supérieur de maintenance industrielle JO2022.1 (MULTIMODAL-MESm)</t>
  </si>
  <si>
    <t>Soudeur TIG Electrode Enrobée JO2020.1 MULTIMODAL-MESM ALT</t>
  </si>
  <si>
    <t>Soudeur assembleur industriel JO2020.1 MULTIMODAL-MESM ALT</t>
  </si>
  <si>
    <t>Technicien supérieur en automatique et informatique industrielle JO2024.1</t>
  </si>
  <si>
    <t>Technicien de production industrielle JO2018.1 MIX LEARNING MESM</t>
  </si>
  <si>
    <t>Technicien de maintenance industrielle JO2020.1 ALT (MULTIMODAL-MESM)</t>
  </si>
  <si>
    <t>Technicien de maintenance industrielle JO2020.1 MULTIMODAL-MESM</t>
  </si>
  <si>
    <t>Développeur web et web mobile JO2023.1 ALT</t>
  </si>
  <si>
    <t>Agent de fabrication industrielle JO2023.1 MULTIMODAL-MESM</t>
  </si>
  <si>
    <t>Technicien supérieur de maintenance industrielle JO2022.1 Alternance (MULTIMODAL-MESM)</t>
  </si>
  <si>
    <t>Electromécanicien de maintenance industrielle JO2022.1 MULTIMODAL-MESM</t>
  </si>
  <si>
    <t>Technicien d'assistance en informatique JO2023.1 ALT</t>
  </si>
  <si>
    <t>Technicien réseaux IP JO2020.1 ALT Entrep. Téléph. Multimod Mesm</t>
  </si>
  <si>
    <t>Conducteur d'installation et de machines automatisées JO2023.1 ALT MESM</t>
  </si>
  <si>
    <t>Technicien d'assistance en informatique JO2023.1 MPM</t>
  </si>
  <si>
    <t>Technicien réseaux IP JO2020.1 Multimod Mesm</t>
  </si>
  <si>
    <t>Electricien d'installation et de maintenance des systèmes automatisés 2023.1 MPM</t>
  </si>
  <si>
    <t>Total Technicien supérieur en méthodes et exploitation logistique JO2022.1 ALT</t>
  </si>
  <si>
    <t>Total Préparateur de commandes en blended learning version 2020</t>
  </si>
  <si>
    <t>Total Secrétaire assistant JO2017.2 ALT</t>
  </si>
  <si>
    <t>Total Secrétaire assistant médico-social JO2017.2</t>
  </si>
  <si>
    <t>Total Technicien du Batiment Communicant et Connecté JO2020.1 (MULTIMOD-MESM)</t>
  </si>
  <si>
    <t>Total Assistant de vie aux familles JO2023.1 (MULTIMOD-MESm)</t>
  </si>
  <si>
    <t>Total Electricien d'Equipement du Bâtiment JO2023.1 (MULTIMOD-MESM)</t>
  </si>
  <si>
    <t>Total Agent de service médico-social JO 2020.1 MULTIMODAL-MESM</t>
  </si>
  <si>
    <t>Total Conseiller en insertion professionnelle JO2022.1 (MULTIMOD-MESM)</t>
  </si>
  <si>
    <t>Total Assistant de vie aux familles JO2023.1 ALT</t>
  </si>
  <si>
    <t>Total Electricien d'Equipement du Bâtiment JO2023.1.ALT (MULTIMOD-MESM)</t>
  </si>
  <si>
    <t>Total Technicien du bâtiment communicant et connecté JO2020.2 Alt (MULTIMOD-MESM)</t>
  </si>
  <si>
    <t>Total Agent de maintenance des bâtiments JO2021.1 ALT (MULTIMOD-MESM)</t>
  </si>
  <si>
    <t>Total Technicien électromécanicien automobile JO2023.1</t>
  </si>
  <si>
    <t>Total Secrétaire assistant médico-social JO2017.2 ALT Multimod</t>
  </si>
  <si>
    <t>Total Assistant ressources humaines JO2020.1 ALT</t>
  </si>
  <si>
    <t>Total Conseiller en insertion professionnelle JO2022.1 ALT 100D</t>
  </si>
  <si>
    <t>Total Mécanicien de maintenance automobile JO2023.2</t>
  </si>
  <si>
    <t>Total Responsable-Coordonnateur Services Au Domicile JO2020.1 (MULTIMOD-MESM)</t>
  </si>
  <si>
    <t>Total Technicien en logistique d'entreposage JO2022.1 ALT (MULTIMOD-MESM)</t>
  </si>
  <si>
    <t>Total Installateur en thermique et sanitaire JO2020.1 (Multimod-MESM)</t>
  </si>
  <si>
    <t>Total Installateur en thermique et sanitaire JO2020.1 Alt (MULTIMOD-MESM)</t>
  </si>
  <si>
    <t>Total Préparateur de commandes en entrepôt ALT JO2020.2</t>
  </si>
  <si>
    <t>Total Assistant ressources humaines JO2020.1 MULTIMOD-MESM</t>
  </si>
  <si>
    <t>Total Agent de maintenance des bâtiments JO2021.1 (MULTIMOD-MESM)</t>
  </si>
  <si>
    <t>Total Employé administratif et d'accueil JO2018.2</t>
  </si>
  <si>
    <t>Total Secrétaire assistant JO2017.2 (MULTIMOD-MESM)</t>
  </si>
  <si>
    <t>Total Conducteur livreur sur véhicule utilitaire léger JO2019.1 ALT</t>
  </si>
  <si>
    <t>Total Technicien en logistique d'entreposage JO2022.1 (MULTIMOD-MESM)</t>
  </si>
  <si>
    <t>Total Technicien supérieur en méthodes et exploitation logistique JO2022.1 (MULTIMOD-MESM)</t>
  </si>
  <si>
    <t>Total Technicien d'installation d'équipements de confort climatique JO2020.1 Alt (Multimod-MESM)</t>
  </si>
  <si>
    <t>Total Technicien d'installation en équipements de confort climatique JO2020.1 (Multimod-MESM)</t>
  </si>
  <si>
    <t>Total Charpentier bois JO2021.2 ALT (MULTIMODAL-MESM)</t>
  </si>
  <si>
    <t xml:space="preserve">Total PACA_PRF_Conseiller de vente </t>
  </si>
  <si>
    <t>Total Employé technicien-vendeur en matériel de sport JO2021.1 en alternance</t>
  </si>
  <si>
    <t>Total Formateur professionnel d'adultes JO2022.1 100D</t>
  </si>
  <si>
    <t>Total Charpentier bois JO2021.1 (MULTIMODAL-MESM)</t>
  </si>
  <si>
    <t>Total Chargé d'Affaires en Rénovation Énergétique du Bâtiment JO2019.1 (MULTIMOD-MESM)</t>
  </si>
  <si>
    <t>Total Coffreur bancheur JO2021.3 ALT (MULTIMOD-MESM)(version longue)</t>
  </si>
  <si>
    <t>Total Monteur dépanneur frigoriste JO2023.1 (MULTIMOD-MESM)</t>
  </si>
  <si>
    <t>Total Technicien d'intervention en froid commercial et climatisation JO2018.1 ALT (MESM)</t>
  </si>
  <si>
    <t>Total Contrôleur technique de véhicules légers - version longue JO2023.3</t>
  </si>
  <si>
    <t>Total Tuyauteur industriel JO2020.1 MULTIMODAL-MESM</t>
  </si>
  <si>
    <t>Total Soudeur TIG Electrode Enrobée JO 2020.1 MULTIMODAL-MESM</t>
  </si>
  <si>
    <t>Total Mécanicien de maintenance automobile JO2023.1 ALT</t>
  </si>
  <si>
    <t>Total Contrôleur technique de véhicules légers - version courte JO2023.2</t>
  </si>
  <si>
    <t>Total Agent de montage et de câblage en électronique JO2024.1</t>
  </si>
  <si>
    <t>Total Monteur dépanneur en climatisation JO2019.2 (MULTIMOD-MESM)</t>
  </si>
  <si>
    <t>Total Technicien en chaudronnerie JO 2020.1 MULTIMODAL-MESM</t>
  </si>
  <si>
    <t>Total Carreleur-chapiste JO2021.1 ALT (MULTIMOD-MESM)</t>
  </si>
  <si>
    <t>Total Peintre en bâtiment JO2022.01 ALT (MULTIMOD-MESM)</t>
  </si>
  <si>
    <t>Total Technicien d'après-vente en électroménager et audiovisuel à domicile JO 2019.1 (MULTIMOD-MESM)</t>
  </si>
  <si>
    <t>Total Plaquiste JO2022.1 Alt (Multimod MESM)</t>
  </si>
  <si>
    <t>Total Technicien en chaudronnerie JO 2020.1 MULTIMODAL-MESm ALT</t>
  </si>
  <si>
    <t>Total Technicien géomètre en cabinet JO2022.2 (Multimod-MESM)</t>
  </si>
  <si>
    <t>Total Technicien géomètre en cabinet JO2022.1 ALT (Multimod-MESM)</t>
  </si>
  <si>
    <t>Total Tuyauteur industriel H2 Energies</t>
  </si>
  <si>
    <t>Total Tuyauteur industriel JO2020.1 MULTIMODAL-MESM ALT</t>
  </si>
  <si>
    <t>Total Mécanicien réparateur en marine de plaisance JO2020.2 (MULTIMOD-MESM)</t>
  </si>
  <si>
    <t>Total Agent de maintenance en marine de plaisance JO2020.1 en Alternance</t>
  </si>
  <si>
    <t>Total Mécanicien réparateur en marine de plaisance JO2020.1 en alternance</t>
  </si>
  <si>
    <t>Total Agent de maintenance en marine de plaisance JO2020.4 (MULTIMOD-MESM)</t>
  </si>
  <si>
    <t>Total Employé administratif et d'accueil JO2018.2 ALT</t>
  </si>
  <si>
    <t>Total Assistant de direction JO2019.1 ALT Multimodal MESM</t>
  </si>
  <si>
    <t xml:space="preserve">Total PACA POEI Assistant de vie aux familles </t>
  </si>
  <si>
    <t>Total Encadrant technique d'insertion JO2019.2 MULTIMOD-MESM</t>
  </si>
  <si>
    <t>Total Comptable assistant JO2022.1 ALT</t>
  </si>
  <si>
    <t>Total Gestionnaire de paie JO2023.1 ALT</t>
  </si>
  <si>
    <t>Total Comptable assistant JO2022.1 (MULTIMOD-MESM)</t>
  </si>
  <si>
    <t>Total Gestionnaire de paie JO2023.1 MPM</t>
  </si>
  <si>
    <t>Total Organisateur de transports aériens ou maritimes de marchandises JO2020.1 (MULTIMOD-MESM)</t>
  </si>
  <si>
    <t>Total Assistant de direction JO2024.1 MPM</t>
  </si>
  <si>
    <t>Total Technicien supérieur systèmes et réseaux JO2023.1 MPM</t>
  </si>
  <si>
    <t>Total Développeur web et web mobile JO2023.1 MPM</t>
  </si>
  <si>
    <t>Total Gestionnaire comptable et fiscal JO2023.1 MPM</t>
  </si>
  <si>
    <t>Total Technicien supérieur systèmes et réseaux JO2023.1 ALT</t>
  </si>
  <si>
    <t>Total Employé polyvalent en restauration JO2024.1 MPM</t>
  </si>
  <si>
    <t>Total Secrétaire comptable JO2022.1 (MULTIMOD-MESM)</t>
  </si>
  <si>
    <t>Total PACA_AFC_ITS_2021</t>
  </si>
  <si>
    <t>Total Secrétaire comptable JO2022.1 ALT</t>
  </si>
  <si>
    <t>Total Guide accompagnateur touristique JO2024.1 MPM</t>
  </si>
  <si>
    <t>Total Concepteur développeur d'applications JO2023.1 MPM</t>
  </si>
  <si>
    <t>Total Monteur dépanneur en climatisation JO2019.2 Alt (MESM)</t>
  </si>
  <si>
    <t>Total Technicien d'études du bâtiment en dessin de projet JO2017.1</t>
  </si>
  <si>
    <t>Total BIM modeleur du bâtiment JO2019.01 - (MULTIMOD - MESM)</t>
  </si>
  <si>
    <t>Total MENUISIER INSTALLATEUR JO2022.1 (MULTIMOD-MESM)</t>
  </si>
  <si>
    <t>Total Soudeur assembleur industriel JO2020.1 MULTIMODAL-MESM</t>
  </si>
  <si>
    <t>Total Gestionnaire comptable et fiscal JO2023.1 ALT</t>
  </si>
  <si>
    <t>Total Technicien supérieur du bâtiment option économie de la construction JO2019.1 ALT (Multimod-MESM)</t>
  </si>
  <si>
    <t>Total BIM modeleur du bâtiment JO2019.1 ALT</t>
  </si>
  <si>
    <t>Total Technicien d'études du bâtiment en dessin de projet JO2017.1 ALT</t>
  </si>
  <si>
    <t>Total Technicien métreur du bâtiment JO2019.1 ALT (Multimod-MESM)</t>
  </si>
  <si>
    <t>Total Conducteur de travaux du bâtiment et du génie civil JO2020.1 ALT(MULTIMOD - MESM)</t>
  </si>
  <si>
    <t>Total Ferronnier JO2024.1</t>
  </si>
  <si>
    <t>Total Technicien supérieur du bâtiment option économie de la construction JO2019.01 (MULTIMOD - MESM)</t>
  </si>
  <si>
    <t>Total Conducteur de travaux du bâtiment et du génie civil JO2020.1 (MULTIMOD - MESM)</t>
  </si>
  <si>
    <t>Total Technicien métreur du bâtiment JO2019.01 (MULTIMOD - MESM)</t>
  </si>
  <si>
    <t>Total Technicien supérieur de maintenance industrielle JO2022.1 (MULTIMODAL-MESm)</t>
  </si>
  <si>
    <t>Total Soudeur TIG Electrode Enrobée JO2020.1 MULTIMODAL-MESM ALT</t>
  </si>
  <si>
    <t>Total Soudeur assembleur industriel JO2020.1 MULTIMODAL-MESM ALT</t>
  </si>
  <si>
    <t>Total Technicien supérieur en automatique et informatique industrielle JO2024.1</t>
  </si>
  <si>
    <t>Total Technicien de production industrielle JO2018.1 MIX LEARNING MESM</t>
  </si>
  <si>
    <t>Total Technicien de maintenance industrielle JO2020.1 ALT (MULTIMODAL-MESM)</t>
  </si>
  <si>
    <t>Total Technicien de maintenance industrielle JO2020.1 MULTIMODAL-MESM</t>
  </si>
  <si>
    <t>Total Développeur web et web mobile JO2023.1 ALT</t>
  </si>
  <si>
    <t>Total Agent de fabrication industrielle JO2023.1 MULTIMODAL-MESM</t>
  </si>
  <si>
    <t>Total Technicien supérieur de maintenance industrielle JO2022.1 Alternance (MULTIMODAL-MESM)</t>
  </si>
  <si>
    <t>Total Electromécanicien de maintenance industrielle JO2022.1 MULTIMODAL-MESM</t>
  </si>
  <si>
    <t>Total Technicien d'assistance en informatique JO2023.1 ALT</t>
  </si>
  <si>
    <t>Total Technicien réseaux IP JO2020.1 ALT Entrep. Téléph. Multimod Mesm</t>
  </si>
  <si>
    <t>Total Conducteur d'installation et de machines automatisées JO2023.1 ALT MESM</t>
  </si>
  <si>
    <t>Total Technicien d'assistance en informatique JO2023.1 MPM</t>
  </si>
  <si>
    <t>Total Technicien réseaux IP JO2020.1 Multimod Mesm</t>
  </si>
  <si>
    <t>Total Electricien d'installation et de maintenance des systèmes automatisés 2023.1 MPM</t>
  </si>
  <si>
    <t>Mme MONTELEON</t>
  </si>
  <si>
    <t>simulé</t>
  </si>
  <si>
    <t xml:space="preserve">PACA_AFC_Habilitation électrique personnel elec_2021 </t>
  </si>
  <si>
    <t>PACA AFC Maîtrise des technologies de l'information (Certif PIX)</t>
  </si>
  <si>
    <t>MMA 2023.2</t>
  </si>
  <si>
    <t>Employé technicien-vendeur en matériel de sport JO2021.1 MULTIMODAL MESm</t>
  </si>
  <si>
    <t>CATL MP BC01</t>
  </si>
  <si>
    <t>PACA PRF Chargé d'accueil touristique et de loisirs Découverte des Alpes</t>
  </si>
  <si>
    <t>Chargé d'accueil touristique et de loisirs JO2023.1 MULTIMOD-MESM</t>
  </si>
  <si>
    <t xml:space="preserve">PACA-PRF Chargé d'Affaires en Rénovation Énergétique du Bâtiment </t>
  </si>
  <si>
    <t>Constructeur bois JO2021.2 ALT (MULTIMODAL-MESM)</t>
  </si>
  <si>
    <t>CATL MP BC02</t>
  </si>
  <si>
    <t>CATL MP BC03</t>
  </si>
  <si>
    <t>PACA-AFC-Contrôleur technique de véhicules légers - version longue JO2023.3</t>
  </si>
  <si>
    <t>STEE NAVAL PRF 24-25</t>
  </si>
  <si>
    <t>MDC CPFT</t>
  </si>
  <si>
    <t>Habilitation électrique automobile BOL pour exécutant mécanicien : Préparation</t>
  </si>
  <si>
    <t>PACA-AFC-ASH-2021</t>
  </si>
  <si>
    <t>Monter, utiliser et réaliser la vérification journalière des échafaudages de pied</t>
  </si>
  <si>
    <t>PACA_AFC-Technicien Fibre Optique + CACES Nacelle + Habilitation Elec + SST_PE-2021</t>
  </si>
  <si>
    <t>BM</t>
  </si>
  <si>
    <t>TI ALT 281024</t>
  </si>
  <si>
    <t>TI PRF 24/25</t>
  </si>
  <si>
    <t>ITS PRF 24-25</t>
  </si>
  <si>
    <t>TI ALT 060125</t>
  </si>
  <si>
    <t>Réaliser les travaux de préparation et réaliser les couches structurantes d’une voirie JO2023.1 MVRDBC01 (MULTIMOD - MESM)</t>
  </si>
  <si>
    <t>Collectif</t>
  </si>
  <si>
    <t>BK</t>
  </si>
  <si>
    <t>TI ALT 070425</t>
  </si>
  <si>
    <t>Réaliser la manutention et l'entretien courant des bateaux de plaisance JO2020.2 MRMP BC01 (MULTIMOD-MESM)</t>
  </si>
  <si>
    <t>POEI DECOUVERTE METIERS DE LA MER</t>
  </si>
  <si>
    <t>MRMP PRF 24-25</t>
  </si>
  <si>
    <t>Cuisinier en restauration collective J02024.1 ALT</t>
  </si>
  <si>
    <t>Pole emploi PREV24</t>
  </si>
  <si>
    <t>AFC OVT</t>
  </si>
  <si>
    <t>AFC FT2024</t>
  </si>
  <si>
    <t>PACA-PRF Découverte des métiers de la vie et de la gestion des organisations</t>
  </si>
  <si>
    <t>Découverte des métiers de la vie et de la gestion des organisations</t>
  </si>
  <si>
    <t>ALPHA NICE</t>
  </si>
  <si>
    <t>AUR_Geeks_Cons 23</t>
  </si>
  <si>
    <t>MTI_certif_Nice</t>
  </si>
  <si>
    <t xml:space="preserve">PACA-PRF Développeur web et web mobile </t>
  </si>
  <si>
    <t>DWWM Cannes</t>
  </si>
  <si>
    <t>MTI renf + certif Nice</t>
  </si>
  <si>
    <t>EEB Cannes</t>
  </si>
  <si>
    <t>PACA AFC MENUISIER INSTALLATEUR</t>
  </si>
  <si>
    <t>AFC PE MI 2024</t>
  </si>
  <si>
    <t>BC1 EEB</t>
  </si>
  <si>
    <t>PACA POE RESERVEE</t>
  </si>
  <si>
    <t>AFC PACA</t>
  </si>
  <si>
    <t>ALT ITS St Raph</t>
  </si>
  <si>
    <t>EEB Alt St Raph</t>
  </si>
  <si>
    <t>POE TP ADVF</t>
  </si>
  <si>
    <t>AFC PACA MTI</t>
  </si>
  <si>
    <t>CIMA JO2023.1 MESM</t>
  </si>
  <si>
    <t>INSTALLATEUR EN THERMIQUE ET SANITAIRE COMPETENCES CLIMAT CIBLEES RGE</t>
  </si>
  <si>
    <t>PRF PACA ITS</t>
  </si>
  <si>
    <t>Menuisier Installateur JO2022.1 Alt (MULTIMOD-MESM)</t>
  </si>
  <si>
    <t>ALT MI</t>
  </si>
  <si>
    <t>Fin indivi</t>
  </si>
  <si>
    <t>ITS ALT</t>
  </si>
  <si>
    <t>Monteur audiovisuel JO2024.1 MPM</t>
  </si>
  <si>
    <t>JG</t>
  </si>
  <si>
    <t>TP MAV MP 2025</t>
  </si>
  <si>
    <t>MI JO2022.1</t>
  </si>
  <si>
    <t>PRF PACA 2025</t>
  </si>
  <si>
    <t>EEB 2023.1</t>
  </si>
  <si>
    <t>ALT MMA</t>
  </si>
  <si>
    <t>ALT TP EEB</t>
  </si>
  <si>
    <t>ALT RESERVE EN CHEMIN</t>
  </si>
  <si>
    <t>PACA-PRF PERSONNEL POLYVALENT EN RESTAURATION RESTAURATION RAPIDE SNACKING</t>
  </si>
  <si>
    <t>Formation VAE SAMS</t>
  </si>
  <si>
    <t>PACA_Technicien en chaudronnerie navale_FIF</t>
  </si>
  <si>
    <t>PACA_ AFC_ CIP 2023</t>
  </si>
  <si>
    <t xml:space="preserve">PACA Professionnalisante jointage et securite sur sites industriels </t>
  </si>
  <si>
    <t>Dernières places disponibles. Des entreprises partenaires recrutent avec l'Afpa en alternance.</t>
  </si>
  <si>
    <t>Formation réservée.</t>
  </si>
  <si>
    <t>Dernières places disponibles. Cette formation est financée par le Conseil Régional Paca et ces places sont réservées aux demandeurs d'emplois. Elle dispose également de places réservées aux candidats bénéficiant d’un financement individuel (CPFT, CPF, CSP…)</t>
  </si>
  <si>
    <t>Session annulée</t>
  </si>
  <si>
    <t>Dernières places disponibles. Préparation Opérationnelle à l'Emploi Individuelle qui permet de se former avant de pouvoir être embauché par des sociétés partenaires. Vous passerez le titre professionnel à la fin de cette formation de 400h.</t>
  </si>
  <si>
    <t>Cette formation est financée par le Conseil Régional Paca et ces places sont réservées aux demandeurs d'emplois. Elle dispose également de places réservées aux candidats bénéficiant d’un financement individuel (CPFT, CPF, CSP…).</t>
  </si>
  <si>
    <t>Cette formation dispose de places financées par France Travail et ces places sont réservées aux demandeurs d’emplois. 
Si vous souhaitez vous positionner, n’hésitez pas à nous contacter au 3936</t>
  </si>
  <si>
    <t>Formation "agent polyvalent de maintenance des bâtiment" financée par Constructys dans le cadre d'une POEC. Cette session est ouverte aux demandeurs d'emplois de 18 à 25 ans et aux bénéficiaires du RSA. Si vous souhaitez vous positionner, n’hésitez pas à nous contacter au 3936</t>
  </si>
  <si>
    <t>Dernières places disponibles. Cette formation dispose de places financées par France Travail et ces places sont réservées aux demandeurs d’emplois. Une remise à niveau est également possible du 31/05 au 03/07/2024</t>
  </si>
  <si>
    <t>Dernières places disponibles. Formation financée par le Conseil Régional et disponible pour les demandeurs d'emploi.</t>
  </si>
  <si>
    <t>Dernières places disponibles. Cette formation dispose de places financées par France Travail dans le cadre d’une POEC et ces places sont réservées aux demandeurs d’emplois.</t>
  </si>
  <si>
    <t>Dernières places disponibles. Formation proposée en alternance et en partenariat avec de nombreuses entreprises.</t>
  </si>
  <si>
    <t xml:space="preserve">Dernières places disponibles. Cette formation est proposée en alternance avec les agences Norauto. Vous avez la possibilité d'être en poste sur les agences d'Aubagne, Plan de Campagne, Martigues, Istres, Vitrolles ou Salon de Provence au choix. </t>
  </si>
  <si>
    <t>Dernières places disponibles. Formation proposée dans le cadre de l'alternance.</t>
  </si>
  <si>
    <t xml:space="preserve">Dernières places disponibles. Cette formation dispose de places financées par France Travail dans le cadre d’une POEC et ces places sont réservées aux demandeurs d’emplois. </t>
  </si>
  <si>
    <t>Dernières places disponibles. Nous avons actuellement 23 entreprises partenaires de l'Afpa qui s'engagent à recruter des candidats en alternance</t>
  </si>
  <si>
    <t>Dernières places disponibles. Cette formation est proposée en alternance avec les agences Norauto. Vous avez la possibilité d'être en poste sur les agences d'd'Ollioules, La Garde, Toulon, Les Arcs, Cogolin ou Puget sur Argens au choix. 
Permis B non obligatoire.</t>
  </si>
  <si>
    <t>Formation annulée</t>
  </si>
  <si>
    <t>Formation réservée à une entreprise spécifique</t>
  </si>
  <si>
    <t xml:space="preserve">Total PACA_AFC_Habilitation électrique personnel elec_2021 </t>
  </si>
  <si>
    <t>Total PACA AFC Maîtrise des technologies de l'information (Certif PIX)</t>
  </si>
  <si>
    <t>Total MMA 2023.2</t>
  </si>
  <si>
    <t>Total Employé technicien-vendeur en matériel de sport JO2021.1 MULTIMODAL MESm</t>
  </si>
  <si>
    <t>Total CATL MP BC01</t>
  </si>
  <si>
    <t>Total PACA PRF Chargé d'accueil touristique et de loisirs Découverte des Alpes</t>
  </si>
  <si>
    <t>Total Chargé d'accueil touristique et de loisirs JO2023.1 MULTIMOD-MESM</t>
  </si>
  <si>
    <t xml:space="preserve">Total PACA-PRF Chargé d'Affaires en Rénovation Énergétique du Bâtiment </t>
  </si>
  <si>
    <t>Total Constructeur bois JO2021.2 ALT (MULTIMODAL-MESM)</t>
  </si>
  <si>
    <t>Total CATL MP BC02</t>
  </si>
  <si>
    <t>Total CATL MP BC03</t>
  </si>
  <si>
    <t>Total PACA-AFC-Contrôleur technique de véhicules légers - version longue JO2023.3</t>
  </si>
  <si>
    <t>Total Habilitation électrique automobile BOL pour exécutant mécanicien : Préparation</t>
  </si>
  <si>
    <t>Total PACA-AFC-ASH-2021</t>
  </si>
  <si>
    <t>Total Monter, utiliser et réaliser la vérification journalière des échafaudages de pied</t>
  </si>
  <si>
    <t>Total PACA_AFC-Technicien Fibre Optique + CACES Nacelle + Habilitation Elec + SST_PE-2021</t>
  </si>
  <si>
    <t>Total Réaliser les travaux de préparation et réaliser les couches structurantes d’une voirie JO2023.1 MVRDBC01 (MULTIMOD - MESM)</t>
  </si>
  <si>
    <t>Total Réaliser la manutention et l'entretien courant des bateaux de plaisance JO2020.2 MRMP BC01 (MULTIMOD-MESM)</t>
  </si>
  <si>
    <t>Total Cuisinier en restauration collective J02024.1 ALT</t>
  </si>
  <si>
    <t>Total AFC OVT</t>
  </si>
  <si>
    <t>Total PACA-PRF Découverte des métiers de la vie et de la gestion des organisations</t>
  </si>
  <si>
    <t>Total AUR_Geeks_Cons 23</t>
  </si>
  <si>
    <t xml:space="preserve">Total PACA-PRF Développeur web et web mobile </t>
  </si>
  <si>
    <t>Total PACA AFC MENUISIER INSTALLATEUR</t>
  </si>
  <si>
    <t>Total BC1 EEB</t>
  </si>
  <si>
    <t>Total CIMA JO2023.1 MESM</t>
  </si>
  <si>
    <t>Total INSTALLATEUR EN THERMIQUE ET SANITAIRE COMPETENCES CLIMAT CIBLEES RGE</t>
  </si>
  <si>
    <t>Total Menuisier Installateur JO2022.1 Alt (MULTIMOD-MESM)</t>
  </si>
  <si>
    <t>Total Monteur audiovisuel JO2024.1 MPM</t>
  </si>
  <si>
    <t>Total MI JO2022.1</t>
  </si>
  <si>
    <t>Total EEB 2023.1</t>
  </si>
  <si>
    <t>Total PACA-PRF PERSONNEL POLYVALENT EN RESTAURATION RESTAURATION RAPIDE SNACKING</t>
  </si>
  <si>
    <t>Total Formation VAE SAMS</t>
  </si>
  <si>
    <t>Total PACA_Technicien en chaudronnerie navale_FIF</t>
  </si>
  <si>
    <t>Total PACA_ AFC_ CIP 2023</t>
  </si>
  <si>
    <t xml:space="preserve">Total PACA Professionnalisante jointage et securite sur sites industriels </t>
  </si>
  <si>
    <r>
      <rPr>
        <b/>
        <sz val="28"/>
        <color theme="9" tint="-0.249977111117893"/>
        <rFont val="Arial Black"/>
        <family val="2"/>
      </rPr>
      <t>INFO PLACES</t>
    </r>
    <r>
      <rPr>
        <b/>
        <sz val="36"/>
        <color theme="1"/>
        <rFont val="Arial Black"/>
        <family val="2"/>
      </rPr>
      <t xml:space="preserve">
</t>
    </r>
    <r>
      <rPr>
        <b/>
        <sz val="24"/>
        <color theme="1"/>
        <rFont val="Arial Black"/>
        <family val="2"/>
      </rPr>
      <t>Places disponibles à l'Afpa en Région Sud</t>
    </r>
    <r>
      <rPr>
        <b/>
        <sz val="36"/>
        <color theme="1"/>
        <rFont val="Arial Black"/>
        <family val="2"/>
      </rPr>
      <t xml:space="preserve">
</t>
    </r>
    <r>
      <rPr>
        <b/>
        <sz val="22"/>
        <color theme="9" tint="-0.249977111117893"/>
        <rFont val="Arial Black"/>
        <family val="2"/>
      </rPr>
      <t>Juillet 2024</t>
    </r>
  </si>
  <si>
    <t>ALPHABETISATION_AFC-PE_2021</t>
  </si>
  <si>
    <t xml:space="preserve">AFC-RAN_PE2021 </t>
  </si>
  <si>
    <t>FLE-FLI RENFORCE_AFC-PE_2021</t>
  </si>
  <si>
    <t>CQP APS SSIAP</t>
  </si>
  <si>
    <t xml:space="preserve">BAO-Maçon du bâti ancien </t>
  </si>
  <si>
    <t>Soudeur charpente et chaudronnerie navale PROCÉDÉS EE 111-FILS FOURRÉS 136  prf 2022</t>
  </si>
  <si>
    <t>POEC TBCC C1</t>
  </si>
  <si>
    <t>POEC-Façadier Itéiste</t>
  </si>
  <si>
    <t>AFC-MAC APS_PE2021</t>
  </si>
  <si>
    <t>AFC CQP APS + SST</t>
  </si>
  <si>
    <t>Conseiller Vendeur Billetterie AMADEUS SABRE_PRF2022</t>
  </si>
  <si>
    <t>FLE-FLI LOT 17_AFC-PE_2021</t>
  </si>
  <si>
    <t>POE - Métiers du froid</t>
  </si>
  <si>
    <t>AFC FLE-FLI (lot 16)</t>
  </si>
  <si>
    <t>Base en électricité-SECURITE CIVILE</t>
  </si>
  <si>
    <t>LANGAGE INFORMATIQUE À LA CARTE PARMI PYTHON, JAVA, JEE, C ET C++, JAVASCRIPT_PRF2022</t>
  </si>
  <si>
    <t>POEI MONTEUR MECANICIEN</t>
  </si>
  <si>
    <t>AFC-Tremplin</t>
  </si>
  <si>
    <t>Total AFC CQP APS + SST</t>
  </si>
  <si>
    <t>Total AFC FLE-FLI (lot 16)</t>
  </si>
  <si>
    <t>Total AFC-MAC APS_PE2021</t>
  </si>
  <si>
    <t xml:space="preserve">Total AFC-RAN_PE2021 </t>
  </si>
  <si>
    <t>Total AFC-Tremplin</t>
  </si>
  <si>
    <t>Total ALPHABETISATION_AFC-PE_2021</t>
  </si>
  <si>
    <t xml:space="preserve">Total BAO-Maçon du bâti ancien </t>
  </si>
  <si>
    <t>Total Base en électricité-SECURITE CIVILE</t>
  </si>
  <si>
    <t>Total Conseiller Vendeur Billetterie AMADEUS SABRE_PRF2022</t>
  </si>
  <si>
    <t>Total CQP APS SSIAP</t>
  </si>
  <si>
    <t>Total FLE-FLI LOT 17_AFC-PE_2021</t>
  </si>
  <si>
    <t>Total FLE-FLI RENFORCE_AFC-PE_2021</t>
  </si>
  <si>
    <t>Total LANGAGE INFORMATIQUE À LA CARTE PARMI PYTHON, JAVA, JEE, C ET C++, JAVASCRIPT_PRF2022</t>
  </si>
  <si>
    <t>Total POE - Métiers du froid</t>
  </si>
  <si>
    <t>Total POEC TBCC C1</t>
  </si>
  <si>
    <t>Total POEC-Façadier Itéiste</t>
  </si>
  <si>
    <t>Total POEI MONTEUR MECANICIEN</t>
  </si>
  <si>
    <t>Total Soudeur charpente et chaudronnerie navale PROCÉDÉS EE 111-FILS FOURRÉS 136  prf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</si>
</sst>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quot;€&quot;_-;\-* #,##0\ &quot;€&quot;_-;_-* &quot;-&quot;??\ &quot;€&quot;_-;_-@_-"/>
  </numFmts>
  <fonts count="20" x14ac:knownFonts="1">
    <font>
      <sz val="10"/>
      <color theme="1"/>
      <name val="Calibri"/>
      <family val="2"/>
      <scheme val="minor"/>
    </font>
    <font>
      <sz val="10"/>
      <color theme="1"/>
      <name val="Calibri"/>
      <family val="2"/>
      <scheme val="minor"/>
    </font>
    <font>
      <b/>
      <sz val="10"/>
      <color theme="1"/>
      <name val="Calibri"/>
      <family val="2"/>
      <scheme val="minor"/>
    </font>
    <font>
      <sz val="10"/>
      <color theme="0"/>
      <name val="Calibri"/>
      <family val="2"/>
      <scheme val="minor"/>
    </font>
    <font>
      <b/>
      <sz val="10"/>
      <color indexed="9"/>
      <name val="Calibri"/>
      <family val="2"/>
      <scheme val="minor"/>
    </font>
    <font>
      <b/>
      <sz val="11"/>
      <color indexed="9"/>
      <name val="Calibri"/>
      <family val="2"/>
      <scheme val="minor"/>
    </font>
    <font>
      <sz val="10"/>
      <color rgb="FF333333"/>
      <name val="Calibri"/>
      <family val="2"/>
      <scheme val="minor"/>
    </font>
    <font>
      <b/>
      <sz val="14"/>
      <color theme="1"/>
      <name val="Calibri"/>
      <family val="2"/>
      <scheme val="minor"/>
    </font>
    <font>
      <b/>
      <sz val="36"/>
      <color theme="1"/>
      <name val="Arial Black"/>
      <family val="2"/>
    </font>
    <font>
      <b/>
      <sz val="24"/>
      <color theme="1"/>
      <name val="Arial Black"/>
      <family val="2"/>
    </font>
    <font>
      <b/>
      <sz val="14"/>
      <color rgb="FF000000"/>
      <name val="Calibri"/>
      <family val="2"/>
      <scheme val="minor"/>
    </font>
    <font>
      <sz val="14"/>
      <color rgb="FF000000"/>
      <name val="Calibri"/>
      <family val="2"/>
      <scheme val="minor"/>
    </font>
    <font>
      <b/>
      <sz val="20"/>
      <color theme="9" tint="-0.249977111117893"/>
      <name val="Calibri"/>
      <family val="2"/>
      <scheme val="minor"/>
    </font>
    <font>
      <b/>
      <sz val="22"/>
      <color theme="9" tint="-0.249977111117893"/>
      <name val="Arial Black"/>
      <family val="2"/>
    </font>
    <font>
      <b/>
      <sz val="28"/>
      <color theme="9" tint="-0.249977111117893"/>
      <name val="Arial Black"/>
      <family val="2"/>
    </font>
    <font>
      <sz val="10"/>
      <color theme="2" tint="-0.249977111117893"/>
      <name val="Calibri"/>
      <family val="2"/>
      <scheme val="minor"/>
    </font>
    <font>
      <b/>
      <sz val="10"/>
      <color theme="0"/>
      <name val="Calibri"/>
      <family val="2"/>
      <scheme val="minor"/>
    </font>
    <font>
      <b/>
      <i/>
      <sz val="10"/>
      <color theme="1"/>
      <name val="Calibri"/>
      <family val="2"/>
      <scheme val="minor"/>
    </font>
    <font>
      <u/>
      <sz val="10"/>
      <color theme="10"/>
      <name val="Calibri"/>
      <family val="2"/>
      <scheme val="minor"/>
    </font>
    <font>
      <b/>
      <sz val="11"/>
      <name val="Calibri"/>
      <family val="2"/>
    </font>
  </fonts>
  <fills count="10">
    <fill>
      <patternFill patternType="none"/>
    </fill>
    <fill>
      <patternFill patternType="gray125"/>
    </fill>
    <fill>
      <patternFill patternType="solid">
        <fgColor indexed="50"/>
        <bgColor indexed="64"/>
      </patternFill>
    </fill>
    <fill>
      <patternFill patternType="solid">
        <fgColor rgb="FFFFFFFF"/>
        <bgColor indexed="64"/>
      </patternFill>
    </fill>
    <fill>
      <patternFill patternType="solid">
        <fgColor rgb="FFE6EFFA"/>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rgb="FF0070C0"/>
        <bgColor indexed="64"/>
      </patternFill>
    </fill>
    <fill>
      <patternFill patternType="solid">
        <fgColor rgb="FFFFC000"/>
        <bgColor indexed="64"/>
      </patternFill>
    </fill>
    <fill>
      <patternFill patternType="solid">
        <fgColor indexed="40"/>
      </patternFill>
    </fill>
  </fills>
  <borders count="4">
    <border>
      <left/>
      <right/>
      <top/>
      <bottom/>
      <diagonal/>
    </border>
    <border>
      <left/>
      <right/>
      <top/>
      <bottom style="thin">
        <color theme="4" tint="0.39997558519241921"/>
      </bottom>
      <diagonal/>
    </border>
    <border>
      <left style="medium">
        <color rgb="FFAFC4C9"/>
      </left>
      <right style="medium">
        <color rgb="FFAFC4C9"/>
      </right>
      <top style="medium">
        <color rgb="FFAFC4C9"/>
      </top>
      <bottom style="medium">
        <color rgb="FFAFC4C9"/>
      </bottom>
      <diagonal/>
    </border>
    <border>
      <left style="thin">
        <color auto="1"/>
      </left>
      <right style="thin">
        <color auto="1"/>
      </right>
      <top style="thin">
        <color auto="1"/>
      </top>
      <bottom style="thin">
        <color auto="1"/>
      </bottom>
      <diagonal/>
    </border>
  </borders>
  <cellStyleXfs count="2">
    <xf numFmtId="0" fontId="0" fillId="0" borderId="0"/>
    <xf numFmtId="0" fontId="18" fillId="0" borderId="0" applyNumberFormat="0" applyFill="0" applyBorder="0" applyAlignment="0" applyProtection="0"/>
  </cellStyleXfs>
  <cellXfs count="46">
    <xf numFmtId="0" fontId="0" fillId="0" borderId="0" xfId="0"/>
    <xf numFmtId="0" fontId="2" fillId="0" borderId="0" xfId="0" applyFont="1" applyAlignment="1">
      <alignment vertical="center"/>
    </xf>
    <xf numFmtId="14" fontId="2" fillId="0" borderId="0" xfId="0" applyNumberFormat="1" applyFont="1" applyAlignment="1">
      <alignment horizontal="center" vertical="center"/>
    </xf>
    <xf numFmtId="0" fontId="2" fillId="0" borderId="0" xfId="0" applyFont="1" applyAlignment="1">
      <alignment vertical="center" wrapText="1"/>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2" fillId="0" borderId="1" xfId="0" applyFont="1" applyBorder="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1" fillId="0" borderId="0" xfId="0" applyFont="1"/>
    <xf numFmtId="0" fontId="6" fillId="4" borderId="2" xfId="0" applyFont="1" applyFill="1" applyBorder="1" applyAlignment="1">
      <alignment horizontal="center" vertical="center" wrapText="1"/>
    </xf>
    <xf numFmtId="0" fontId="6" fillId="4" borderId="2" xfId="0" applyFont="1" applyFill="1" applyBorder="1" applyAlignment="1">
      <alignment horizontal="left" vertical="center" wrapText="1"/>
    </xf>
    <xf numFmtId="0" fontId="0" fillId="0" borderId="0" xfId="0" applyAlignment="1">
      <alignment vertical="center" wrapText="1"/>
    </xf>
    <xf numFmtId="14" fontId="0" fillId="0" borderId="0" xfId="0" applyNumberFormat="1" applyAlignment="1">
      <alignment vertical="center"/>
    </xf>
    <xf numFmtId="0" fontId="10"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0" fillId="0" borderId="0" xfId="0" applyAlignment="1">
      <alignment horizontal="left" vertical="center"/>
    </xf>
    <xf numFmtId="0" fontId="0" fillId="0" borderId="0" xfId="0" applyAlignment="1" applyProtection="1">
      <alignment vertical="center"/>
      <protection locked="0"/>
    </xf>
    <xf numFmtId="0" fontId="7" fillId="0" borderId="0" xfId="0" applyFont="1" applyAlignment="1" applyProtection="1">
      <alignment horizontal="center"/>
      <protection locked="0"/>
    </xf>
    <xf numFmtId="0" fontId="0" fillId="0" borderId="0" xfId="0" applyAlignment="1" applyProtection="1">
      <alignment horizontal="center"/>
      <protection locked="0"/>
    </xf>
    <xf numFmtId="0" fontId="15" fillId="5" borderId="0" xfId="0" applyFont="1" applyFill="1" applyAlignment="1">
      <alignment vertical="center"/>
    </xf>
    <xf numFmtId="0" fontId="3" fillId="6" borderId="0" xfId="0" applyFont="1" applyFill="1" applyAlignment="1">
      <alignment vertical="center" wrapText="1"/>
    </xf>
    <xf numFmtId="0" fontId="3" fillId="6" borderId="0" xfId="0" applyFont="1" applyFill="1" applyAlignment="1">
      <alignment horizontal="center" vertical="center" wrapText="1"/>
    </xf>
    <xf numFmtId="0" fontId="16" fillId="7" borderId="1" xfId="0" applyFont="1" applyFill="1" applyBorder="1" applyAlignment="1">
      <alignment horizontal="center" vertical="center" wrapText="1"/>
    </xf>
    <xf numFmtId="0" fontId="3" fillId="7" borderId="0" xfId="0" applyFont="1" applyFill="1" applyAlignment="1">
      <alignment vertical="center"/>
    </xf>
    <xf numFmtId="0" fontId="16" fillId="6" borderId="0" xfId="0" applyFont="1" applyFill="1" applyAlignment="1">
      <alignment vertical="center"/>
    </xf>
    <xf numFmtId="0" fontId="2" fillId="8" borderId="0" xfId="0" applyFont="1" applyFill="1" applyAlignment="1">
      <alignment vertical="center"/>
    </xf>
    <xf numFmtId="0" fontId="3" fillId="6" borderId="0" xfId="0" applyFont="1" applyFill="1" applyAlignment="1">
      <alignment horizontal="center" vertical="center"/>
    </xf>
    <xf numFmtId="14" fontId="0" fillId="0" borderId="0" xfId="0" applyNumberFormat="1" applyAlignment="1">
      <alignment horizontal="center" vertical="center"/>
    </xf>
    <xf numFmtId="164" fontId="0" fillId="0" borderId="0" xfId="0" applyNumberFormat="1" applyAlignment="1">
      <alignment vertical="center"/>
    </xf>
    <xf numFmtId="0" fontId="17" fillId="0" borderId="0" xfId="0" applyFont="1" applyAlignment="1" applyProtection="1">
      <alignment horizontal="right" vertical="center"/>
      <protection locked="0"/>
    </xf>
    <xf numFmtId="14" fontId="17" fillId="0" borderId="0" xfId="0" applyNumberFormat="1" applyFont="1" applyAlignment="1" applyProtection="1">
      <alignment horizontal="left" vertical="center"/>
      <protection locked="0"/>
    </xf>
    <xf numFmtId="0" fontId="18" fillId="0" borderId="0" xfId="1" applyAlignment="1" applyProtection="1">
      <alignment vertical="center"/>
      <protection locked="0"/>
    </xf>
    <xf numFmtId="0" fontId="16" fillId="6" borderId="0" xfId="0" applyFont="1" applyFill="1" applyAlignment="1">
      <alignment horizontal="right" vertical="center"/>
    </xf>
    <xf numFmtId="0" fontId="0" fillId="0" borderId="0" xfId="0" applyAlignment="1">
      <alignment horizontal="right" vertical="center"/>
    </xf>
    <xf numFmtId="0" fontId="0" fillId="0" borderId="3" xfId="0" applyBorder="1"/>
    <xf numFmtId="0" fontId="0" fillId="0" borderId="3" xfId="0" applyBorder="1" applyAlignment="1">
      <alignment vertical="center"/>
    </xf>
    <xf numFmtId="0" fontId="19" fillId="9" borderId="3" xfId="0" applyFont="1" applyFill="1" applyBorder="1" applyAlignment="1">
      <alignment horizontal="center"/>
    </xf>
    <xf numFmtId="0" fontId="10" fillId="0" borderId="0" xfId="0" applyFont="1" applyAlignment="1">
      <alignment horizontal="center" vertical="center" wrapText="1"/>
    </xf>
    <xf numFmtId="0" fontId="8" fillId="0" borderId="0" xfId="0" applyFont="1" applyAlignment="1">
      <alignment horizontal="center" vertical="center" wrapText="1"/>
    </xf>
  </cellXfs>
  <cellStyles count="2">
    <cellStyle name="Lien hypertexte" xfId="1" builtinId="8"/>
    <cellStyle name="Normal" xfId="0" builtinId="0"/>
  </cellStyles>
  <dxfs count="121">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font>
        <color theme="0"/>
      </font>
    </dxf>
    <dxf>
      <fill>
        <patternFill patternType="solid">
          <bgColor theme="8" tint="-0.499984740745262"/>
        </patternFill>
      </fill>
    </dxf>
    <dxf>
      <font>
        <color theme="4" tint="-0.249977111117893"/>
      </font>
    </dxf>
    <dxf>
      <alignment wrapText="1"/>
    </dxf>
    <dxf>
      <alignment horizontal="center"/>
    </dxf>
    <dxf>
      <alignment horizontal="left"/>
    </dxf>
    <dxf>
      <fill>
        <patternFill>
          <bgColor theme="2" tint="-0.249977111117893"/>
        </patternFill>
      </fill>
    </dxf>
    <dxf>
      <font>
        <color theme="2" tint="-0.249977111117893"/>
      </font>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dxf>
    <dxf>
      <font>
        <color theme="0"/>
      </font>
    </dxf>
    <dxf>
      <font>
        <color theme="0"/>
      </font>
    </dxf>
    <dxf>
      <font>
        <color theme="0"/>
      </font>
    </dxf>
    <dxf>
      <font>
        <color theme="0"/>
      </font>
    </dxf>
    <dxf>
      <font>
        <color theme="0"/>
      </font>
    </dxf>
    <dxf>
      <alignment wrapText="1"/>
    </dxf>
    <dxf>
      <alignment wrapText="1"/>
    </dxf>
    <dxf>
      <alignment wrapText="1"/>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alignment wrapText="1"/>
    </dxf>
    <dxf>
      <alignment wrapText="1"/>
    </dxf>
    <dxf>
      <alignment wrapText="1"/>
    </dxf>
    <dxf>
      <alignment horizont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64" formatCode="_-* #,##0\ &quot;€&quot;_-;\-* #,##0\ &quot;€&quot;_-;_-* &quot;-&quot;??\ &quot;€&quot;_-;_-@_-"/>
    </dxf>
    <dxf>
      <font>
        <color theme="0"/>
      </font>
      <fill>
        <patternFill patternType="solid">
          <fgColor indexed="64"/>
          <bgColor theme="4" tint="-0.249977111117893"/>
        </patternFill>
      </fill>
      <alignment horizontal="center"/>
    </dxf>
    <dxf>
      <font>
        <color theme="0"/>
      </font>
      <fill>
        <patternFill patternType="solid">
          <fgColor indexed="64"/>
          <bgColor theme="4" tint="-0.249977111117893"/>
        </patternFill>
      </fill>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mc_psr_paca@afpa.fr?subject=Info%20Places%20:%20Demande%20de%20renseignement" TargetMode="External"/><Relationship Id="rId1" Type="http://schemas.openxmlformats.org/officeDocument/2006/relationships/hyperlink" Target="mailto:mc_psr_paca@afpa.fr?subject=Info%20Places%20:%20Demande%20renseignement"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400723</xdr:colOff>
      <xdr:row>7</xdr:row>
      <xdr:rowOff>47850</xdr:rowOff>
    </xdr:from>
    <xdr:to>
      <xdr:col>10</xdr:col>
      <xdr:colOff>136825</xdr:colOff>
      <xdr:row>18</xdr:row>
      <xdr:rowOff>95361</xdr:rowOff>
    </xdr:to>
    <xdr:grpSp>
      <xdr:nvGrpSpPr>
        <xdr:cNvPr id="9" name="Groupe 8">
          <a:extLst>
            <a:ext uri="{FF2B5EF4-FFF2-40B4-BE49-F238E27FC236}">
              <a16:creationId xmlns:a16="http://schemas.microsoft.com/office/drawing/2014/main" id="{C8AD8923-1728-481C-9E44-A4CA8838F017}"/>
            </a:ext>
          </a:extLst>
        </xdr:cNvPr>
        <xdr:cNvGrpSpPr/>
      </xdr:nvGrpSpPr>
      <xdr:grpSpPr>
        <a:xfrm>
          <a:off x="400723" y="4000725"/>
          <a:ext cx="14709402" cy="1990611"/>
          <a:chOff x="400723" y="3992321"/>
          <a:chExt cx="14292543" cy="1952511"/>
        </a:xfrm>
      </xdr:grpSpPr>
      <mc:AlternateContent xmlns:mc="http://schemas.openxmlformats.org/markup-compatibility/2006" xmlns:a14="http://schemas.microsoft.com/office/drawing/2010/main">
        <mc:Choice Requires="a14">
          <xdr:graphicFrame macro="">
            <xdr:nvGraphicFramePr>
              <xdr:cNvPr id="2" name="Centre AFPA">
                <a:extLst>
                  <a:ext uri="{FF2B5EF4-FFF2-40B4-BE49-F238E27FC236}">
                    <a16:creationId xmlns:a16="http://schemas.microsoft.com/office/drawing/2014/main" id="{36BC72BE-55B2-42DA-BD6A-DCD7DE59BA6B}"/>
                  </a:ext>
                </a:extLst>
              </xdr:cNvPr>
              <xdr:cNvGraphicFramePr/>
            </xdr:nvGraphicFramePr>
            <xdr:xfrm>
              <a:off x="400723" y="3995905"/>
              <a:ext cx="2742640" cy="1948927"/>
            </xdr:xfrm>
            <a:graphic>
              <a:graphicData uri="http://schemas.microsoft.com/office/drawing/2010/slicer">
                <sle:slicer xmlns:sle="http://schemas.microsoft.com/office/drawing/2010/slicer" name="Centre AFPA"/>
              </a:graphicData>
            </a:graphic>
          </xdr:graphicFrame>
        </mc:Choice>
        <mc:Fallback xmlns="">
          <xdr:sp macro="" textlink="">
            <xdr:nvSpPr>
              <xdr:cNvPr id="0" name=""/>
              <xdr:cNvSpPr>
                <a:spLocks noTextEdit="1"/>
              </xdr:cNvSpPr>
            </xdr:nvSpPr>
            <xdr:spPr>
              <a:xfrm>
                <a:off x="396913" y="3997800"/>
                <a:ext cx="2742640" cy="1943222"/>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mc:AlternateContent xmlns:mc="http://schemas.openxmlformats.org/markup-compatibility/2006" xmlns:a14="http://schemas.microsoft.com/office/drawing/2010/main">
        <mc:Choice Requires="a14">
          <xdr:graphicFrame macro="">
            <xdr:nvGraphicFramePr>
              <xdr:cNvPr id="3" name="Secteur">
                <a:extLst>
                  <a:ext uri="{FF2B5EF4-FFF2-40B4-BE49-F238E27FC236}">
                    <a16:creationId xmlns:a16="http://schemas.microsoft.com/office/drawing/2014/main" id="{0258B421-3D6E-46FA-AC3C-3AA309EB20C7}"/>
                  </a:ext>
                </a:extLst>
              </xdr:cNvPr>
              <xdr:cNvGraphicFramePr/>
            </xdr:nvGraphicFramePr>
            <xdr:xfrm>
              <a:off x="3171154" y="3998037"/>
              <a:ext cx="2367019" cy="810631"/>
            </xdr:xfrm>
            <a:graphic>
              <a:graphicData uri="http://schemas.microsoft.com/office/drawing/2010/slicer">
                <sle:slicer xmlns:sle="http://schemas.microsoft.com/office/drawing/2010/slicer" name="Secteur"/>
              </a:graphicData>
            </a:graphic>
          </xdr:graphicFrame>
        </mc:Choice>
        <mc:Fallback xmlns="">
          <xdr:sp macro="" textlink="">
            <xdr:nvSpPr>
              <xdr:cNvPr id="0" name=""/>
              <xdr:cNvSpPr>
                <a:spLocks noTextEdit="1"/>
              </xdr:cNvSpPr>
            </xdr:nvSpPr>
            <xdr:spPr>
              <a:xfrm>
                <a:off x="3167344" y="3999925"/>
                <a:ext cx="2367019" cy="808258"/>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mc:AlternateContent xmlns:mc="http://schemas.openxmlformats.org/markup-compatibility/2006" xmlns:a14="http://schemas.microsoft.com/office/drawing/2010/main">
        <mc:Choice Requires="a14">
          <xdr:graphicFrame macro="">
            <xdr:nvGraphicFramePr>
              <xdr:cNvPr id="4" name="Sous-secteur">
                <a:extLst>
                  <a:ext uri="{FF2B5EF4-FFF2-40B4-BE49-F238E27FC236}">
                    <a16:creationId xmlns:a16="http://schemas.microsoft.com/office/drawing/2014/main" id="{A7A0CC7F-4789-4B0A-BD92-077FEEB178B9}"/>
                  </a:ext>
                </a:extLst>
              </xdr:cNvPr>
              <xdr:cNvGraphicFramePr/>
            </xdr:nvGraphicFramePr>
            <xdr:xfrm>
              <a:off x="5584231" y="3992321"/>
              <a:ext cx="7240344" cy="1922481"/>
            </xdr:xfrm>
            <a:graphic>
              <a:graphicData uri="http://schemas.microsoft.com/office/drawing/2010/slicer">
                <sle:slicer xmlns:sle="http://schemas.microsoft.com/office/drawing/2010/slicer" name="Sous-secteur"/>
              </a:graphicData>
            </a:graphic>
          </xdr:graphicFrame>
        </mc:Choice>
        <mc:Fallback xmlns="">
          <xdr:sp macro="" textlink="">
            <xdr:nvSpPr>
              <xdr:cNvPr id="0" name=""/>
              <xdr:cNvSpPr>
                <a:spLocks noTextEdit="1"/>
              </xdr:cNvSpPr>
            </xdr:nvSpPr>
            <xdr:spPr>
              <a:xfrm>
                <a:off x="5580421" y="3994226"/>
                <a:ext cx="7240344" cy="1916854"/>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mc:AlternateContent xmlns:mc="http://schemas.openxmlformats.org/markup-compatibility/2006" xmlns:a14="http://schemas.microsoft.com/office/drawing/2010/main">
        <mc:Choice Requires="a14">
          <xdr:graphicFrame macro="">
            <xdr:nvGraphicFramePr>
              <xdr:cNvPr id="5" name="Eligible CPF">
                <a:extLst>
                  <a:ext uri="{FF2B5EF4-FFF2-40B4-BE49-F238E27FC236}">
                    <a16:creationId xmlns:a16="http://schemas.microsoft.com/office/drawing/2014/main" id="{0FC249A9-B5CE-4F5D-AAB5-AFBB0456C6A9}"/>
                  </a:ext>
                </a:extLst>
              </xdr:cNvPr>
              <xdr:cNvGraphicFramePr/>
            </xdr:nvGraphicFramePr>
            <xdr:xfrm>
              <a:off x="12868836" y="3994450"/>
              <a:ext cx="1824430" cy="808615"/>
            </xdr:xfrm>
            <a:graphic>
              <a:graphicData uri="http://schemas.microsoft.com/office/drawing/2010/slicer">
                <sle:slicer xmlns:sle="http://schemas.microsoft.com/office/drawing/2010/slicer" name="Eligible CPF"/>
              </a:graphicData>
            </a:graphic>
          </xdr:graphicFrame>
        </mc:Choice>
        <mc:Fallback xmlns="">
          <xdr:sp macro="" textlink="">
            <xdr:nvSpPr>
              <xdr:cNvPr id="0" name=""/>
              <xdr:cNvSpPr>
                <a:spLocks noTextEdit="1"/>
              </xdr:cNvSpPr>
            </xdr:nvSpPr>
            <xdr:spPr>
              <a:xfrm>
                <a:off x="12865026" y="3996349"/>
                <a:ext cx="1824430" cy="806248"/>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grpSp>
    <xdr:clientData/>
  </xdr:twoCellAnchor>
  <xdr:twoCellAnchor>
    <xdr:from>
      <xdr:col>7</xdr:col>
      <xdr:colOff>470647</xdr:colOff>
      <xdr:row>0</xdr:row>
      <xdr:rowOff>318247</xdr:rowOff>
    </xdr:from>
    <xdr:to>
      <xdr:col>11</xdr:col>
      <xdr:colOff>582705</xdr:colOff>
      <xdr:row>2</xdr:row>
      <xdr:rowOff>402851</xdr:rowOff>
    </xdr:to>
    <xdr:grpSp>
      <xdr:nvGrpSpPr>
        <xdr:cNvPr id="8" name="Groupe 7">
          <a:hlinkClick xmlns:r="http://schemas.openxmlformats.org/officeDocument/2006/relationships" r:id="rId1"/>
          <a:extLst>
            <a:ext uri="{FF2B5EF4-FFF2-40B4-BE49-F238E27FC236}">
              <a16:creationId xmlns:a16="http://schemas.microsoft.com/office/drawing/2014/main" id="{6FE045EC-A7F3-4D7B-AE6C-FD2AE7A73EE1}"/>
            </a:ext>
          </a:extLst>
        </xdr:cNvPr>
        <xdr:cNvGrpSpPr/>
      </xdr:nvGrpSpPr>
      <xdr:grpSpPr>
        <a:xfrm>
          <a:off x="12653122" y="318247"/>
          <a:ext cx="4445933" cy="1980079"/>
          <a:chOff x="12259235" y="318247"/>
          <a:chExt cx="4442011" cy="1985122"/>
        </a:xfrm>
      </xdr:grpSpPr>
      <xdr:sp macro="" textlink="">
        <xdr:nvSpPr>
          <xdr:cNvPr id="7" name="Rectangle à coins arrondis 4">
            <a:hlinkClick xmlns:r="http://schemas.openxmlformats.org/officeDocument/2006/relationships" r:id="rId2"/>
            <a:extLst>
              <a:ext uri="{FF2B5EF4-FFF2-40B4-BE49-F238E27FC236}">
                <a16:creationId xmlns:a16="http://schemas.microsoft.com/office/drawing/2014/main" id="{163DC6A6-FA7A-499F-B44B-791B07ED315B}"/>
              </a:ext>
            </a:extLst>
          </xdr:cNvPr>
          <xdr:cNvSpPr/>
        </xdr:nvSpPr>
        <xdr:spPr>
          <a:xfrm>
            <a:off x="12259235" y="878540"/>
            <a:ext cx="4442011" cy="1424829"/>
          </a:xfrm>
          <a:prstGeom prst="roundRect">
            <a:avLst/>
          </a:prstGeom>
          <a:solidFill>
            <a:srgbClr val="F79646"/>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fr-FR" sz="1200" b="1">
                <a:ln>
                  <a:noFill/>
                </a:ln>
              </a:rPr>
              <a:t>CONTACTEZ-NOUS au </a:t>
            </a:r>
            <a:r>
              <a:rPr lang="fr-FR" sz="2000" b="1">
                <a:ln>
                  <a:noFill/>
                </a:ln>
              </a:rPr>
              <a:t>3936</a:t>
            </a:r>
          </a:p>
          <a:p>
            <a:pPr algn="ctr"/>
            <a:r>
              <a:rPr lang="fr-FR" sz="1100" b="1">
                <a:ln>
                  <a:noFill/>
                </a:ln>
              </a:rPr>
              <a:t>Service</a:t>
            </a:r>
            <a:r>
              <a:rPr lang="fr-FR" sz="1100" b="1" baseline="0">
                <a:ln>
                  <a:noFill/>
                </a:ln>
              </a:rPr>
              <a:t> gratuit (prix d'un appel local)</a:t>
            </a:r>
          </a:p>
          <a:p>
            <a:pPr algn="ctr"/>
            <a:endParaRPr lang="fr-FR" sz="1100" b="1" baseline="0">
              <a:ln>
                <a:noFill/>
              </a:ln>
            </a:endParaRPr>
          </a:p>
          <a:p>
            <a:pPr algn="ctr"/>
            <a:r>
              <a:rPr lang="fr-FR" sz="1100" b="1" baseline="0">
                <a:ln>
                  <a:noFill/>
                </a:ln>
              </a:rPr>
              <a:t>ou par mail :</a:t>
            </a:r>
          </a:p>
          <a:p>
            <a:pPr algn="ctr"/>
            <a:r>
              <a:rPr lang="fr-FR" sz="2000" b="1" baseline="0">
                <a:ln>
                  <a:noFill/>
                </a:ln>
              </a:rPr>
              <a:t>mc_psr_paca@afpa.fr </a:t>
            </a:r>
            <a:endParaRPr lang="fr-FR" sz="1200" b="1">
              <a:ln>
                <a:noFill/>
              </a:ln>
            </a:endParaRPr>
          </a:p>
        </xdr:txBody>
      </xdr:sp>
      <xdr:pic>
        <xdr:nvPicPr>
          <xdr:cNvPr id="6" name="Image 5">
            <a:extLst>
              <a:ext uri="{FF2B5EF4-FFF2-40B4-BE49-F238E27FC236}">
                <a16:creationId xmlns:a16="http://schemas.microsoft.com/office/drawing/2014/main" id="{25C99F63-3423-4FA0-829F-0EB4C6C9D16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249064" y="318247"/>
            <a:ext cx="564329" cy="508075"/>
          </a:xfrm>
          <a:prstGeom prst="rect">
            <a:avLst/>
          </a:prstGeom>
        </xdr:spPr>
      </xdr:pic>
    </xdr:grpSp>
    <xdr:clientData/>
  </xdr:twoCellAnchor>
  <xdr:twoCellAnchor editAs="oneCell">
    <xdr:from>
      <xdr:col>0</xdr:col>
      <xdr:colOff>8964</xdr:colOff>
      <xdr:row>3</xdr:row>
      <xdr:rowOff>134471</xdr:rowOff>
    </xdr:from>
    <xdr:to>
      <xdr:col>11</xdr:col>
      <xdr:colOff>678321</xdr:colOff>
      <xdr:row>6</xdr:row>
      <xdr:rowOff>247854</xdr:rowOff>
    </xdr:to>
    <xdr:pic>
      <xdr:nvPicPr>
        <xdr:cNvPr id="12" name="Image 11">
          <a:extLst>
            <a:ext uri="{FF2B5EF4-FFF2-40B4-BE49-F238E27FC236}">
              <a16:creationId xmlns:a16="http://schemas.microsoft.com/office/drawing/2014/main" id="{F31D4EBB-A3B2-9D52-C184-308D9F736CE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5900"/>
        <a:stretch/>
      </xdr:blipFill>
      <xdr:spPr>
        <a:xfrm>
          <a:off x="8964" y="3074895"/>
          <a:ext cx="17203271" cy="82999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garde Elena" refreshedDate="45477.622799189812" createdVersion="7" refreshedVersion="8" minRefreshableVersion="3" recordCount="1571" xr:uid="{1F21BB26-6D2B-464D-B53F-595965B20FAE}">
  <cacheSource type="worksheet">
    <worksheetSource ref="A1:AC1048576" sheet="Liste des offres"/>
  </cacheSource>
  <cacheFields count="29">
    <cacheField name="Centre AFPA" numFmtId="0">
      <sharedItems containsBlank="1" count="10">
        <s v="Centre d'Avignon Le Pontet"/>
        <s v="Centre de Gap"/>
        <s v="Centre de Marseille la Treille"/>
        <s v="Centre de Marseille Pointe Rouge"/>
        <s v="Centre de Marseille St Jérôme"/>
        <s v="Centre de Nice"/>
        <s v="Centre de Toulon La Valette"/>
        <s v="Centre d'Istres"/>
        <m/>
        <s v="(vide)" u="1"/>
      </sharedItems>
    </cacheField>
    <cacheField name="Début" numFmtId="0">
      <sharedItems containsNonDate="0" containsDate="1" containsString="0" containsBlank="1" minDate="2022-10-04T00:00:00" maxDate="2026-10-20T00:00:00" count="669">
        <d v="2024-07-05T00:00:00"/>
        <d v="2024-07-08T00:00:00"/>
        <d v="2024-07-15T00:00:00"/>
        <d v="2024-07-22T00:00:00"/>
        <d v="2024-07-23T00:00:00"/>
        <d v="2024-07-25T00:00:00"/>
        <d v="2024-07-29T00:00:00"/>
        <d v="2024-08-26T00:00:00"/>
        <d v="2024-08-27T00:00:00"/>
        <d v="2024-08-28T00:00:00"/>
        <d v="2024-09-02T00:00:00"/>
        <d v="2024-09-09T00:00:00"/>
        <d v="2024-09-11T00:00:00"/>
        <d v="2024-09-16T00:00:00"/>
        <d v="2024-09-23T00:00:00"/>
        <d v="2024-09-30T00:00:00"/>
        <d v="2024-10-01T00:00:00"/>
        <d v="2024-10-03T00:00:00"/>
        <d v="2024-10-07T00:00:00"/>
        <d v="2024-10-09T00:00:00"/>
        <d v="2024-10-14T00:00:00"/>
        <d v="2024-10-21T00:00:00"/>
        <d v="2024-10-28T00:00:00"/>
        <d v="2024-11-04T00:00:00"/>
        <d v="2024-11-05T00:00:00"/>
        <d v="2024-11-06T00:00:00"/>
        <d v="2024-11-12T00:00:00"/>
        <d v="2024-11-18T00:00:00"/>
        <d v="2024-11-25T00:00:00"/>
        <d v="2024-12-02T00:00:00"/>
        <d v="2024-12-03T00:00:00"/>
        <d v="2024-12-04T00:00:00"/>
        <d v="2024-12-06T00:00:00"/>
        <d v="2024-12-09T00:00:00"/>
        <d v="2024-12-10T00:00:00"/>
        <d v="2024-12-16T00:00:00"/>
        <d v="2025-01-06T00:00:00"/>
        <d v="2025-01-08T00:00:00"/>
        <d v="2025-01-13T00:00:00"/>
        <d v="2025-01-14T00:00:00"/>
        <d v="2025-01-20T00:00:00"/>
        <d v="2025-01-27T00:00:00"/>
        <d v="2025-02-03T00:00:00"/>
        <d v="2025-02-05T00:00:00"/>
        <d v="2025-02-11T00:00:00"/>
        <d v="2025-02-17T00:00:00"/>
        <d v="2025-03-03T00:00:00"/>
        <d v="2025-03-05T00:00:00"/>
        <d v="2025-03-11T00:00:00"/>
        <d v="2025-03-17T00:00:00"/>
        <d v="2025-03-31T00:00:00"/>
        <d v="2025-04-02T00:00:00"/>
        <d v="2025-04-07T00:00:00"/>
        <d v="2025-04-08T00:00:00"/>
        <d v="2025-04-14T00:00:00"/>
        <d v="2025-05-05T00:00:00"/>
        <d v="2025-05-07T00:00:00"/>
        <d v="2025-05-13T00:00:00"/>
        <d v="2025-05-14T00:00:00"/>
        <d v="2025-05-19T00:00:00"/>
        <d v="2025-05-26T00:00:00"/>
        <d v="2025-06-02T00:00:00"/>
        <d v="2025-06-04T00:00:00"/>
        <d v="2025-06-16T00:00:00"/>
        <d v="2025-06-17T00:00:00"/>
        <d v="2025-06-23T00:00:00"/>
        <d v="2025-06-30T00:00:00"/>
        <d v="2025-07-02T00:00:00"/>
        <d v="2025-07-15T00:00:00"/>
        <d v="2025-07-21T00:00:00"/>
        <d v="2025-08-18T00:00:00"/>
        <d v="2025-08-26T00:00:00"/>
        <d v="2025-09-01T00:00:00"/>
        <d v="2025-09-03T00:00:00"/>
        <d v="2025-09-22T00:00:00"/>
        <d v="2025-09-23T00:00:00"/>
        <d v="2025-09-29T00:00:00"/>
        <d v="2025-10-01T00:00:00"/>
        <d v="2025-10-06T00:00:00"/>
        <d v="2025-10-13T00:00:00"/>
        <d v="2025-10-21T00:00:00"/>
        <d v="2025-10-27T00:00:00"/>
        <d v="2025-11-03T00:00:00"/>
        <d v="2025-11-05T00:00:00"/>
        <d v="2025-11-12T00:00:00"/>
        <d v="2025-11-17T00:00:00"/>
        <d v="2025-11-18T00:00:00"/>
        <d v="2025-11-24T00:00:00"/>
        <d v="2025-12-01T00:00:00"/>
        <d v="2025-12-03T00:00:00"/>
        <d v="2025-12-16T00:00:00"/>
        <d v="2026-01-05T00:00:00"/>
        <d v="2026-01-07T00:00:00"/>
        <d v="2026-01-19T00:00:00"/>
        <d v="2026-01-26T00:00:00"/>
        <d v="2026-03-02T00:00:00"/>
        <d v="2026-03-09T00:00:00"/>
        <d v="2026-03-23T00:00:00"/>
        <d v="2026-04-07T00:00:00"/>
        <d v="2026-04-13T00:00:00"/>
        <d v="2026-04-27T00:00:00"/>
        <d v="2026-06-15T00:00:00"/>
        <d v="2024-06-24T00:00:00"/>
        <d v="2024-07-02T00:00:00"/>
        <d v="2024-10-08T00:00:00"/>
        <d v="2024-11-26T00:00:00"/>
        <d v="2024-11-27T00:00:00"/>
        <d v="2025-01-16T00:00:00"/>
        <d v="2025-03-24T00:00:00"/>
        <d v="2025-09-08T00:00:00"/>
        <d v="2025-10-20T00:00:00"/>
        <d v="2024-06-26T00:00:00"/>
        <d v="2024-07-01T00:00:00"/>
        <d v="2024-07-04T00:00:00"/>
        <d v="2024-07-12T00:00:00"/>
        <d v="2024-07-17T00:00:00"/>
        <d v="2024-07-26T00:00:00"/>
        <d v="2024-08-23T00:00:00"/>
        <d v="2024-09-10T00:00:00"/>
        <d v="2024-09-25T00:00:00"/>
        <d v="2024-09-27T00:00:00"/>
        <d v="2024-10-02T00:00:00"/>
        <d v="2024-10-04T00:00:00"/>
        <d v="2024-10-10T00:00:00"/>
        <d v="2024-10-11T00:00:00"/>
        <d v="2024-10-15T00:00:00"/>
        <d v="2024-10-16T00:00:00"/>
        <d v="2024-10-22T00:00:00"/>
        <d v="2024-10-23T00:00:00"/>
        <d v="2024-11-13T00:00:00"/>
        <d v="2024-12-11T00:00:00"/>
        <d v="2024-12-18T00:00:00"/>
        <d v="2024-12-19T00:00:00"/>
        <d v="2025-01-22T00:00:00"/>
        <d v="2025-01-28T00:00:00"/>
        <d v="2025-01-29T00:00:00"/>
        <d v="2025-02-10T00:00:00"/>
        <d v="2025-02-12T00:00:00"/>
        <d v="2025-02-24T00:00:00"/>
        <d v="2025-02-26T00:00:00"/>
        <d v="2025-03-10T00:00:00"/>
        <d v="2025-03-12T00:00:00"/>
        <d v="2025-03-19T00:00:00"/>
        <d v="2025-04-09T00:00:00"/>
        <d v="2025-04-18T00:00:00"/>
        <d v="2025-04-22T00:00:00"/>
        <d v="2025-04-28T00:00:00"/>
        <d v="2025-05-12T00:00:00"/>
        <d v="2025-05-21T00:00:00"/>
        <d v="2025-06-10T00:00:00"/>
        <d v="2025-06-25T00:00:00"/>
        <d v="2025-07-07T00:00:00"/>
        <d v="2025-07-09T00:00:00"/>
        <d v="2025-07-16T00:00:00"/>
        <d v="2025-07-17T00:00:00"/>
        <d v="2025-08-25T00:00:00"/>
        <d v="2025-09-15T00:00:00"/>
        <d v="2025-09-24T00:00:00"/>
        <d v="2025-10-08T00:00:00"/>
        <d v="2025-10-23T00:00:00"/>
        <d v="2025-11-10T00:00:00"/>
        <d v="2025-11-13T00:00:00"/>
        <d v="2025-11-26T00:00:00"/>
        <d v="2025-11-27T00:00:00"/>
        <d v="2025-12-08T00:00:00"/>
        <d v="2026-01-21T00:00:00"/>
        <d v="2026-02-02T00:00:00"/>
        <d v="2026-02-04T00:00:00"/>
        <d v="2026-02-09T00:00:00"/>
        <d v="2026-03-04T00:00:00"/>
        <d v="2026-03-24T00:00:00"/>
        <d v="2026-04-20T00:00:00"/>
        <d v="2026-05-04T00:00:00"/>
        <d v="2026-06-22T00:00:00"/>
        <d v="2026-06-24T00:00:00"/>
        <d v="2026-10-19T00:00:00"/>
        <d v="2024-06-19T00:00:00"/>
        <d v="2024-07-03T00:00:00"/>
        <d v="2024-07-10T00:00:00"/>
        <d v="2024-07-11T00:00:00"/>
        <d v="2024-07-18T00:00:00"/>
        <d v="2024-09-04T00:00:00"/>
        <d v="2024-09-06T00:00:00"/>
        <d v="2024-09-17T00:00:00"/>
        <d v="2025-01-02T00:00:00"/>
        <d v="2025-02-25T00:00:00"/>
        <d v="2025-05-16T00:00:00"/>
        <d v="2025-05-20T00:00:00"/>
        <d v="2025-06-19T00:00:00"/>
        <d v="2025-06-26T00:00:00"/>
        <d v="2025-08-04T00:00:00"/>
        <d v="2025-08-27T00:00:00"/>
        <d v="2025-09-02T00:00:00"/>
        <d v="2025-09-04T00:00:00"/>
        <d v="2025-09-16T00:00:00"/>
        <d v="2025-12-10T00:00:00"/>
        <d v="2025-12-17T00:00:00"/>
        <d v="2026-01-28T00:00:00"/>
        <d v="2026-02-23T00:00:00"/>
        <d v="2026-05-06T00:00:00"/>
        <d v="2026-05-13T00:00:00"/>
        <d v="2026-05-18T00:00:00"/>
        <d v="2026-06-01T00:00:00"/>
        <d v="2026-06-16T00:00:00"/>
        <d v="2024-06-28T00:00:00"/>
        <d v="2024-07-09T00:00:00"/>
        <d v="2024-08-19T00:00:00"/>
        <d v="2024-08-22T00:00:00"/>
        <d v="2024-08-29T00:00:00"/>
        <d v="2024-09-12T00:00:00"/>
        <d v="2024-09-18T00:00:00"/>
        <d v="2024-09-26T00:00:00"/>
        <d v="2024-10-31T00:00:00"/>
        <d v="2024-11-19T00:00:00"/>
        <d v="2024-11-28T00:00:00"/>
        <d v="2025-01-23T00:00:00"/>
        <d v="2025-02-04T00:00:00"/>
        <d v="2025-02-06T00:00:00"/>
        <d v="2025-02-20T00:00:00"/>
        <d v="2025-04-03T00:00:00"/>
        <d v="2025-04-17T00:00:00"/>
        <d v="2025-05-06T00:00:00"/>
        <d v="2025-05-22T00:00:00"/>
        <d v="2025-06-03T00:00:00"/>
        <d v="2025-08-19T00:00:00"/>
        <d v="2025-10-03T00:00:00"/>
        <d v="2025-10-15T00:00:00"/>
        <d v="2024-09-19T00:00:00"/>
        <d v="2024-09-24T00:00:00"/>
        <d v="2024-11-20T00:00:00"/>
        <d v="2024-11-21T00:00:00"/>
        <d v="2025-02-18T00:00:00"/>
        <d v="2025-04-01T00:00:00"/>
        <d v="2025-04-10T00:00:00"/>
        <d v="2025-04-16T00:00:00"/>
        <d v="2025-06-05T00:00:00"/>
        <d v="2025-06-18T00:00:00"/>
        <d v="2025-11-19T00:00:00"/>
        <d v="2024-06-20T00:00:00"/>
        <d v="2024-06-25T00:00:00"/>
        <d v="2024-07-16T00:00:00"/>
        <d v="2024-09-03T00:00:00"/>
        <d v="2024-09-05T00:00:00"/>
        <d v="2024-10-29T00:00:00"/>
        <d v="2024-12-12T00:00:00"/>
        <d v="2024-12-17T00:00:00"/>
        <d v="2024-12-23T00:00:00"/>
        <d v="2025-01-09T00:00:00"/>
        <d v="2025-01-15T00:00:00"/>
        <d v="2025-01-21T00:00:00"/>
        <d v="2025-01-30T00:00:00"/>
        <d v="2025-02-13T00:00:00"/>
        <d v="2025-03-20T00:00:00"/>
        <d v="2025-03-26T00:00:00"/>
        <d v="2025-03-27T00:00:00"/>
        <d v="2025-04-15T00:00:00"/>
        <d v="2025-04-23T00:00:00"/>
        <d v="2025-05-28T00:00:00"/>
        <d v="2025-07-01T00:00:00"/>
        <d v="2025-09-09T00:00:00"/>
        <d v="2025-09-17T00:00:00"/>
        <d v="2025-10-14T00:00:00"/>
        <d v="2025-12-15T00:00:00"/>
        <d v="2026-01-20T00:00:00"/>
        <m/>
        <d v="2024-05-27T00:00:00" u="1"/>
        <d v="2024-05-28T00:00:00" u="1"/>
        <d v="2024-05-31T00:00:00" u="1"/>
        <d v="2024-06-03T00:00:00" u="1"/>
        <d v="2024-06-06T00:00:00" u="1"/>
        <d v="2024-06-10T00:00:00" u="1"/>
        <d v="2024-11-07T00:00:00" u="1"/>
        <d v="2024-12-05T00:00:00" u="1"/>
        <d v="2024-05-21T00:00:00" u="1"/>
        <d v="2024-05-30T00:00:00" u="1"/>
        <d v="2024-06-17T00:00:00" u="1"/>
        <d v="2024-06-05T00:00:00" u="1"/>
        <d v="2024-06-11T00:00:00" u="1"/>
        <d v="2024-06-13T00:00:00" u="1"/>
        <d v="2024-07-24T00:00:00" u="1"/>
        <d v="2024-08-05T00:00:00" u="1"/>
        <d v="2024-10-30T00:00:00" u="1"/>
        <d v="2024-05-15T00:00:00" u="1"/>
        <d v="2024-05-22T00:00:00" u="1"/>
        <d v="2024-06-04T00:00:00" u="1"/>
        <d v="2024-06-14T00:00:00" u="1"/>
        <d v="2024-06-18T00:00:00" u="1"/>
        <d v="2024-06-12T00:00:00" u="1"/>
        <d v="2024-05-23T00:00:00" u="1"/>
        <d v="2024-05-29T00:00:00" u="1"/>
        <d v="2024-06-27T00:00:00" u="1"/>
        <d v="2024-08-01T00:00:00" u="1"/>
        <d v="2024-07-19T00:00:00" u="1"/>
        <d v="2025-01-03T00:00:00" u="1"/>
        <d v="2025-01-10T00:00:00" u="1"/>
        <d v="2025-01-31T00:00:00" u="1"/>
        <d v="2024-04-22T00:00:00" u="1"/>
        <d v="2024-04-23T00:00:00" u="1"/>
        <d v="2024-04-24T00:00:00" u="1"/>
        <d v="2024-04-25T00:00:00" u="1"/>
        <d v="2024-04-26T00:00:00" u="1"/>
        <d v="2024-04-29T00:00:00" u="1"/>
        <d v="2024-05-02T00:00:00" u="1"/>
        <d v="2024-05-06T00:00:00" u="1"/>
        <d v="2024-05-13T00:00:00" u="1"/>
        <d v="2024-05-14T00:00:00" u="1"/>
        <d v="2024-05-16T00:00:00" u="1"/>
        <d v="2024-05-24T00:00:00" u="1"/>
        <d v="2025-03-18T00:00:00" u="1"/>
        <d v="2024-04-09T00:00:00" u="1"/>
        <d v="2024-04-11T00:00:00" u="1"/>
        <d v="2024-04-15T00:00:00" u="1"/>
        <d v="2024-04-18T00:00:00" u="1"/>
        <d v="2024-04-10T00:00:00" u="1"/>
        <d v="2024-04-12T00:00:00" u="1"/>
        <d v="2024-04-17T00:00:00" u="1"/>
        <d v="2024-04-19T00:00:00" u="1"/>
        <d v="2024-03-14T00:00:00" u="1"/>
        <d v="2024-03-18T00:00:00" u="1"/>
        <d v="2024-03-19T00:00:00" u="1"/>
        <d v="2024-03-25T00:00:00" u="1"/>
        <d v="2024-04-02T00:00:00" u="1"/>
        <d v="2024-04-08T00:00:00" u="1"/>
        <d v="2024-03-28T00:00:00" u="1"/>
        <d v="2024-03-29T00:00:00" u="1"/>
        <d v="2024-04-04T00:00:00" u="1"/>
        <d v="2024-04-30T00:00:00" u="1"/>
        <d v="2024-11-14T00:00:00" u="1"/>
        <d v="2025-08-06T00:00:00" u="1"/>
        <d v="2024-04-05T00:00:00" u="1"/>
        <d v="2024-04-03T00:00:00" u="1"/>
        <d v="2024-04-16T00:00:00" u="1"/>
        <d v="2024-03-13T00:00:00" u="1"/>
        <d v="2024-03-21T00:00:00" u="1"/>
        <d v="2024-03-12T00:00:00" u="1"/>
        <d v="2024-03-26T00:00:00" u="1"/>
        <d v="2024-03-04T00:00:00" u="1"/>
        <d v="2024-03-11T00:00:00" u="1"/>
        <d v="2024-03-20T00:00:00" u="1"/>
        <d v="2024-03-06T00:00:00" u="1"/>
        <d v="2024-03-05T00:00:00" u="1"/>
        <d v="2024-03-01T00:00:00" u="1"/>
        <d v="2024-03-07T00:00:00" u="1"/>
        <d v="2024-02-26T00:00:00" u="1"/>
        <d v="2024-02-27T00:00:00" u="1"/>
        <d v="2024-02-28T00:00:00" u="1"/>
        <d v="2024-02-29T00:00:00" u="1"/>
        <d v="2024-03-27T00:00:00" u="1"/>
        <d v="2024-02-05T00:00:00" u="1"/>
        <d v="2024-02-12T00:00:00" u="1"/>
        <d v="2024-02-19T00:00:00" u="1"/>
        <d v="2024-02-22T00:00:00" u="1"/>
        <d v="2024-02-13T00:00:00" u="1"/>
        <d v="2024-02-21T00:00:00" u="1"/>
        <d v="2024-02-14T00:00:00" u="1"/>
        <d v="2024-02-23T00:00:00" u="1"/>
        <d v="2024-02-01T00:00:00" u="1"/>
        <d v="2024-02-20T00:00:00" u="1"/>
        <d v="2024-02-06T00:00:00" u="1"/>
        <d v="2024-02-07T00:00:00" u="1"/>
        <d v="2024-02-15T00:00:00" u="1"/>
        <d v="2024-01-02T00:00:00" u="1"/>
        <d v="2024-01-08T00:00:00" u="1"/>
        <d v="2024-01-10T00:00:00" u="1"/>
        <d v="2024-01-15T00:00:00" u="1"/>
        <d v="2024-01-23T00:00:00" u="1"/>
        <d v="2024-01-25T00:00:00" u="1"/>
        <d v="2024-01-29T00:00:00" u="1"/>
        <d v="2024-01-04T00:00:00" u="1"/>
        <d v="2024-01-16T00:00:00" u="1"/>
        <d v="2024-01-22T00:00:00" u="1"/>
        <d v="2024-01-24T00:00:00" u="1"/>
        <d v="2024-01-09T00:00:00" u="1"/>
        <d v="2024-01-17T00:00:00" u="1"/>
        <d v="2024-01-26T00:00:00" u="1"/>
        <d v="2024-01-30T00:00:00" u="1"/>
        <d v="2024-01-31T00:00:00" u="1"/>
        <d v="2024-02-02T00:00:00" u="1"/>
        <d v="2024-02-16T00:00:00" u="1"/>
        <d v="2024-01-03T00:00:00" u="1"/>
        <d v="2024-01-11T00:00:00" u="1"/>
        <d v="2024-01-12T00:00:00" u="1"/>
        <d v="2024-01-18T00:00:00" u="1"/>
        <d v="2024-10-24T00:00:00" u="1"/>
        <d v="2024-01-05T00:00:00" u="1"/>
        <d v="2023-11-08T00:00:00" u="1"/>
        <d v="2023-11-09T00:00:00" u="1"/>
        <d v="2023-11-13T00:00:00" u="1"/>
        <d v="2023-11-20T00:00:00" u="1"/>
        <d v="2023-11-27T00:00:00" u="1"/>
        <d v="2023-12-04T00:00:00" u="1"/>
        <d v="2023-12-06T00:00:00" u="1"/>
        <d v="2023-12-11T00:00:00" u="1"/>
        <d v="2023-12-18T00:00:00" u="1"/>
        <d v="2023-11-06T00:00:00" u="1"/>
        <d v="2023-11-07T00:00:00" u="1"/>
        <d v="2023-11-14T00:00:00" u="1"/>
        <d v="2023-11-15T00:00:00" u="1"/>
        <d v="2023-12-13T00:00:00" u="1"/>
        <d v="2023-12-19T00:00:00" u="1"/>
        <d v="2023-11-03T00:00:00" u="1"/>
        <d v="2023-11-16T00:00:00" u="1"/>
        <d v="2023-11-21T00:00:00" u="1"/>
        <d v="2023-11-28T00:00:00" u="1"/>
        <d v="2023-12-12T00:00:00" u="1"/>
        <d v="2023-12-14T00:00:00" u="1"/>
        <d v="2023-12-15T00:00:00" u="1"/>
        <d v="2023-12-21T00:00:00" u="1"/>
        <d v="2024-05-07T00:00:00" u="1"/>
        <d v="2023-11-02T00:00:00" u="1"/>
        <d v="2023-11-22T00:00:00" u="1"/>
        <d v="2023-11-30T00:00:00" u="1"/>
        <d v="2023-12-07T00:00:00" u="1"/>
        <d v="2023-12-01T00:00:00" u="1"/>
        <d v="2023-11-23T00:00:00" u="1"/>
        <d v="2023-11-29T00:00:00" u="1"/>
        <d v="2023-12-05T00:00:00" u="1"/>
        <d v="2023-10-02T00:00:00" u="1"/>
        <d v="2023-10-09T00:00:00" u="1"/>
        <d v="2023-10-11T00:00:00" u="1"/>
        <d v="2023-10-16T00:00:00" u="1"/>
        <d v="2023-10-19T00:00:00" u="1"/>
        <d v="2023-10-23T00:00:00" u="1"/>
        <d v="2023-10-27T00:00:00" u="1"/>
        <d v="2023-10-30T00:00:00" u="1"/>
        <d v="2023-10-10T00:00:00" u="1"/>
        <d v="2023-10-18T00:00:00" u="1"/>
        <d v="2023-10-24T00:00:00" u="1"/>
        <d v="2023-10-04T00:00:00" u="1"/>
        <d v="2023-10-06T00:00:00" u="1"/>
        <d v="2023-10-12T00:00:00" u="1"/>
        <d v="2023-10-17T00:00:00" u="1"/>
        <d v="2023-11-24T00:00:00" u="1"/>
        <d v="2023-10-03T00:00:00" u="1"/>
        <d v="2023-10-05T00:00:00" u="1"/>
        <d v="2023-10-25T00:00:00" u="1"/>
        <d v="2023-10-31T00:00:00" u="1"/>
        <d v="2023-01-18T00:00:00" u="1"/>
        <d v="2023-03-09T00:00:00" u="1"/>
        <d v="2023-10-13T00:00:00" u="1"/>
        <d v="2022-12-23T00:00:00" u="1"/>
        <d v="2023-02-23T00:00:00" u="1"/>
        <d v="2023-04-14T00:00:00" u="1"/>
        <d v="2023-06-05T00:00:00" u="1"/>
        <d v="2023-09-27T00:00:00" u="1"/>
        <d v="2022-10-06T00:00:00" u="1"/>
        <d v="2023-03-28T00:00:00" u="1"/>
        <d v="2023-07-10T00:00:00" u="1"/>
        <d v="2023-09-01T00:00:00" u="1"/>
        <d v="2023-01-11T00:00:00" u="1"/>
        <d v="2023-03-02T00:00:00" u="1"/>
        <d v="2022-10-25T00:00:00" u="1"/>
        <d v="2022-12-16T00:00:00" u="1"/>
        <d v="2023-02-16T00:00:00" u="1"/>
        <d v="2023-04-07T00:00:00" u="1"/>
        <d v="2023-09-20T00:00:00" u="1"/>
        <d v="2022-11-30T00:00:00" u="1"/>
        <d v="2023-01-30T00:00:00" u="1"/>
        <d v="2023-03-21T00:00:00" u="1"/>
        <d v="2023-05-12T00:00:00" u="1"/>
        <d v="2023-07-03T00:00:00" u="1"/>
        <d v="2022-11-04T00:00:00" u="1"/>
        <d v="2023-01-04T00:00:00" u="1"/>
        <d v="2023-04-26T00:00:00" u="1"/>
        <d v="2022-10-18T00:00:00" u="1"/>
        <d v="2022-12-09T00:00:00" u="1"/>
        <d v="2023-02-09T00:00:00" u="1"/>
        <d v="2023-05-31T00:00:00" u="1"/>
        <d v="2023-09-13T00:00:00" u="1"/>
        <d v="2022-11-23T00:00:00" u="1"/>
        <d v="2023-01-23T00:00:00" u="1"/>
        <d v="2023-03-14T00:00:00" u="1"/>
        <d v="2023-02-28T00:00:00" u="1"/>
        <d v="2023-04-19T00:00:00" u="1"/>
        <d v="2023-08-01T00:00:00" u="1"/>
        <d v="2022-10-11T00:00:00" u="1"/>
        <d v="2023-02-02T00:00:00" u="1"/>
        <d v="2023-05-24T00:00:00" u="1"/>
        <d v="2023-09-06T00:00:00" u="1"/>
        <d v="2022-11-16T00:00:00" u="1"/>
        <d v="2023-01-16T00:00:00" u="1"/>
        <d v="2023-03-07T00:00:00" u="1"/>
        <d v="2023-06-29T00:00:00" u="1"/>
        <d v="2022-12-21T00:00:00" u="1"/>
        <d v="2023-02-21T00:00:00" u="1"/>
        <d v="2023-04-12T00:00:00" u="1"/>
        <d v="2023-09-25T00:00:00" u="1"/>
        <d v="2022-10-04T00:00:00" u="1"/>
        <d v="2023-05-17T00:00:00" u="1"/>
        <d v="2022-11-09T00:00:00" u="1"/>
        <d v="2023-01-09T00:00:00" u="1"/>
        <d v="2023-06-22T00:00:00" u="1"/>
        <d v="2022-12-14T00:00:00" u="1"/>
        <d v="2023-02-14T00:00:00" u="1"/>
        <d v="2023-04-05T00:00:00" u="1"/>
        <d v="2023-07-27T00:00:00" u="1"/>
        <d v="2023-09-18T00:00:00" u="1"/>
        <d v="2022-11-28T00:00:00" u="1"/>
        <d v="2023-05-10T00:00:00" u="1"/>
        <d v="2022-11-02T00:00:00" u="1"/>
        <d v="2023-01-02T00:00:00" u="1"/>
        <d v="2023-04-24T00:00:00" u="1"/>
        <d v="2023-06-15T00:00:00" u="1"/>
        <d v="2022-12-07T00:00:00" u="1"/>
        <d v="2023-02-07T00:00:00" u="1"/>
        <d v="2023-07-20T00:00:00" u="1"/>
        <d v="2023-09-11T00:00:00" u="1"/>
        <d v="2022-11-21T00:00:00" u="1"/>
        <d v="2023-05-03T00:00:00" u="1"/>
        <d v="2023-04-17T00:00:00" u="1"/>
        <d v="2023-06-08T00:00:00" u="1"/>
        <d v="2023-03-31T00:00:00" u="1"/>
        <d v="2023-05-22T00:00:00" u="1"/>
        <d v="2023-07-13T00:00:00" u="1"/>
        <d v="2023-09-04T00:00:00" u="1"/>
        <d v="2022-11-14T00:00:00" u="1"/>
        <d v="2023-06-27T00:00:00" u="1"/>
        <d v="2022-10-28T00:00:00" u="1"/>
        <d v="2022-12-19T00:00:00" u="1"/>
        <d v="2023-06-01T00:00:00" u="1"/>
        <d v="2023-03-24T00:00:00" u="1"/>
        <d v="2023-05-15T00:00:00" u="1"/>
        <d v="2023-07-06T00:00:00" u="1"/>
        <d v="2022-11-07T00:00:00" u="1"/>
        <d v="2023-06-20T00:00:00" u="1"/>
        <d v="2022-10-21T00:00:00" u="1"/>
        <d v="2022-12-12T00:00:00" u="1"/>
        <d v="2023-04-03T00:00:00" u="1"/>
        <d v="2023-07-25T00:00:00" u="1"/>
        <d v="2023-01-26T00:00:00" u="1"/>
        <d v="2023-03-17T00:00:00" u="1"/>
        <d v="2023-08-30T00:00:00" u="1"/>
        <d v="2023-06-13T00:00:00" u="1"/>
        <d v="2022-12-05T00:00:00" u="1"/>
        <d v="2023-07-18T00:00:00" u="1"/>
        <d v="2023-01-19T00:00:00" u="1"/>
        <d v="2023-03-10T00:00:00" u="1"/>
        <d v="2023-08-23T00:00:00" u="1"/>
        <d v="2023-02-24T00:00:00" u="1"/>
        <d v="2023-06-06T00:00:00" u="1"/>
        <d v="2023-09-28T00:00:00" u="1"/>
        <d v="2022-10-07T00:00:00" u="1"/>
        <d v="2023-03-29T00:00:00" u="1"/>
        <d v="2023-07-11T00:00:00" u="1"/>
        <d v="2023-01-12T00:00:00" u="1"/>
        <d v="2023-08-16T00:00:00" u="1"/>
        <d v="2022-10-26T00:00:00" u="1"/>
        <d v="2023-02-17T00:00:00" u="1"/>
        <d v="2023-09-21T00:00:00" u="1"/>
        <d v="2023-01-31T00:00:00" u="1"/>
        <d v="2023-03-22T00:00:00" u="1"/>
        <d v="2023-07-04T00:00:00" u="1"/>
        <d v="2023-10-26T00:00:00" u="1"/>
        <d v="2023-01-05T00:00:00" u="1"/>
        <d v="2023-04-27T00:00:00" u="1"/>
        <d v="2022-10-19T00:00:00" u="1"/>
        <d v="2023-02-10T00:00:00" u="1"/>
        <d v="2023-09-14T00:00:00" u="1"/>
        <d v="2022-11-24T00:00:00" u="1"/>
        <d v="2023-01-24T00:00:00" u="1"/>
        <d v="2023-03-15T00:00:00" u="1"/>
        <d v="2023-08-28T00:00:00" u="1"/>
        <d v="2023-04-20T00:00:00" u="1"/>
        <d v="2023-08-02T00:00:00" u="1"/>
        <d v="2022-10-12T00:00:00" u="1"/>
        <d v="2023-02-03T00:00:00" u="1"/>
        <d v="2023-05-25T00:00:00" u="1"/>
        <d v="2023-09-07T00:00:00" u="1"/>
        <d v="2022-11-17T00:00:00" u="1"/>
        <d v="2023-01-17T00:00:00" u="1"/>
        <d v="2023-03-08T00:00:00" u="1"/>
        <d v="2023-06-30T00:00:00" u="1"/>
        <d v="2023-08-21T00:00:00" u="1"/>
        <d v="2022-12-22T00:00:00" u="1"/>
        <d v="2023-02-22T00:00:00" u="1"/>
        <d v="2023-04-13T00:00:00" u="1"/>
        <d v="2023-09-26T00:00:00" u="1"/>
        <d v="2023-11-17T00:00:00" u="1"/>
        <d v="2022-10-05T00:00:00" u="1"/>
        <d v="2023-03-27T00:00:00" u="1"/>
        <d v="2022-11-10T00:00:00" u="1"/>
        <d v="2023-01-10T00:00:00" u="1"/>
        <d v="2023-03-01T00:00:00" u="1"/>
        <d v="2023-06-23T00:00:00" u="1"/>
        <d v="2022-10-24T00:00:00" u="1"/>
        <d v="2022-12-15T00:00:00" u="1"/>
        <d v="2023-02-15T00:00:00" u="1"/>
        <d v="2023-04-06T00:00:00" u="1"/>
        <d v="2023-07-28T00:00:00" u="1"/>
        <d v="2023-09-19T00:00:00" u="1"/>
        <d v="2023-11-10T00:00:00" u="1"/>
        <d v="2022-11-29T00:00:00" u="1"/>
        <d v="2023-03-20T00:00:00" u="1"/>
        <d v="2023-05-11T00:00:00" u="1"/>
        <d v="2022-11-03T00:00:00" u="1"/>
        <d v="2023-01-03T00:00:00" u="1"/>
        <d v="2023-04-25T00:00:00" u="1"/>
        <d v="2023-06-16T00:00:00" u="1"/>
        <d v="2023-08-07T00:00:00" u="1"/>
        <d v="2022-10-17T00:00:00" u="1"/>
        <d v="2022-12-08T00:00:00" u="1"/>
        <d v="2023-02-08T00:00:00" u="1"/>
        <d v="2023-05-30T00:00:00" u="1"/>
        <d v="2023-09-12T00:00:00" u="1"/>
        <d v="2022-11-22T00:00:00" u="1"/>
        <d v="2023-03-13T00:00:00" u="1"/>
        <d v="2023-05-04T00:00:00" u="1"/>
        <d v="2023-02-27T00:00:00" u="1"/>
        <d v="2023-04-18T00:00:00" u="1"/>
        <d v="2023-06-09T00:00:00" u="1"/>
        <d v="2022-10-10T00:00:00" u="1"/>
        <d v="2022-12-01T00:00:00" u="1"/>
        <d v="2023-02-01T00:00:00" u="1"/>
        <d v="2023-05-23T00:00:00" u="1"/>
        <d v="2022-11-15T00:00:00" u="1"/>
        <d v="2023-03-06T00:00:00" u="1"/>
        <d v="2023-06-28T00:00:00" u="1"/>
        <d v="2022-12-20T00:00:00" u="1"/>
        <d v="2023-02-20T00:00:00" u="1"/>
        <d v="2023-04-11T00:00:00" u="1"/>
        <d v="2023-06-02T00:00:00" u="1"/>
        <d v="2023-05-16T00:00:00" u="1"/>
        <d v="2023-07-07T00:00:00" u="1"/>
        <d v="2022-11-08T00:00:00" u="1"/>
        <d v="2023-06-21T00:00:00" u="1"/>
        <d v="2022-12-13T00:00:00" u="1"/>
        <d v="2023-02-13T00:00:00" u="1"/>
        <d v="2023-04-04T00:00:00" u="1"/>
        <d v="2023-07-26T00:00:00" u="1"/>
        <d v="2024-08-12T00:00:00" u="1"/>
        <d v="2023-01-27T00:00:00" u="1"/>
        <d v="2023-05-09T00:00:00" u="1"/>
        <d v="2023-08-31T00:00:00" u="1"/>
        <d v="2023-06-14T00:00:00" u="1"/>
        <d v="2022-12-06T00:00:00" u="1"/>
        <d v="2023-02-06T00:00:00" u="1"/>
        <d v="2023-07-19T00:00:00" u="1"/>
        <d v="2023-01-20T00:00:00" u="1"/>
        <d v="2023-05-02T00:00:00" u="1"/>
        <d v="2023-08-24T00:00:00" u="1"/>
        <d v="2023-06-07T00:00:00" u="1"/>
        <d v="2023-09-29T00:00:00" u="1"/>
        <d v="2023-03-30T00:00:00" u="1"/>
        <d v="2023-07-12T00:00:00" u="1"/>
        <d v="2023-01-13T00:00:00" u="1"/>
        <d v="2023-06-26T00:00:00" u="1"/>
        <d v="2022-10-27T00:00:00" u="1"/>
        <d v="2023-07-31T00:00:00" u="1"/>
        <d v="2023-09-22T00:00:00" u="1"/>
        <d v="2023-03-23T00:00:00" u="1"/>
        <d v="2023-07-05T00:00:00" u="1"/>
        <d v="2023-01-06T00:00:00" u="1"/>
        <d v="2023-04-28T00:00:00" u="1"/>
        <d v="2023-06-19T00:00:00" u="1"/>
        <d v="2022-10-20T00:00:00" u="1"/>
        <d v="2023-07-24T00:00:00" u="1"/>
        <d v="2023-09-15T00:00:00" u="1"/>
        <d v="2022-11-25T00:00:00" u="1"/>
        <d v="2023-01-25T00:00:00" u="1"/>
        <d v="2023-03-16T00:00:00" u="1"/>
        <d v="2023-08-29T00:00:00" u="1"/>
        <d v="2023-10-20T00:00:00" u="1"/>
        <d v="2023-04-21T00:00:00" u="1"/>
        <d v="2023-06-12T00:00:00" u="1"/>
        <d v="2023-08-03T00:00:00" u="1"/>
        <d v="2022-10-13T00:00:00" u="1"/>
        <d v="2023-05-26T00:00:00" u="1"/>
        <d v="2023-07-17T00:00:00" u="1"/>
        <d v="2023-09-08T00:00:00" u="1"/>
      </sharedItems>
    </cacheField>
    <cacheField name="Fin" numFmtId="0">
      <sharedItems containsNonDate="0" containsDate="1" containsString="0" containsBlank="1" minDate="2022-10-20T00:00:00" maxDate="2027-11-04T00:00:00" count="894">
        <d v="2024-07-08T00:00:00"/>
        <d v="2024-07-09T00:00:00"/>
        <d v="2024-07-12T00:00:00"/>
        <d v="2024-07-11T00:00:00"/>
        <d v="2024-12-10T00:00:00"/>
        <d v="2024-07-10T00:00:00"/>
        <d v="2025-02-12T00:00:00"/>
        <d v="2024-07-16T00:00:00"/>
        <d v="2024-07-19T00:00:00"/>
        <d v="2024-07-18T00:00:00"/>
        <d v="2024-07-17T00:00:00"/>
        <d v="2024-12-09T00:00:00"/>
        <d v="2024-07-24T00:00:00"/>
        <d v="2024-07-25T00:00:00"/>
        <d v="2024-07-26T00:00:00"/>
        <d v="2024-08-01T00:00:00"/>
        <d v="2024-08-28T00:00:00"/>
        <d v="2024-08-27T00:00:00"/>
        <d v="2024-08-30T00:00:00"/>
        <d v="2024-08-29T00:00:00"/>
        <d v="2024-10-18T00:00:00"/>
        <d v="2024-09-27T00:00:00"/>
        <d v="2024-12-03T00:00:00"/>
        <d v="2024-10-25T00:00:00"/>
        <d v="2024-09-11T00:00:00"/>
        <d v="2025-05-07T00:00:00"/>
        <d v="2025-03-28T00:00:00"/>
        <d v="2025-09-12T00:00:00"/>
        <d v="2025-04-02T00:00:00"/>
        <d v="2025-09-16T00:00:00"/>
        <d v="2026-06-12T00:00:00"/>
        <d v="2024-09-25T00:00:00"/>
        <d v="2024-11-29T00:00:00"/>
        <d v="2024-10-01T00:00:00"/>
        <d v="2024-10-03T00:00:00"/>
        <d v="2024-10-04T00:00:00"/>
        <d v="2024-10-02T00:00:00"/>
        <d v="2024-09-30T00:00:00"/>
        <d v="2025-03-26T00:00:00"/>
        <d v="2025-04-01T00:00:00"/>
        <d v="2025-12-05T00:00:00"/>
        <d v="2024-10-09T00:00:00"/>
        <d v="2025-04-10T00:00:00"/>
        <d v="2024-11-15T00:00:00"/>
        <d v="2024-10-24T00:00:00"/>
        <d v="2024-12-02T00:00:00"/>
        <d v="2024-11-05T00:00:00"/>
        <d v="2025-05-14T00:00:00"/>
        <d v="2025-06-04T00:00:00"/>
        <d v="2025-06-25T00:00:00"/>
        <d v="2025-10-09T00:00:00"/>
        <d v="2024-11-07T00:00:00"/>
        <d v="2024-11-06T00:00:00"/>
        <d v="2024-11-14T00:00:00"/>
        <d v="2024-11-18T00:00:00"/>
        <d v="2024-11-21T00:00:00"/>
        <d v="2024-11-19T00:00:00"/>
        <d v="2024-11-20T00:00:00"/>
        <d v="2025-10-31T00:00:00"/>
        <d v="2025-11-13T00:00:00"/>
        <d v="2025-11-14T00:00:00"/>
        <d v="2024-11-28T00:00:00"/>
        <d v="2024-11-27T00:00:00"/>
        <d v="2024-11-26T00:00:00"/>
        <d v="2024-12-05T00:00:00"/>
        <d v="2024-12-06T00:00:00"/>
        <d v="2024-12-04T00:00:00"/>
        <d v="2025-07-10T00:00:00"/>
        <d v="2024-12-12T00:00:00"/>
        <d v="2024-12-11T00:00:00"/>
        <d v="2024-12-19T00:00:00"/>
        <d v="2024-12-20T00:00:00"/>
        <d v="2024-12-17T00:00:00"/>
        <d v="2025-05-19T00:00:00"/>
        <d v="2024-12-18T00:00:00"/>
        <d v="2025-04-04T00:00:00"/>
        <d v="2025-01-07T00:00:00"/>
        <d v="2025-01-08T00:00:00"/>
        <d v="2025-09-18T00:00:00"/>
        <d v="2025-01-15T00:00:00"/>
        <d v="2025-01-16T00:00:00"/>
        <d v="2025-01-21T00:00:00"/>
        <d v="2025-01-24T00:00:00"/>
        <d v="2025-01-23T00:00:00"/>
        <d v="2025-01-22T00:00:00"/>
        <d v="2026-01-16T00:00:00"/>
        <d v="2025-08-27T00:00:00"/>
        <d v="2026-01-23T00:00:00"/>
        <d v="2026-10-30T00:00:00"/>
        <d v="2025-02-04T00:00:00"/>
        <d v="2025-02-05T00:00:00"/>
        <d v="2025-02-13T00:00:00"/>
        <d v="2025-02-21T00:00:00"/>
        <d v="2025-02-20T00:00:00"/>
        <d v="2025-09-24T00:00:00"/>
        <d v="2025-02-18T00:00:00"/>
        <d v="2025-02-19T00:00:00"/>
        <d v="2025-03-04T00:00:00"/>
        <d v="2025-03-05T00:00:00"/>
        <d v="2025-03-12T00:00:00"/>
        <d v="2025-03-13T00:00:00"/>
        <d v="2025-03-18T00:00:00"/>
        <d v="2025-03-21T00:00:00"/>
        <d v="2025-03-20T00:00:00"/>
        <d v="2025-03-19T00:00:00"/>
        <d v="2025-10-08T00:00:00"/>
        <d v="2026-01-09T00:00:00"/>
        <d v="2025-11-05T00:00:00"/>
        <d v="2025-04-09T00:00:00"/>
        <d v="2025-04-17T00:00:00"/>
        <d v="2025-04-18T00:00:00"/>
        <d v="2025-04-15T00:00:00"/>
        <d v="2025-10-29T00:00:00"/>
        <d v="2025-04-16T00:00:00"/>
        <d v="2025-07-22T00:00:00"/>
        <d v="2026-04-10T00:00:00"/>
        <d v="2025-05-06T00:00:00"/>
        <d v="2025-05-15T00:00:00"/>
        <d v="2025-05-20T00:00:00"/>
        <d v="2025-05-23T00:00:00"/>
        <d v="2025-05-22T00:00:00"/>
        <d v="2025-05-21T00:00:00"/>
        <d v="2025-10-24T00:00:00"/>
        <d v="2025-06-03T00:00:00"/>
        <d v="2026-01-21T00:00:00"/>
        <d v="2025-06-19T00:00:00"/>
        <d v="2025-06-18T00:00:00"/>
        <d v="2025-06-27T00:00:00"/>
        <d v="2025-06-26T00:00:00"/>
        <d v="2025-06-24T00:00:00"/>
        <d v="2025-07-01T00:00:00"/>
        <d v="2026-01-14T00:00:00"/>
        <d v="2026-02-25T00:00:00"/>
        <d v="2025-07-02T00:00:00"/>
        <d v="2025-07-16T00:00:00"/>
        <d v="2025-07-17T00:00:00"/>
        <d v="2025-07-24T00:00:00"/>
        <d v="2025-07-23T00:00:00"/>
        <d v="2025-07-25T00:00:00"/>
        <d v="2025-11-17T00:00:00"/>
        <d v="2025-08-28T00:00:00"/>
        <d v="2025-09-05T00:00:00"/>
        <d v="2025-09-04T00:00:00"/>
        <d v="2025-09-02T00:00:00"/>
        <d v="2026-03-17T00:00:00"/>
        <d v="2025-09-03T00:00:00"/>
        <d v="2026-09-18T00:00:00"/>
        <d v="2027-06-01T00:00:00"/>
        <d v="2025-09-25T00:00:00"/>
        <d v="2025-09-30T00:00:00"/>
        <d v="2025-10-01T00:00:00"/>
        <d v="2025-10-02T00:00:00"/>
        <d v="2025-10-03T00:00:00"/>
        <d v="2026-04-22T00:00:00"/>
        <d v="2026-05-27T00:00:00"/>
        <d v="2026-03-31T00:00:00"/>
        <d v="2026-09-15T00:00:00"/>
        <d v="2025-10-23T00:00:00"/>
        <d v="2025-10-22T00:00:00"/>
        <d v="2026-03-19T00:00:00"/>
        <d v="2025-11-06T00:00:00"/>
        <d v="2025-11-07T00:00:00"/>
        <d v="2025-11-04T00:00:00"/>
        <d v="2026-05-19T00:00:00"/>
        <d v="2026-06-03T00:00:00"/>
        <d v="2026-11-06T00:00:00"/>
        <d v="2025-11-19T00:00:00"/>
        <d v="2025-11-20T00:00:00"/>
        <d v="2026-03-02T00:00:00"/>
        <d v="2025-12-04T00:00:00"/>
        <d v="2025-12-03T00:00:00"/>
        <d v="2025-12-02T00:00:00"/>
        <d v="2025-12-18T00:00:00"/>
        <d v="2025-12-17T00:00:00"/>
        <d v="2026-01-06T00:00:00"/>
        <d v="2026-01-07T00:00:00"/>
        <d v="2026-10-16T00:00:00"/>
        <d v="2026-08-28T00:00:00"/>
        <d v="2026-09-11T00:00:00"/>
        <d v="2026-10-23T00:00:00"/>
        <d v="2026-06-11T00:00:00"/>
        <d v="2026-08-25T00:00:00"/>
        <d v="2026-10-09T00:00:00"/>
        <d v="2026-10-08T00:00:00"/>
        <d v="2026-11-30T00:00:00"/>
        <d v="2026-09-28T00:00:00"/>
        <d v="2024-09-04T00:00:00"/>
        <d v="2025-09-26T00:00:00"/>
        <d v="2024-10-31T00:00:00"/>
        <d v="2025-02-14T00:00:00"/>
        <d v="2026-03-26T00:00:00"/>
        <d v="2026-03-20T00:00:00"/>
        <d v="2025-02-17T00:00:00"/>
        <d v="2025-10-10T00:00:00"/>
        <d v="2025-10-15T00:00:00"/>
        <d v="2025-11-28T00:00:00"/>
        <d v="2026-09-02T00:00:00"/>
        <d v="2027-01-13T00:00:00"/>
        <d v="2025-01-29T00:00:00"/>
        <d v="2024-07-05T00:00:00"/>
        <d v="2024-07-04T00:00:00"/>
        <d v="2025-09-17T00:00:00"/>
        <d v="2026-04-17T00:00:00"/>
        <d v="2024-11-13T00:00:00"/>
        <d v="2025-02-26T00:00:00"/>
        <d v="2024-09-13T00:00:00"/>
        <d v="2024-09-09T00:00:00"/>
        <d v="2024-10-08T00:00:00"/>
        <d v="2024-09-12T00:00:00"/>
        <d v="2024-09-10T00:00:00"/>
        <d v="2024-09-20T00:00:00"/>
        <d v="2024-09-26T00:00:00"/>
        <d v="2024-09-24T00:00:00"/>
        <d v="2024-11-04T00:00:00"/>
        <d v="2025-05-09T00:00:00"/>
        <d v="2024-10-10T00:00:00"/>
        <d v="2024-10-21T00:00:00"/>
        <d v="2024-10-11T00:00:00"/>
        <d v="2024-10-07T00:00:00"/>
        <d v="2025-10-17T00:00:00"/>
        <d v="2025-04-14T00:00:00"/>
        <d v="2025-01-13T00:00:00"/>
        <d v="2024-10-15T00:00:00"/>
        <d v="2024-10-17T00:00:00"/>
        <d v="2024-10-22T00:00:00"/>
        <d v="2025-11-18T00:00:00"/>
        <d v="2025-06-05T00:00:00"/>
        <d v="2024-10-29T00:00:00"/>
        <d v="2024-11-08T00:00:00"/>
        <d v="2025-01-31T00:00:00"/>
        <d v="2024-11-22T00:00:00"/>
        <d v="2025-04-22T00:00:00"/>
        <d v="2025-03-03T00:00:00"/>
        <d v="2025-07-09T00:00:00"/>
        <d v="2024-12-13T00:00:00"/>
        <d v="2025-03-06T00:00:00"/>
        <d v="2025-01-10T00:00:00"/>
        <d v="2025-12-24T00:00:00"/>
        <d v="2025-02-11T00:00:00"/>
        <d v="2025-01-17T00:00:00"/>
        <d v="2025-07-15T00:00:00"/>
        <d v="2026-02-12T00:00:00"/>
        <d v="2025-01-27T00:00:00"/>
        <d v="2025-12-12T00:00:00"/>
        <d v="2026-02-20T00:00:00"/>
        <d v="2026-03-13T00:00:00"/>
        <d v="2025-01-28T00:00:00"/>
        <d v="2025-01-30T00:00:00"/>
        <d v="2025-02-07T00:00:00"/>
        <d v="2025-03-07T00:00:00"/>
        <d v="2025-02-06T00:00:00"/>
        <d v="2025-02-27T00:00:00"/>
        <d v="2025-02-28T00:00:00"/>
        <d v="2025-02-25T00:00:00"/>
        <d v="2026-03-27T00:00:00"/>
        <d v="2025-08-07T00:00:00"/>
        <d v="2025-03-14T00:00:00"/>
        <d v="2025-03-10T00:00:00"/>
        <d v="2025-03-11T00:00:00"/>
        <d v="2026-05-07T00:00:00"/>
        <d v="2026-04-03T00:00:00"/>
        <d v="2026-04-27T00:00:00"/>
        <d v="2025-08-21T00:00:00"/>
        <d v="2025-04-03T00:00:00"/>
        <d v="2025-04-08T00:00:00"/>
        <d v="2025-04-11T00:00:00"/>
        <d v="2025-04-24T00:00:00"/>
        <d v="2026-05-13T00:00:00"/>
        <d v="2026-12-18T00:00:00"/>
        <d v="2026-11-17T00:00:00"/>
        <d v="2026-06-19T00:00:00"/>
        <d v="2025-05-16T00:00:00"/>
        <d v="2026-05-22T00:00:00"/>
        <d v="2026-05-12T00:00:00"/>
        <d v="2025-06-02T00:00:00"/>
        <d v="2025-06-06T00:00:00"/>
        <d v="2025-06-12T00:00:00"/>
        <d v="2025-06-20T00:00:00"/>
        <d v="2025-07-04T00:00:00"/>
        <d v="2025-07-11T00:00:00"/>
        <d v="2025-07-08T00:00:00"/>
        <d v="2026-09-16T00:00:00"/>
        <d v="2026-08-27T00:00:00"/>
        <d v="2025-09-11T00:00:00"/>
        <d v="2026-03-10T00:00:00"/>
        <d v="2025-09-19T00:00:00"/>
        <d v="2026-04-20T00:00:00"/>
        <d v="2026-02-26T00:00:00"/>
        <d v="2025-09-23T00:00:00"/>
        <d v="2026-10-06T00:00:00"/>
        <d v="2026-03-24T00:00:00"/>
        <d v="2025-12-16T00:00:00"/>
        <d v="2027-06-18T00:00:00"/>
        <d v="2026-10-15T00:00:00"/>
        <d v="2025-10-07T00:00:00"/>
        <d v="2025-10-16T00:00:00"/>
        <d v="2025-10-14T00:00:00"/>
        <d v="2026-01-20T00:00:00"/>
        <d v="2025-11-12T00:00:00"/>
        <d v="2025-11-21T00:00:00"/>
        <d v="2025-11-27T00:00:00"/>
        <d v="2025-11-25T00:00:00"/>
        <d v="2026-07-27T00:00:00"/>
        <d v="2025-12-11T00:00:00"/>
        <d v="2026-01-22T00:00:00"/>
        <d v="2027-03-11T00:00:00"/>
        <d v="2026-02-03T00:00:00"/>
        <d v="2026-02-05T00:00:00"/>
        <d v="2027-10-26T00:00:00"/>
        <d v="2026-03-03T00:00:00"/>
        <d v="2026-03-05T00:00:00"/>
        <d v="2027-03-22T00:00:00"/>
        <d v="2027-04-09T00:00:00"/>
        <d v="2027-06-11T00:00:00"/>
        <d v="2026-05-05T00:00:00"/>
        <d v="2026-06-23T00:00:00"/>
        <d v="2026-06-25T00:00:00"/>
        <d v="2027-11-03T00:00:00"/>
        <d v="2026-01-13T00:00:00"/>
        <d v="2025-06-16T00:00:00"/>
        <d v="2024-12-24T00:00:00"/>
        <d v="2026-01-30T00:00:00"/>
        <d v="2026-06-22T00:00:00"/>
        <d v="2024-07-22T00:00:00"/>
        <d v="2024-09-06T00:00:00"/>
        <d v="2024-10-23T00:00:00"/>
        <d v="2024-09-05T00:00:00"/>
        <d v="2024-10-14T00:00:00"/>
        <d v="2025-04-23T00:00:00"/>
        <d v="2025-03-27T00:00:00"/>
        <d v="2025-12-15T00:00:00"/>
        <d v="2024-12-23T00:00:00"/>
        <d v="2025-01-14T00:00:00"/>
        <d v="2025-12-19T00:00:00"/>
        <d v="2025-12-23T00:00:00"/>
        <d v="2025-01-09T00:00:00"/>
        <d v="2025-07-31T00:00:00"/>
        <d v="2025-08-14T00:00:00"/>
        <d v="2025-08-22T00:00:00"/>
        <d v="2025-08-13T00:00:00"/>
        <d v="2025-04-07T00:00:00"/>
        <d v="2025-05-12T00:00:00"/>
        <d v="2026-04-02T00:00:00"/>
        <d v="2025-10-30T00:00:00"/>
        <d v="2026-04-21T00:00:00"/>
        <d v="2025-06-11T00:00:00"/>
        <d v="2025-07-29T00:00:00"/>
        <d v="2025-07-21T00:00:00"/>
        <d v="2026-06-24T00:00:00"/>
        <d v="2026-04-24T00:00:00"/>
        <d v="2026-06-26T00:00:00"/>
        <d v="2026-07-22T00:00:00"/>
        <d v="2026-05-20T00:00:00"/>
        <d v="2025-07-28T00:00:00"/>
        <d v="2025-08-18T00:00:00"/>
        <d v="2025-08-12T00:00:00"/>
        <d v="2025-08-25T00:00:00"/>
        <d v="2025-09-09T00:00:00"/>
        <d v="2025-12-09T00:00:00"/>
        <d v="2026-09-09T00:00:00"/>
        <d v="2025-10-27T00:00:00"/>
        <d v="2025-10-20T00:00:00"/>
        <d v="2026-03-12T00:00:00"/>
        <d v="2026-04-13T00:00:00"/>
        <d v="2025-11-10T00:00:00"/>
        <d v="2025-12-10T00:00:00"/>
        <d v="2026-12-08T00:00:00"/>
        <d v="2027-01-08T00:00:00"/>
        <d v="2026-12-07T00:00:00"/>
        <d v="2026-11-02T00:00:00"/>
        <d v="2026-01-19T00:00:00"/>
        <d v="2026-02-02T00:00:00"/>
        <d v="2026-01-26T00:00:00"/>
        <d v="2026-02-16T00:00:00"/>
        <d v="2026-02-23T00:00:00"/>
        <d v="2026-03-18T00:00:00"/>
        <d v="2026-08-19T00:00:00"/>
        <d v="2026-08-18T00:00:00"/>
        <d v="2026-08-11T00:00:00"/>
        <d v="2026-08-12T00:00:00"/>
        <d v="2026-05-06T00:00:00"/>
        <d v="2026-04-14T00:00:00"/>
        <d v="2026-06-30T00:00:00"/>
        <d v="2026-06-16T00:00:00"/>
        <d v="2026-06-29T00:00:00"/>
        <d v="2026-07-07T00:00:00"/>
        <d v="2027-04-20T00:00:00"/>
        <d v="2027-07-16T00:00:00"/>
        <d v="2027-06-17T00:00:00"/>
        <d v="2027-05-12T00:00:00"/>
        <d v="2026-07-23T00:00:00"/>
        <d v="2024-08-02T00:00:00"/>
        <d v="2024-08-05T00:00:00"/>
        <d v="2024-10-30T00:00:00"/>
        <d v="2024-09-18T00:00:00"/>
        <d v="2024-09-19T00:00:00"/>
        <d v="2024-10-16T00:00:00"/>
        <d v="2025-01-03T00:00:00"/>
        <d v="2025-06-13T00:00:00"/>
        <d v="2025-09-10T00:00:00"/>
        <d v="2025-08-26T00:00:00"/>
        <d v="2025-10-28T00:00:00"/>
        <d v="2026-02-27T00:00:00"/>
        <d v="2026-03-09T00:00:00"/>
        <d v="2026-04-30T00:00:00"/>
        <d v="2026-03-25T00:00:00"/>
        <d v="2026-06-17T00:00:00"/>
        <d v="2024-09-17T00:00:00"/>
        <d v="2025-04-25T00:00:00"/>
        <d v="2025-07-18T00:00:00"/>
        <d v="2025-06-23T00:00:00"/>
        <d v="2026-05-21T00:00:00"/>
        <d v="2026-01-15T00:00:00"/>
        <d v="2026-09-17T00:00:00"/>
        <d v="2026-06-18T00:00:00"/>
        <d v="2025-04-30T00:00:00"/>
        <d v="2024-07-15T00:00:00"/>
        <d v="2024-09-16T00:00:00"/>
        <d v="2025-05-28T00:00:00"/>
        <d v="2025-07-03T00:00:00"/>
        <d v="2026-06-05T00:00:00"/>
        <d v="2026-02-19T00:00:00"/>
        <d v="2025-09-22T00:00:00"/>
        <d v="2026-10-02T00:00:00"/>
        <d v="2025-10-13T00:00:00"/>
        <d v="2026-11-27T00:00:00"/>
        <d v="2026-11-20T00:00:00"/>
        <d v="2026-07-02T00:00:00"/>
        <m/>
        <d v="2024-05-30T00:00:00" u="1"/>
        <d v="2024-07-23T00:00:00" u="1"/>
        <d v="2024-06-28T00:00:00" u="1"/>
        <d v="2024-06-07T00:00:00" u="1"/>
        <d v="2024-06-12T00:00:00" u="1"/>
        <d v="2024-06-13T00:00:00" u="1"/>
        <d v="2024-06-26T00:00:00" u="1"/>
        <d v="2025-03-25T00:00:00" u="1"/>
        <d v="2024-06-27T00:00:00" u="1"/>
        <d v="2024-06-14T00:00:00" u="1"/>
        <d v="2024-06-21T00:00:00" u="1"/>
        <d v="2024-06-20T00:00:00" u="1"/>
        <d v="2024-09-23T00:00:00" u="1"/>
        <d v="2024-06-25T00:00:00" u="1"/>
        <d v="2024-05-31T00:00:00" u="1"/>
        <d v="2024-07-03T00:00:00" u="1"/>
        <d v="2024-06-04T00:00:00" u="1"/>
        <d v="2024-06-05T00:00:00" u="1"/>
        <d v="2024-06-06T00:00:00" u="1"/>
        <d v="2024-06-18T00:00:00" u="1"/>
        <d v="2024-08-09T00:00:00" u="1"/>
        <d v="2024-07-01T00:00:00" u="1"/>
        <d v="2024-07-30T00:00:00" u="1"/>
        <d v="2024-08-06T00:00:00" u="1"/>
        <d v="2025-02-24T00:00:00" u="1"/>
        <d v="2024-12-16T00:00:00" u="1"/>
        <d v="2026-03-16T00:00:00" u="1"/>
        <d v="2026-06-01T00:00:00" u="1"/>
        <d v="2026-04-01T00:00:00" u="1"/>
        <d v="2026-02-09T00:00:00" u="1"/>
        <d v="2026-02-10T00:00:00" u="1"/>
        <d v="2024-06-10T00:00:00" u="1"/>
        <d v="2024-09-02T00:00:00" u="1"/>
        <d v="2024-07-31T00:00:00" u="1"/>
        <d v="2025-06-17T00:00:00" u="1"/>
        <d v="2024-06-19T00:00:00" u="1"/>
        <d v="2025-09-08T00:00:00" u="1"/>
        <d v="2024-06-11T00:00:00" u="1"/>
        <d v="2025-04-28T00:00:00" u="1"/>
        <d v="2025-08-19T00:00:00" u="1"/>
        <d v="2025-03-31T00:00:00" u="1"/>
        <d v="2025-08-04T00:00:00" u="1"/>
        <d v="2025-11-26T00:00:00" u="1"/>
        <d v="2026-07-29T00:00:00" u="1"/>
        <d v="2024-08-21T00:00:00" u="1"/>
        <d v="2024-04-26T00:00:00" u="1"/>
        <d v="2024-04-30T00:00:00" u="1"/>
        <d v="2024-05-07T00:00:00" u="1"/>
        <d v="2024-05-03T00:00:00" u="1"/>
        <d v="2024-05-16T00:00:00" u="1"/>
        <d v="2024-05-13T00:00:00" u="1"/>
        <d v="2024-05-14T00:00:00" u="1"/>
        <d v="2024-05-15T00:00:00" u="1"/>
        <d v="2024-05-17T00:00:00" u="1"/>
        <d v="2024-05-22T00:00:00" u="1"/>
        <d v="2024-05-23T00:00:00" u="1"/>
        <d v="2024-05-24T00:00:00" u="1"/>
        <d v="2024-05-28T00:00:00" u="1"/>
        <d v="2024-05-29T00:00:00" u="1"/>
        <d v="2026-07-09T00:00:00" u="1"/>
        <d v="2026-02-04T00:00:00" u="1"/>
        <d v="2025-04-29T00:00:00" u="1"/>
        <d v="2026-09-08T00:00:00" u="1"/>
        <d v="2024-08-07T00:00:00" u="1"/>
        <d v="2024-07-02T00:00:00" u="1"/>
        <d v="2024-04-25T00:00:00" u="1"/>
        <d v="2024-07-29T00:00:00" u="1"/>
        <d v="2024-04-08T00:00:00" u="1"/>
        <d v="2024-10-28T00:00:00" u="1"/>
        <d v="2024-04-10T00:00:00" u="1"/>
        <d v="2024-04-12T00:00:00" u="1"/>
        <d v="2024-04-11T00:00:00" u="1"/>
        <d v="2024-04-09T00:00:00" u="1"/>
        <d v="2024-04-18T00:00:00" u="1"/>
        <d v="2024-04-24T00:00:00" u="1"/>
        <d v="2024-06-17T00:00:00" u="1"/>
        <d v="2024-04-23T00:00:00" u="1"/>
        <d v="2024-04-03T00:00:00" u="1"/>
        <d v="2024-04-04T00:00:00" u="1"/>
        <d v="2024-04-16T00:00:00" u="1"/>
        <d v="2024-04-05T00:00:00" u="1"/>
        <d v="2024-04-19T00:00:00" u="1"/>
        <d v="2024-04-17T00:00:00" u="1"/>
        <d v="2024-04-29T00:00:00" u="1"/>
        <d v="2025-07-30T00:00:00" u="1"/>
        <d v="2026-03-11T00:00:00" u="1"/>
        <d v="2026-10-07T00:00:00" u="1"/>
        <d v="2025-05-13T00:00:00" u="1"/>
        <d v="2024-03-29T00:00:00" u="1"/>
        <d v="2024-11-25T00:00:00" u="1"/>
        <d v="2024-03-13T00:00:00" u="1"/>
        <d v="2024-03-21T00:00:00" u="1"/>
        <d v="2024-03-05T00:00:00" u="1"/>
        <d v="2024-04-22T00:00:00" u="1"/>
        <d v="2024-03-15T00:00:00" u="1"/>
        <d v="2024-03-07T00:00:00" u="1"/>
        <d v="2024-03-12T00:00:00" u="1"/>
        <d v="2024-03-14T00:00:00" u="1"/>
        <d v="2024-03-19T00:00:00" u="1"/>
        <d v="2024-03-22T00:00:00" u="1"/>
        <d v="2024-03-27T00:00:00" u="1"/>
        <d v="2024-03-28T00:00:00" u="1"/>
        <d v="2024-09-03T00:00:00" u="1"/>
        <d v="2025-05-26T00:00:00" u="1"/>
        <d v="2024-03-20T00:00:00" u="1"/>
        <d v="2024-03-26T00:00:00" u="1"/>
        <d v="2024-02-29T00:00:00" u="1"/>
        <d v="2024-03-01T00:00:00" u="1"/>
        <d v="2024-03-11T00:00:00" u="1"/>
        <d v="2024-02-16T00:00:00" u="1"/>
        <d v="2024-02-14T00:00:00" u="1"/>
        <d v="2024-02-15T00:00:00" u="1"/>
        <d v="2024-02-21T00:00:00" u="1"/>
        <d v="2024-02-28T00:00:00" u="1"/>
        <d v="2024-03-08T00:00:00" u="1"/>
        <d v="2024-03-06T00:00:00" u="1"/>
        <d v="2024-11-12T00:00:00" u="1"/>
        <d v="2024-02-22T00:00:00" u="1"/>
        <d v="2024-02-09T00:00:00" u="1"/>
        <d v="2024-04-02T00:00:00" u="1"/>
        <d v="2024-02-23T00:00:00" u="1"/>
        <d v="2024-02-26T00:00:00" u="1"/>
        <d v="2024-02-27T00:00:00" u="1"/>
        <d v="2026-02-17T00:00:00" u="1"/>
        <d v="2024-02-13T00:00:00" u="1"/>
        <d v="2024-03-25T00:00:00" u="1"/>
        <d v="2024-04-15T00:00:00" u="1"/>
        <d v="2024-02-05T00:00:00" u="1"/>
        <d v="2024-02-08T00:00:00" u="1"/>
        <d v="2024-02-20T00:00:00" u="1"/>
        <d v="2024-01-05T00:00:00" u="1"/>
        <d v="2024-01-08T00:00:00" u="1"/>
        <d v="2024-01-04T00:00:00" u="1"/>
        <d v="2024-01-10T00:00:00" u="1"/>
        <d v="2024-01-19T00:00:00" u="1"/>
        <d v="2024-01-17T00:00:00" u="1"/>
        <d v="2024-01-18T00:00:00" u="1"/>
        <d v="2024-03-18T00:00:00" u="1"/>
        <d v="2024-02-02T00:00:00" u="1"/>
        <d v="2024-02-01T00:00:00" u="1"/>
        <d v="2024-01-31T00:00:00" u="1"/>
        <d v="2024-01-25T00:00:00" u="1"/>
        <d v="2025-11-03T00:00:00" u="1"/>
        <d v="2024-02-12T00:00:00" u="1"/>
        <d v="2024-01-23T00:00:00" u="1"/>
        <d v="2024-01-15T00:00:00" u="1"/>
        <d v="2024-02-06T00:00:00" u="1"/>
        <d v="2024-01-30T00:00:00" u="1"/>
        <d v="2024-01-26T00:00:00" u="1"/>
        <d v="2024-08-12T00:00:00" u="1"/>
        <d v="2024-01-09T00:00:00" u="1"/>
        <d v="2024-02-07T00:00:00" u="1"/>
        <d v="2024-02-19T00:00:00" u="1"/>
        <d v="2024-06-24T00:00:00" u="1"/>
        <d v="2024-05-21T00:00:00" u="1"/>
        <d v="2024-01-12T00:00:00" u="1"/>
        <d v="2024-01-24T00:00:00" u="1"/>
        <d v="2024-08-23T00:00:00" u="1"/>
        <d v="2024-03-04T00:00:00" u="1"/>
        <d v="2024-05-02T00:00:00" u="1"/>
        <d v="2024-01-16T00:00:00" u="1"/>
        <d v="2024-08-26T00:00:00" u="1"/>
        <d v="2023-12-18T00:00:00" u="1"/>
        <d v="2023-11-23T00:00:00" u="1"/>
        <d v="2023-11-30T00:00:00" u="1"/>
        <d v="2023-12-01T00:00:00" u="1"/>
        <d v="2023-11-29T00:00:00" u="1"/>
        <d v="2024-08-20T00:00:00" u="1"/>
        <d v="2023-12-14T00:00:00" u="1"/>
        <d v="2023-12-15T00:00:00" u="1"/>
        <d v="2023-12-13T00:00:00" u="1"/>
        <d v="2025-10-21T00:00:00" u="1"/>
        <d v="2023-11-15T00:00:00" u="1"/>
        <d v="2023-11-16T00:00:00" u="1"/>
        <d v="2023-12-20T00:00:00" u="1"/>
        <d v="2023-11-20T00:00:00" u="1"/>
        <d v="2023-11-21T00:00:00" u="1"/>
        <d v="2023-11-13T00:00:00" u="1"/>
        <d v="2023-12-12T00:00:00" u="1"/>
        <d v="2023-12-11T00:00:00" u="1"/>
        <d v="2023-12-22T00:00:00" u="1"/>
        <d v="2023-12-19T00:00:00" u="1"/>
        <d v="2024-08-08T00:00:00" u="1"/>
        <d v="2023-11-24T00:00:00" u="1"/>
        <d v="2023-11-14T00:00:00" u="1"/>
        <d v="2023-11-07T00:00:00" u="1"/>
        <d v="2023-12-06T00:00:00" u="1"/>
        <d v="2023-11-02T00:00:00" u="1"/>
        <d v="2023-12-08T00:00:00" u="1"/>
        <d v="2023-12-07T00:00:00" u="1"/>
        <d v="2023-11-09T00:00:00" u="1"/>
        <d v="2024-01-11T00:00:00" u="1"/>
        <d v="2023-11-17T00:00:00" u="1"/>
        <d v="2023-11-22T00:00:00" u="1"/>
        <d v="2023-11-28T00:00:00" u="1"/>
        <d v="2023-12-05T00:00:00" u="1"/>
        <d v="2023-10-11T00:00:00" u="1"/>
        <d v="2023-10-18T00:00:00" u="1"/>
        <d v="2023-10-12T00:00:00" u="1"/>
        <d v="2024-08-22T00:00:00" u="1"/>
        <d v="2023-10-19T00:00:00" u="1"/>
        <d v="2023-10-25T00:00:00" u="1"/>
        <d v="2023-10-13T00:00:00" u="1"/>
        <d v="2023-10-06T00:00:00" u="1"/>
        <d v="2023-10-20T00:00:00" u="1"/>
        <d v="2023-10-27T00:00:00" u="1"/>
        <d v="2023-10-26T00:00:00" u="1"/>
        <d v="2024-01-03T00:00:00" u="1"/>
        <d v="2023-10-10T00:00:00" u="1"/>
        <d v="2023-10-03T00:00:00" u="1"/>
        <d v="2023-11-08T00:00:00" u="1"/>
        <d v="2023-10-17T00:00:00" u="1"/>
        <d v="2023-11-10T00:00:00" u="1"/>
        <d v="2023-10-16T00:00:00" u="1"/>
        <d v="2025-08-05T00:00:00" u="1"/>
        <d v="2023-12-21T00:00:00" u="1"/>
        <d v="2023-10-24T00:00:00" u="1"/>
        <d v="2023-10-30T00:00:00" u="1"/>
        <d v="2023-10-04T00:00:00" u="1"/>
        <d v="2023-09-29T00:00:00" u="1"/>
        <d v="2022-10-25T00:00:00" u="1"/>
        <d v="2022-10-27T00:00:00" u="1"/>
        <d v="2022-11-23T00:00:00" u="1"/>
        <d v="2022-12-19T00:00:00" u="1"/>
        <d v="2022-11-25T00:00:00" u="1"/>
        <d v="2022-12-21T00:00:00" u="1"/>
        <d v="2023-01-02T00:00:00" u="1"/>
        <d v="2024-01-02T00:00:00" u="1"/>
        <d v="2023-10-31T00:00:00" u="1"/>
        <d v="2023-11-27T00:00:00" u="1"/>
        <d v="2022-12-23T00:00:00" u="1"/>
        <d v="2023-01-04T00:00:00" u="1"/>
        <d v="2022-11-29T00:00:00" u="1"/>
        <d v="2023-01-06T00:00:00" u="1"/>
        <d v="2023-02-02T00:00:00" u="1"/>
        <d v="2025-01-06T00:00:00" u="1"/>
        <d v="2023-01-10T00:00:00" u="1"/>
        <d v="2023-02-06T00:00:00" u="1"/>
        <d v="2023-03-02T00:00:00" u="1"/>
        <d v="2023-01-12T00:00:00" u="1"/>
        <d v="2023-02-08T00:00:00" u="1"/>
        <d v="2023-02-10T00:00:00" u="1"/>
        <d v="2023-03-06T00:00:00" u="1"/>
        <d v="2025-02-10T00:00:00" u="1"/>
        <d v="2023-01-16T00:00:00" u="1"/>
        <d v="2023-03-08T00:00:00" u="1"/>
        <d v="2023-04-04T00:00:00" u="1"/>
        <d v="2023-01-18T00:00:00" u="1"/>
        <d v="2023-02-14T00:00:00" u="1"/>
        <d v="2023-03-10T00:00:00" u="1"/>
        <d v="2023-04-06T00:00:00" u="1"/>
        <d v="2023-05-02T00:00:00" u="1"/>
        <d v="2023-01-20T00:00:00" u="1"/>
        <d v="2023-02-16T00:00:00" u="1"/>
        <d v="2023-05-04T00:00:00" u="1"/>
        <d v="2024-01-22T00:00:00" u="1"/>
        <d v="2023-03-14T00:00:00" u="1"/>
        <d v="2024-05-06T00:00:00" u="1"/>
        <d v="2023-06-02T00:00:00" u="1"/>
        <d v="2023-01-24T00:00:00" u="1"/>
        <d v="2023-02-20T00:00:00" u="1"/>
        <d v="2023-03-16T00:00:00" u="1"/>
        <d v="2023-04-12T00:00:00" u="1"/>
        <d v="2023-01-26T00:00:00" u="1"/>
        <d v="2023-02-22T00:00:00" u="1"/>
        <d v="2023-04-14T00:00:00" u="1"/>
        <d v="2023-05-10T00:00:00" u="1"/>
        <d v="2023-06-06T00:00:00" u="1"/>
        <d v="2023-02-24T00:00:00" u="1"/>
        <d v="2023-03-20T00:00:00" u="1"/>
        <d v="2023-05-12T00:00:00" u="1"/>
        <d v="2023-06-08T00:00:00" u="1"/>
        <d v="2023-07-04T00:00:00" u="1"/>
        <d v="2023-01-30T00:00:00" u="1"/>
        <d v="2023-03-22T00:00:00" u="1"/>
        <d v="2023-04-18T00:00:00" u="1"/>
        <d v="2023-07-06T00:00:00" u="1"/>
        <d v="2025-06-10T00:00:00" u="1"/>
        <d v="2023-08-02T00:00:00" u="1"/>
        <d v="2023-02-28T00:00:00" u="1"/>
        <d v="2023-03-24T00:00:00" u="1"/>
        <d v="2023-04-20T00:00:00" u="1"/>
        <d v="2023-05-16T00:00:00" u="1"/>
        <d v="2023-06-12T00:00:00" u="1"/>
        <d v="2023-08-04T00:00:00" u="1"/>
        <d v="2023-06-14T00:00:00" u="1"/>
        <d v="2023-07-10T00:00:00" u="1"/>
        <d v="2023-03-28T00:00:00" u="1"/>
        <d v="2023-04-24T00:00:00" u="1"/>
        <d v="2023-06-16T00:00:00" u="1"/>
        <d v="2023-07-12T00:00:00" u="1"/>
        <d v="2023-08-08T00:00:00" u="1"/>
        <d v="2023-09-04T00:00:00" u="1"/>
        <d v="2023-03-30T00:00:00" u="1"/>
        <d v="2023-04-26T00:00:00" u="1"/>
        <d v="2023-05-22T00:00:00" u="1"/>
        <d v="2023-08-10T00:00:00" u="1"/>
        <d v="2023-09-06T00:00:00" u="1"/>
        <d v="2023-10-02T00:00:00" u="1"/>
        <d v="2023-04-28T00:00:00" u="1"/>
        <d v="2023-05-24T00:00:00" u="1"/>
        <d v="2023-06-20T00:00:00" u="1"/>
        <d v="2023-09-08T00:00:00" u="1"/>
        <d v="2023-05-26T00:00:00" u="1"/>
        <d v="2023-06-22T00:00:00" u="1"/>
        <d v="2023-07-18T00:00:00" u="1"/>
        <d v="2022-11-02T00:00:00" u="1"/>
        <d v="2023-07-20T00:00:00" u="1"/>
        <d v="2023-08-16T00:00:00" u="1"/>
        <d v="2023-09-12T00:00:00" u="1"/>
        <d v="2023-05-30T00:00:00" u="1"/>
        <d v="2023-06-26T00:00:00" u="1"/>
        <d v="2023-09-14T00:00:00" u="1"/>
        <d v="2023-11-06T00:00:00" u="1"/>
        <d v="2022-12-02T00:00:00" u="1"/>
        <d v="2023-06-28T00:00:00" u="1"/>
        <d v="2023-07-24T00:00:00" u="1"/>
        <d v="2022-11-08T00:00:00" u="1"/>
        <d v="2023-12-04T00:00:00" u="1"/>
        <d v="2023-06-30T00:00:00" u="1"/>
        <d v="2023-07-26T00:00:00" u="1"/>
        <d v="2025-06-30T00:00:00" u="1"/>
        <d v="2023-08-22T00:00:00" u="1"/>
        <d v="2023-09-18T00:00:00" u="1"/>
        <d v="2022-11-10T00:00:00" u="1"/>
        <d v="2022-12-06T00:00:00" u="1"/>
        <d v="2023-07-28T00:00:00" u="1"/>
        <d v="2023-08-24T00:00:00" u="1"/>
        <d v="2023-09-20T00:00:00" u="1"/>
        <d v="2022-12-08T00:00:00" u="1"/>
        <d v="2023-09-22T00:00:00" u="1"/>
        <d v="2022-11-14T00:00:00" u="1"/>
        <d v="2023-08-28T00:00:00" u="1"/>
        <d v="2022-10-20T00:00:00" u="1"/>
        <d v="2022-11-16T00:00:00" u="1"/>
        <d v="2022-12-12T00:00:00" u="1"/>
        <d v="2023-08-30T00:00:00" u="1"/>
        <d v="2023-09-26T00:00:00" u="1"/>
        <d v="2022-11-18T00:00:00" u="1"/>
        <d v="2022-12-14T00:00:00" u="1"/>
        <d v="2023-09-28T00:00:00" u="1"/>
        <d v="2022-10-24T00:00:00" u="1"/>
        <d v="2022-12-16T00:00:00" u="1"/>
        <d v="2022-10-26T00:00:00" u="1"/>
        <d v="2022-11-22T00:00:00" u="1"/>
        <d v="2022-10-28T00:00:00" u="1"/>
        <d v="2022-11-24T00:00:00" u="1"/>
        <d v="2022-12-20T00:00:00" u="1"/>
        <d v="2022-12-22T00:00:00" u="1"/>
        <d v="2023-01-03T00:00:00" u="1"/>
        <d v="2022-11-28T00:00:00" u="1"/>
        <d v="2023-01-05T00:00:00" u="1"/>
        <d v="2023-02-01T00:00:00" u="1"/>
        <d v="2022-11-30T00:00:00" u="1"/>
        <d v="2023-02-03T00:00:00" u="1"/>
        <d v="2023-01-09T00:00:00" u="1"/>
        <d v="2023-03-01T00:00:00" u="1"/>
        <d v="2023-01-11T00:00:00" u="1"/>
        <d v="2023-02-07T00:00:00" u="1"/>
        <d v="2023-03-03T00:00:00" u="1"/>
        <d v="2023-01-13T00:00:00" u="1"/>
        <d v="2023-02-09T00:00:00" u="1"/>
        <d v="2023-03-07T00:00:00" u="1"/>
        <d v="2023-04-03T00:00:00" u="1"/>
        <d v="2023-01-17T00:00:00" u="1"/>
        <d v="2023-02-13T00:00:00" u="1"/>
        <d v="2023-03-09T00:00:00" u="1"/>
        <d v="2023-04-05T00:00:00" u="1"/>
        <d v="2023-01-19T00:00:00" u="1"/>
        <d v="2023-02-15T00:00:00" u="1"/>
        <d v="2023-04-07T00:00:00" u="1"/>
        <d v="2023-05-03T00:00:00" u="1"/>
        <d v="2023-02-17T00:00:00" u="1"/>
        <d v="2023-03-13T00:00:00" u="1"/>
        <d v="2023-05-05T00:00:00" u="1"/>
        <d v="2023-06-01T00:00:00" u="1"/>
        <d v="2023-01-23T00:00:00" u="1"/>
        <d v="2023-03-15T00:00:00" u="1"/>
        <d v="2023-04-11T00:00:00" u="1"/>
        <d v="2024-06-03T00:00:00" u="1"/>
        <d v="2023-01-25T00:00:00" u="1"/>
        <d v="2023-02-21T00:00:00" u="1"/>
        <d v="2023-03-17T00:00:00" u="1"/>
        <d v="2023-04-13T00:00:00" u="1"/>
        <d v="2023-05-09T00:00:00" u="1"/>
        <d v="2023-06-05T00:00:00" u="1"/>
        <d v="2023-01-27T00:00:00" u="1"/>
        <d v="2023-02-23T00:00:00" u="1"/>
        <d v="2023-05-11T00:00:00" u="1"/>
        <d v="2023-06-07T00:00:00" u="1"/>
        <d v="2023-07-03T00:00:00" u="1"/>
        <d v="2024-01-29T00:00:00" u="1"/>
        <d v="2023-03-21T00:00:00" u="1"/>
        <d v="2023-04-17T00:00:00" u="1"/>
        <d v="2023-06-09T00:00:00" u="1"/>
        <d v="2023-07-05T00:00:00" u="1"/>
        <d v="2023-08-01T00:00:00" u="1"/>
        <d v="2023-01-31T00:00:00" u="1"/>
        <d v="2023-02-27T00:00:00" u="1"/>
        <d v="2023-03-23T00:00:00" u="1"/>
        <d v="2023-04-19T00:00:00" u="1"/>
        <d v="2023-05-15T00:00:00" u="1"/>
        <d v="2023-07-07T00:00:00" u="1"/>
        <d v="2023-08-03T00:00:00" u="1"/>
        <d v="2023-04-21T00:00:00" u="1"/>
        <d v="2023-05-17T00:00:00" u="1"/>
        <d v="2023-06-13T00:00:00" u="1"/>
        <d v="2023-09-01T00:00:00" u="1"/>
        <d v="2023-03-27T00:00:00" u="1"/>
        <d v="2023-06-15T00:00:00" u="1"/>
        <d v="2023-07-11T00:00:00" u="1"/>
        <d v="2023-08-07T00:00:00" u="1"/>
        <d v="2023-03-29T00:00:00" u="1"/>
        <d v="2023-04-25T00:00:00" u="1"/>
        <d v="2023-07-13T00:00:00" u="1"/>
        <d v="2023-08-09T00:00:00" u="1"/>
        <d v="2023-09-05T00:00:00" u="1"/>
        <d v="2023-03-31T00:00:00" u="1"/>
        <d v="2023-04-27T00:00:00" u="1"/>
        <d v="2023-05-23T00:00:00" u="1"/>
        <d v="2023-06-19T00:00:00" u="1"/>
        <d v="2023-08-11T00:00:00" u="1"/>
        <d v="2023-09-07T00:00:00" u="1"/>
        <d v="2023-05-25T00:00:00" u="1"/>
        <d v="2023-06-21T00:00:00" u="1"/>
        <d v="2023-07-17T00:00:00" u="1"/>
        <d v="2024-08-13T00:00:00" u="1"/>
        <d v="2023-10-05T00:00:00" u="1"/>
        <d v="2024-05-27T00:00:00" u="1"/>
        <d v="2023-06-23T00:00:00" u="1"/>
        <d v="2023-07-19T00:00:00" u="1"/>
        <d v="2023-09-11T00:00:00" u="1"/>
        <d v="2022-11-03T00:00:00" u="1"/>
        <d v="2023-11-03T00:00:00" u="1"/>
        <d v="2023-07-21T00:00:00" u="1"/>
        <d v="2023-08-17T00:00:00" u="1"/>
        <d v="2023-09-13T00:00:00" u="1"/>
        <d v="2023-10-09T00:00:00" u="1"/>
        <d v="2022-12-01T00:00:00" u="1"/>
        <d v="2023-05-31T00:00:00" u="1"/>
        <d v="2023-06-27T00:00:00" u="1"/>
        <d v="2024-08-19T00:00:00" u="1"/>
        <d v="2023-09-15T00:00:00" u="1"/>
        <d v="2023-06-29T00:00:00" u="1"/>
        <d v="2023-07-25T00:00:00" u="1"/>
        <d v="2023-08-21T00:00:00" u="1"/>
        <d v="2022-11-09T00:00:00" u="1"/>
        <d v="2023-07-27T00:00:00" u="1"/>
        <d v="2023-08-23T00:00:00" u="1"/>
        <d v="2023-09-19T00:00:00" u="1"/>
        <d v="2022-12-07T00:00:00" u="1"/>
        <d v="2023-08-25T00:00:00" u="1"/>
        <d v="2023-09-21T00:00:00" u="1"/>
        <d v="2022-12-09T00:00:00" u="1"/>
        <d v="2023-07-31T00:00:00" u="1"/>
        <d v="2022-11-15T00:00:00" u="1"/>
        <d v="2023-08-29T00:00:00" u="1"/>
        <d v="2023-09-25T00:00:00" u="1"/>
        <d v="2022-10-21T00:00:00" u="1"/>
        <d v="2022-11-17T00:00:00" u="1"/>
        <d v="2022-12-13T00:00:00" u="1"/>
        <d v="2023-08-31T00:00:00" u="1"/>
        <d v="2023-09-27T00:00:00" u="1"/>
        <d v="2023-10-23T00:00:00" u="1"/>
        <d v="2022-12-15T00:00:00" u="1"/>
      </sharedItems>
    </cacheField>
    <cacheField name=" Formation" numFmtId="0">
      <sharedItems containsBlank="1" containsMixedTypes="1" containsNumber="1" containsInteger="1" minValue="0" maxValue="0" count="259">
        <s v="SP-Habilitation électrique : recyclage du personnel électricien habilité B1, B1V, B2, B2V, BR, BE essais, BC"/>
        <s v="R489 : CACES® 1A + 3 ou 1A + 5 ou 3 + 5 - Renouvellement -  "/>
        <s v="R489 : CACES® 1A, 3 et 5 - Initiation -  "/>
        <s v="R489 : CACES® 1A + 3 ou 1A + 5 ou 3 + 5 - Initiation -  "/>
        <s v="Assistant de vie aux familles JO2023.1 (MULTIMOD-MESm)"/>
        <s v="R489 : CACES® 5 - Initiation -  "/>
        <s v="R489 : CACES® 3 - Initiation -  "/>
        <s v="R489 : CACES® 1A - Initiation -  "/>
        <s v="R489 : CACES® 1A, 3 et 5 - Renouvellement -  "/>
        <s v="Electricien d'Equipement du Bâtiment JO2023.1 (MULTIMOD-MESM)"/>
        <s v="TP EEH PRF"/>
        <s v="SP-Habilitation électrique B1, B1V, B2, B2V, BR, BE essais, BC : travaux et interventions pour électriciens"/>
        <s v="Recyclage Habilitation électrique du personnel habilité BS BE manœuvres"/>
        <s v="TOSA WORD - Fonctions avancées"/>
        <s v="TOSA EXCEL - Fonctions avancées"/>
        <s v="TOSA WORD - Fonctions de base"/>
        <s v="TOSA EXCEL - Fonctions de base"/>
        <s v="SP-Habilitation électrique BS, BE manœuvres : opérations simples et manœuvres"/>
        <s v="AFC FLE-FLI (lot 16)"/>
        <s v="Préparateur de commandes en blended learning version 2020"/>
        <s v="Agent de service médico-social JO 2020.1 MULTIMODAL-MESM"/>
        <s v="Assistant ressources humaines JO2020.1 MULTIMOD-MESM"/>
        <s v="Conseiller en insertion professionnelle JO2022.1 (MULTIMOD-MESM)"/>
        <s v="Assistant de vie aux familles JO2023.1 ALT"/>
        <s v="Electricien d'Equipement du Bâtiment JO2023.1.ALT (MULTIMOD-MESM)"/>
        <s v="Technicien du bâtiment communicant et connecté JO2020.2 Alt (MULTIMOD-MESM)"/>
        <s v="Agent de maintenance des bâtiments JO2021.1 ALT (MULTIMOD-MESM)"/>
        <s v="Secrétaire assistant JO2017.2 ALT"/>
        <s v="Technicien électromécanicien automobile JO2023.1"/>
        <s v="Secrétaire assistant médico-social JO2017.2 ALT Multimod"/>
        <s v="Assistant ressources humaines JO2020.1 ALT"/>
        <s v="Conseiller en insertion professionnelle JO2022.1 ALT 100D"/>
        <s v="Mécanicien de maintenance automobile JO2023.2"/>
        <s v="Responsable-Coordonnateur Services Au Domicile JO2020.1 (MULTIMOD-MESM)"/>
        <s v="Technicien en logistique d'entreposage JO2022.1 ALT (MULTIMOD-MESM)"/>
        <s v="Installateur en thermique et sanitaire JO2020.1 (Multimod-MESM)"/>
        <s v="Installateur en thermique et sanitaire JO2020.1 Alt (MULTIMOD-MESM)"/>
        <s v="Préparateur de commandes en entrepôt ALT JO2020.2"/>
        <s v="Technicien supérieur en méthodes et exploitation logistique JO2022.1 ALT"/>
        <s v="ALPHABETISATION_AFC-PE_2021"/>
        <s v="AFC-RAN_PE2021 "/>
        <s v="Agent de maintenance des bâtiments JO2021.1 (MULTIMOD-MESM)"/>
        <s v="PACA_AFC_Habilitation électrique personnel elec_2021 "/>
        <s v="Employé administratif et d'accueil JO2018.2"/>
        <s v="Secrétaire assistant JO2017.2 (MULTIMOD-MESM)"/>
        <s v="Conducteur livreur sur véhicule utilitaire léger JO2019.1 ALT"/>
        <s v="PACA AFC Maîtrise des technologies de l'information (Certif PIX)"/>
        <s v="SAUVETEUR SECOURISTE DU TRAVAIL (SST) : FORMATION INITIALE"/>
        <s v="Technicien en logistique d'entreposage JO2022.1 (MULTIMOD-MESM)"/>
        <s v="Technicien supérieur en méthodes et exploitation logistique JO2022.1 (MULTIMOD-MESM)"/>
        <s v="MAC SST : maintenir et actualiser ses compétences de Sauveteur secouriste du travail"/>
        <s v="MMA 2023.2"/>
        <s v="FLE-FLI RENFORCE_AFC-PE_2021"/>
        <s v="Secrétaire assistant médico-social JO2017.2"/>
        <s v="Technicien d'installation d'équipements de confort climatique JO2020.1 Alt (Multimod-MESM)"/>
        <s v="Technicien du Batiment Communicant et Connecté JO2020.1 (MULTIMOD-MESM)"/>
        <s v="Technicien d'installation en équipements de confort climatique JO2020.1 (Multimod-MESM)"/>
        <s v="Réaliser la préparation, l'entretien et la réparation courante des cycles et des vélos à assistance électrique ETVMS JO2021.1 BC01"/>
        <s v="Charpentier bois JO2021.2 ALT (MULTIMODAL-MESM)"/>
        <s v="PACA_PRF_Conseiller de vente "/>
        <s v="Employé technicien-vendeur en matériel de sport JO2021.1 en alternance"/>
        <s v="Réaliser des installations sanitaire de bâtiments JO2020.1 ITSBC02 (MULTIMOD-MESM)"/>
        <s v="Employé technicien-vendeur en matériel de sport JO2021.1 MULTIMODAL MESm"/>
        <s v="Réaliser des installations de chauffage dans des locaux d’habitation JO2020.1 ITSBC01 (MULTIMOD-MESM)"/>
        <s v="Réaliser la préparation, l'entretien et la réparation courante des matériels de glisse sur neige JO2021.1 ETVMS CCS (MESm)"/>
        <s v="Formation des formateurs de l'Académie INTERSPORT parcours Cycles"/>
        <s v="Formateur professionnel d'adultes JO2022.1 100D"/>
        <s v="Charpentier bois JO2021.1 (MULTIMODAL-MESM)"/>
        <s v="CATL MP BC01"/>
        <s v="PACA PRF Chargé d'accueil touristique et de loisirs Découverte des Alpes"/>
        <s v="Chargé d'accueil touristique et de loisirs JO2023.1 MULTIMOD-MESM"/>
        <s v="PACA-PRF Chargé d'Affaires en Rénovation Énergétique du Bâtiment "/>
        <s v="Chargé d'Affaires en Rénovation Énergétique du Bâtiment JO2019.1 (MULTIMOD-MESM)"/>
        <s v="Constructeur bois JO2021.2 ALT (MULTIMODAL-MESM)"/>
        <s v="CATL MP BC02"/>
        <s v="CATL MP BC03"/>
        <s v="BAO-Maçon du bâti ancien "/>
        <s v="Fluides Frigorigènes : préparer et passer l'attestation d'Aptitude catégorie 1"/>
        <s v="SP-Habilitation électrique B0, H0, H0V : travaux pour exécutants non électriciens"/>
        <s v="CQP APS SSIAP"/>
        <s v="PACA-AFC-Contrôleur technique de véhicules légers - version longue JO2023.3"/>
        <s v="Soudeur charpente et chaudronnerie navale PROCÉDÉS EE 111-FILS FOURRÉS 136  prf 2022"/>
        <s v="Contrôleur technique de véhicules légers - version longue JO2023.3"/>
        <s v="POE - Métiers du froid"/>
        <s v="Monteur dépanneur frigoriste JO2023.1 (MULTIMOD-MESM)"/>
        <s v="Technicien d'intervention en froid commercial et climatisation JO2018.1 ALT (MESM)"/>
        <s v="Fabriquer un ensemble chaudronné courant JO2020.1 TC BC01"/>
        <s v="SP-Réparer et mettre en peinture les plastiques automobiles"/>
        <s v="AFC  RAN TP MDC"/>
        <s v="SP-Habilitation électrique : recyclage du personnel non électricien habilité B0, H0, H0V"/>
        <s v="Assembler et souder à plat des ouvrages métalliques avec les procédés de soudage semi-automatique et TIG JO2020.1 SAI BC 01"/>
        <s v="Souder à plat avec les procédés à l'Arc Electrode Enrobée et Tungstène Inert Gas des ensembles de tuyauterie JO2020.1 STEE BC 01"/>
        <s v="Mécanicien de maintenance automobile JO2023.1 ALT"/>
        <s v="POEC TBCC C1"/>
        <s v="Souder en toutes positions des ouvrages métalliques avec les procédés de soudage semi-automatique et TIG JO2020.1 SAI BC02"/>
        <s v="POEC-Façadier Itéiste"/>
        <s v="Agent de montage et de câblage en électronique JO2024.1"/>
        <s v="Soudeur TIG Electrode Enrobée JO 2020.1 MULTIMODAL-MESM"/>
        <s v="Monteur dépanneur en climatisation JO2019.2 (MULTIMOD-MESM)"/>
        <s v="Habilitation électrique automobile B1VL-B2VL pour électriciens/chargés de travaux : Préparation"/>
        <s v="Habilitation électrique automobile BOL pour exécutant mécanicien : Préparation"/>
        <s v="Carreleur-chapiste JO2021.1 ALT (MULTIMOD-MESM)"/>
        <s v="Peintre en bâtiment JO2022.01 ALT (MULTIMOD-MESM)"/>
        <s v="Contrôleur technique de véhicules légers - version courte JO2023.2"/>
        <s v="Technicien d'après-vente en électroménager et audiovisuel à domicile JO 2019.1 (MULTIMOD-MESM)"/>
        <s v="Plaquiste JO2022.1 Alt (Multimod MESM)"/>
        <s v="PACA-AFC-ASH-2021"/>
        <s v="Coffreur bancheur JO2021.3 ALT (MULTIMOD-MESM)(version longue)"/>
        <s v="Monter, utiliser et réaliser la vérification journalière des échafaudages de pied"/>
        <s v="Technicien en chaudronnerie JO 2020.1 MULTIMODAL-MESm ALT"/>
        <s v="PACA_AFC-Technicien Fibre Optique + CACES Nacelle + Habilitation Elec + SST_PE-2021"/>
        <s v="AFC-MAC APS_PE2021"/>
        <s v="Tuyauteur industriel JO2020.1 MULTIMODAL-MESM ALT"/>
        <s v="Souder en position des ensembles de tuyauteries en TIG et Arc Electrode Enrobée JO2020.1 STEE BC 02"/>
        <s v="Tuyauteur industriel JO2020.1 MULTIMODAL-MESM"/>
        <s v="CQP Mécanicien de maintenance automobile AO OPCO 2023"/>
        <s v="Technicien géomètre en cabinet JO2022.2 (Multimod-MESM)"/>
        <s v="Réaliser les travaux de préparation et réaliser les couches structurantes d’une voirie JO2023.1 MVRDBC01 (MULTIMOD - MESM)"/>
        <s v="Technicien en chaudronnerie JO 2020.1 MULTIMODAL-MESM"/>
        <s v="Technicien géomètre en cabinet JO2022.1 ALT (Multimod-MESM)"/>
        <s v="Tuyauteur industriel H2 Energies"/>
        <s v="Mécanicien réparateur en marine de plaisance JO2020.2 (MULTIMOD-MESM)"/>
        <s v="Agent de maintenance en marine de plaisance JO2020.1 en Alternance"/>
        <s v="Mécanicien réparateur en marine de plaisance JO2020.1 en alternance"/>
        <s v="Réaliser la manutention et l'entretien courant des bateaux de plaisance JO2020.2 MRMP BC01 (MULTIMOD-MESM)"/>
        <s v="Agent de maintenance en marine de plaisance JO2020.4 (MULTIMOD-MESM)"/>
        <s v="Intervenir sur les éléments en composite et les éléments en bois des bateaux de plaisance JO2020.2 AMMP BC02 (MULTIMOD-MESM)"/>
        <s v="Intervenir sur l'accastillage, le gréement et les équipements de bord des bateaux de plaisance JO2020.2 AMMP BC03 (MULTIMOD-MESM)"/>
        <s v="Gestionnaire de paie JO2023.1 MPM"/>
        <s v="Assurer les opérations comptables au quotidien JO2022.1 CA BC01 (MULTIMODAL-MESm)"/>
        <s v="Préparer les opérations comptables périodiques JO2022.1 CA BC02 (MULTIMODAL-MESm)"/>
        <s v="Réaliser la gestion administrative, juridique et la présentation des bulletins de paie JO2023.1 GP BC01"/>
        <s v="Animer une formation et évaluer les acquis des apprenants JO2022.1 FPA BC02 100D"/>
        <s v="Organisateur de transports aériens ou maritimes de marchandises JO2020.1 (MULTIMOD-MESM)"/>
        <s v="Assistant de direction JO2024.1 MPM"/>
        <s v="Encadrant technique d'insertion JO2019.2 MULTIMOD-MESM"/>
        <s v="Comptable assistant JO2022.1 ALT"/>
        <s v="Technicien supérieur systèmes et réseaux JO2023.1 MPM"/>
        <s v="Développeur web et web mobile JO2023.1 MPM"/>
        <s v="Gestionnaire comptable et fiscal JO2023.1 MPM"/>
        <s v="Gestionnaire de paie JO2023.1 ALT"/>
        <s v="Cuisinier en restauration collective J02024.1 ALT"/>
        <s v="Valoriser en paie les événements de la vie professionnelle JO2023.1 GP BC02"/>
        <s v="Comptable assistant JO2022.1 (MULTIMOD-MESM)"/>
        <s v="Hope - Préparatoire Professionnelle Langagière v2"/>
        <s v="Technicien supérieur systèmes et réseaux JO2023.1 ALT"/>
        <s v="AFC OVT"/>
        <s v="Concevoir et préparer la formation JO2022.1 FPA BC01 100D"/>
        <s v="Employé administratif et d'accueil JO2018.2 ALT"/>
        <s v="Assistant de direction JO2019.1 ALT Multimodal MESM"/>
        <s v="AFC CQP APS + SST"/>
        <s v="Accompagner les apprenants en formation JO2022.1 FPA BC03 100D"/>
        <s v="Assurer les fonctions de support administratif et organisationnel à l'équipe de direction JO2024.1 AD BC01"/>
        <s v="Réaliser les travaux administratifs courants d'une structure JO2018.2 EAA BC01 (MULTIMODAL)"/>
        <s v="Assister une équipe dans la communication des informations et l'organisation des activités JO2017.2 SA BC01 (MULTIMODAL – MESM)"/>
        <s v="Assister une équipe dans la communication des informations et l'organisation des activités JO2017.2 SAMS BC01 (MULTIMODAL-MESM)"/>
        <s v="Assurer les missions opérationnelles de la gestion des ressources humaines JO2020.1 ARH BC01 (MULTIMOD-MESM)"/>
        <s v="Inscrire sa pratique professionnelle dans une démarche de qualité et de responsabilité sociale des entreprises JO2022.1 FPA BC04 100D"/>
        <s v="Assurer l'accueil et la prise en charge administrative du patient ou de l'usager JO2017.2 SAMS BC02"/>
        <s v="Organiser et suivre les projets et dossiers spécifiques de l’équipe de direction JO2024.1 AD BC02"/>
        <s v="Assurer l'accueil d'une structure JO2018.2 EAA BC02 (MULTIMODAL)"/>
        <s v="Traiter les opérations administratives liées à la gestion commerciale et aux ressources humaines JO2017.2 SA BC02 (MULTIMODAL - MESM)"/>
        <s v="Traiter les dossiers et coordonner les opérations liées au parcours du patient ou de l'usager JO2017.2 SAMS BC03"/>
        <s v="Contribuer au développement des ressources humaines JO2020.1 ARH BC02 (MULTIMOD-MESM)"/>
        <s v="MS BIONETTOYAGE ET ENTRETIEN DES LOCAUX EN ETABLISSEMENT DE SOINS"/>
        <s v="Conseiller Vendeur Billetterie AMADEUS SABRE_PRF2022"/>
        <s v="Maîtrise des technologies de l'information (renforcé)"/>
        <s v="FLE-FLI LOT 17_AFC-PE_2021"/>
        <s v="PACA-PRF Découverte des métiers de la vie et de la gestion des organisations"/>
        <s v="PACA_AFC_ITS_2021"/>
        <s v="Assurer les opérations comptables au quotidien JO2022.1 SC BC02 (MULTIMODAL - MESm)"/>
        <s v="Préparer les opérations comptables périodiques JO2022.1 SC BC03 (MULTIMODAL - MESm)"/>
        <s v="Secrétaire comptable JO2022.1 ALT"/>
        <s v="L'hygiène en restauration"/>
        <s v="Participer aux opérations comptables de fin d'exercice JO2022.1 CA BC03 (MULTIMODAL-MESm)"/>
        <s v="Assurer les travaux administratifs de secrétariat au quotidien JO2022.1 SC BC01 (MULTIMODAL - MESm)"/>
        <s v="PACA POEI Assistant de vie aux familles "/>
        <s v="Guide accompagnateur touristique JO2024.1 MPM"/>
        <s v="Secrétaire comptable JO2022.1 (MULTIMOD-MESM)"/>
        <s v="AUR_Geeks_Cons 23"/>
        <s v="PACA-PRF Développeur web et web mobile "/>
        <s v="Concepteur développeur d'applications JO2023.1 MPM"/>
        <s v="Travailler à proximité des réseaux (Gaz, électricité, eau) : opérateurs"/>
        <s v="MENUISIER INSTALLATEUR JO2022.1 (MULTIMOD-MESM)"/>
        <s v="PACA AFC MENUISIER INSTALLATEUR"/>
        <s v="Soudeur assembleur industriel JO2020.1 MULTIMODAL-MESM"/>
        <s v="Technicien d'études du bâtiment en dessin de projet JO2017.1"/>
        <s v="Gestionnaire comptable et fiscal JO2023.1 ALT"/>
        <s v="BIM modeleur du bâtiment JO2019.01 - (MULTIMOD - MESM)"/>
        <s v="BC1 EEB"/>
        <s v="Technicien supérieur du bâtiment option économie de la construction JO2019.1 ALT (Multimod-MESM)"/>
        <s v="BIM modeleur du bâtiment JO2019.1 ALT"/>
        <s v="Technicien d'études du bâtiment en dessin de projet JO2017.1 ALT"/>
        <s v="Technicien métreur du bâtiment JO2019.1 ALT (Multimod-MESM)"/>
        <s v="Conducteur de travaux du bâtiment et du génie civil JO2020.1 ALT(MULTIMOD - MESM)"/>
        <s v="Monteur dépanneur en climatisation JO2019.2 Alt (MESM)"/>
        <s v="Base en électricité-SECURITE CIVILE"/>
        <s v="Ferronnier JO2024.1"/>
        <s v="Technicien supérieur du bâtiment option économie de la construction JO2019.01 (MULTIMOD - MESM)"/>
        <s v="Conducteur de travaux du bâtiment et du génie civil JO2020.1 (MULTIMOD - MESM)"/>
        <s v="Technicien métreur du bâtiment JO2019.01 (MULTIMOD - MESM)"/>
        <s v="CIMA JO2023.1 MESM"/>
        <s v="INSTALLATEUR EN THERMIQUE ET SANITAIRE COMPETENCES CLIMAT CIBLEES RGE"/>
        <s v="Menuisier Installateur JO2022.1 Alt (MULTIMOD-MESM)"/>
        <s v="Monteur audiovisuel JO2024.1 MPM"/>
        <s v="MI JO2022.1"/>
        <s v="EEB 2023.1"/>
        <s v="PACA-PRF PERSONNEL POLYVALENT EN RESTAURATION RESTAURATION RAPIDE SNACKING"/>
        <s v="Technicien supérieur en automatique et informatique industrielle JO2024.1"/>
        <s v="LANGAGE INFORMATIQUE À LA CARTE PARMI PYTHON, JAVA, JEE, C ET C++, JAVASCRIPT_PRF2022"/>
        <s v="Formation VAE SAMS"/>
        <s v="Technicien de production industrielle JO2018.1 MIX LEARNING MESM"/>
        <s v="Préparer et passer la qualification TIG EE Acier NF EN ISO 9606-1"/>
        <s v="Employé polyvalent en restauration JO2024.1 MPM"/>
        <s v="Etablir et présenter les arrêtés comptables périodiques et annuels JO2023.1 GCF BC01"/>
        <s v="Se former au soudage - passer la qualification MAG acier NF EN ISO 9606-1"/>
        <s v="POEI MONTEUR MECANICIEN"/>
        <s v="Fabriquer une ligne de tuyauterie simple JO2020.2 TI BC01"/>
        <s v="Etablir et présenter des états prévisionnels de l'activité de l'entreprise JO2023.1 GCF BC03"/>
        <s v="Préparer et passer la Qualification MAG Acier NF EN ISO 9606-1"/>
        <s v="Préparer et passer la qualification TIG Acier NF EN ISO 9606-1"/>
        <s v="AFC-Tremplin"/>
        <s v="Technicien de maintenance industrielle JO2020.1 ALT (MULTIMODAL-MESM)"/>
        <s v="Fabriquer un tronçon de tuyauterie complexe JO2020.2 TI BC02"/>
        <s v="Monter et assembler une ligne de tuyauterie sur site JO2020.2 TI BC03"/>
        <s v="Réparer les éléments électrotechniques et pneumatiques d'un équipement industriel JO2020.1 TMI BC01"/>
        <s v="Réparer les éléments mécaniques et hydrauliques d'un équipement industriel JO2020.1 TMI BC02"/>
        <s v="Diagnostiquer une défaillance et mettre en service un équipement industriel automatisé JO2020.1 TMI BC03"/>
        <s v="Soudeur assembleur industriel JO2020.1 MULTIMODAL-MESM ALT"/>
        <s v="Soudeur TIG Electrode Enrobée JO2020.1 MULTIMODAL-MESM ALT"/>
        <s v="TOSA POWERPOINT - Fonctions de base"/>
        <s v="TOSA OUTLOOK"/>
        <s v="TOSA POWERPOINT - Fonctions avancées"/>
        <s v="Préparer et passer la qualification ATG B540-9 TIG"/>
        <s v="Technicien supérieur de maintenance industrielle JO2022.1 (MULTIMODAL-MESm)"/>
        <s v="Technicien de maintenance industrielle JO2020.1 MULTIMODAL-MESM"/>
        <s v="Développeur web et web mobile JO2023.1 ALT"/>
        <s v="PACA_Technicien en chaudronnerie navale_FIF"/>
        <s v="Agent de fabrication industrielle JO2023.1 MULTIMODAL-MESM"/>
        <s v="Technicien supérieur de maintenance industrielle JO2022.1 Alternance (MULTIMODAL-MESM)"/>
        <s v="Maintenir l’infrastructure et contribuer à son évolution et à sa sécurisation JO2023.1 TSSR BC02"/>
        <s v="Mettre en service des équipements numériques JO2023.1 TAI BC02"/>
        <s v="PACA_ AFC_ CIP 2023"/>
        <s v="Renseigner et contrôler les déclarations fiscales JO2023.1 GCF BC02"/>
        <s v="Electromécanicien de maintenance industrielle JO2022.1 MULTIMODAL-MESM"/>
        <s v="Technicien d'assistance en informatique JO2023.1 ALT"/>
        <s v="Technicien réseaux IP JO2020.1 ALT Entrep. Téléph. Multimod Mesm"/>
        <s v="Exploiter les éléments de l’infrastructure et assurer le support aux utilisateurs JO2023.1 TSSR BC01"/>
        <s v="Installer et maintenir des solutions VDI (Voix Données Image) JO2020.1 TRI BC02 (MULTIMODAL-MESM)"/>
        <s v="Conducteur d'installation et de machines automatisées JO2023.1 ALT MESM"/>
        <s v="Technicien d'assistance en informatique JO2023.1 MPM"/>
        <s v="Se former au soudage - passer la qualification TIG acier NF EN ISO 9606-1"/>
        <s v="Se former au soudage - passer la qualification ATG B540-9 TIG"/>
        <s v="Technicien réseaux IP JO2020.1 Multimod Mesm"/>
        <s v="Intervenir sur les éléments de l'infrastructure JO2023.1 TAI BC03"/>
        <s v="PACA Professionnalisante jointage et securite sur sites industriels "/>
        <s v="Electricien d'installation et de maintenance des systèmes automatisés 2023.1 MPM"/>
        <m/>
        <n v="0" u="1"/>
      </sharedItems>
    </cacheField>
    <cacheField name="Code AFPA" numFmtId="0">
      <sharedItems containsString="0" containsBlank="1" containsNumber="1" containsInteger="1" minValue="947" maxValue="69275" count="542">
        <n v="11070"/>
        <n v="12739"/>
        <n v="12736"/>
        <n v="12738"/>
        <n v="9680"/>
        <n v="12734"/>
        <n v="12733"/>
        <n v="12732"/>
        <n v="12737"/>
        <n v="9783"/>
        <n v="15734"/>
        <n v="11067"/>
        <n v="11581"/>
        <n v="14302"/>
        <n v="14297"/>
        <n v="14301"/>
        <n v="14296"/>
        <n v="11064"/>
        <n v="14233"/>
        <n v="13772"/>
        <n v="13283"/>
        <n v="10293"/>
        <n v="9700"/>
        <n v="13675"/>
        <n v="12722"/>
        <n v="14449"/>
        <n v="12720"/>
        <n v="13677"/>
        <n v="9756"/>
        <n v="14266"/>
        <n v="14165"/>
        <n v="12728"/>
        <n v="7127"/>
        <n v="13438"/>
        <n v="14520"/>
        <n v="7050"/>
        <n v="12721"/>
        <n v="12718"/>
        <n v="15736"/>
        <n v="14201"/>
        <n v="14170"/>
        <n v="9640"/>
        <n v="14253"/>
        <n v="11519"/>
        <n v="9659"/>
        <n v="14524"/>
        <n v="14386"/>
        <n v="9994"/>
        <n v="9777"/>
        <n v="5322"/>
        <n v="11258"/>
        <n v="16362"/>
        <n v="14251"/>
        <n v="2763"/>
        <n v="14178"/>
        <n v="9807"/>
        <n v="11843"/>
        <n v="14190"/>
        <n v="11099"/>
        <n v="15552"/>
        <n v="14567"/>
        <n v="14043"/>
        <n v="9925"/>
        <n v="14042"/>
        <n v="14192"/>
        <n v="16180"/>
        <n v="9625"/>
        <n v="11145"/>
        <n v="13569"/>
        <n v="15800"/>
        <n v="12089"/>
        <n v="15710"/>
        <n v="11746"/>
        <n v="11122"/>
        <n v="13570"/>
        <n v="13571"/>
        <n v="16239"/>
        <n v="13127"/>
        <n v="11063"/>
        <n v="14255"/>
        <n v="16321"/>
        <n v="15048"/>
        <n v="12220"/>
        <n v="15348"/>
        <n v="947"/>
        <n v="15487"/>
        <n v="13477"/>
        <n v="11221"/>
        <n v="69275"/>
        <n v="11069"/>
        <n v="13257"/>
        <n v="13290"/>
        <n v="16097"/>
        <n v="15653"/>
        <n v="13287"/>
        <n v="16013"/>
        <n v="9743"/>
        <n v="11017"/>
        <n v="9950"/>
        <n v="11433"/>
        <n v="11432"/>
        <n v="14011"/>
        <n v="13678"/>
        <n v="15238"/>
        <n v="7004"/>
        <n v="13853"/>
        <n v="14250"/>
        <n v="12724"/>
        <n v="12812"/>
        <n v="14544"/>
        <n v="14212"/>
        <n v="14265"/>
        <n v="13909"/>
        <n v="13293"/>
        <n v="7069"/>
        <n v="14079"/>
        <n v="7193"/>
        <n v="15908"/>
        <n v="11057"/>
        <n v="15832"/>
        <n v="15013"/>
        <n v="9902"/>
        <n v="14562"/>
        <n v="14565"/>
        <n v="11713"/>
        <n v="4912"/>
        <n v="11730"/>
        <n v="11727"/>
        <n v="9914"/>
        <n v="15140"/>
        <n v="15141"/>
        <n v="13163"/>
        <n v="15244"/>
        <n v="11842"/>
        <n v="10740"/>
        <n v="9760"/>
        <n v="13867"/>
        <n v="12226"/>
        <n v="9951"/>
        <n v="5279"/>
        <n v="10881"/>
        <n v="16310"/>
        <n v="13162"/>
        <n v="9667"/>
        <n v="12147"/>
        <n v="15616"/>
        <n v="14557"/>
        <n v="15243"/>
        <n v="14680"/>
        <n v="14683"/>
        <n v="16044"/>
        <n v="15245"/>
        <n v="13169"/>
        <n v="15469"/>
        <n v="12775"/>
        <n v="15052"/>
        <n v="13804"/>
        <n v="15246"/>
        <n v="12777"/>
        <n v="13171"/>
        <n v="15468"/>
        <n v="12776"/>
        <n v="12779"/>
        <n v="13805"/>
        <n v="12169"/>
        <n v="14719"/>
        <n v="14385"/>
        <n v="14249"/>
        <n v="15705"/>
        <n v="14453"/>
        <n v="15192"/>
        <n v="15193"/>
        <n v="12727"/>
        <n v="11513"/>
        <n v="15142"/>
        <n v="15191"/>
        <n v="15646"/>
        <n v="11602"/>
        <n v="9698"/>
        <n v="15417"/>
        <n v="15711"/>
        <n v="9952"/>
        <n v="12040"/>
        <n v="12059"/>
        <n v="15596"/>
        <n v="12700"/>
        <n v="11496"/>
        <n v="14566"/>
        <n v="12622"/>
        <n v="16372"/>
        <n v="13991"/>
        <n v="13829"/>
        <n v="13832"/>
        <n v="13990"/>
        <n v="14687"/>
        <n v="15113"/>
        <n v="16266"/>
        <n v="9599"/>
        <n v="7179"/>
        <n v="12014"/>
        <n v="12702"/>
        <n v="16363"/>
        <n v="15425"/>
        <n v="14133"/>
        <n v="9888"/>
        <n v="16371"/>
        <n v="16368"/>
        <n v="16324"/>
        <n v="7152"/>
        <n v="14721"/>
        <n v="16210"/>
        <n v="7235"/>
        <n v="13819"/>
        <n v="7081"/>
        <n v="12761"/>
        <n v="13797"/>
        <n v="15733"/>
        <n v="13245"/>
        <n v="13809"/>
        <n v="13814"/>
        <n v="13817"/>
        <n v="15332"/>
        <n v="12726"/>
        <n v="13246"/>
        <n v="13247"/>
        <n v="13176"/>
        <n v="13177"/>
        <n v="12110"/>
        <n v="14124"/>
        <n v="14456"/>
        <n v="14299"/>
        <n v="14298"/>
        <n v="14300"/>
        <n v="13826"/>
        <n v="7136"/>
        <n v="9752"/>
        <n v="16063"/>
        <n v="14167"/>
        <n v="9634"/>
        <n v="15420"/>
        <n v="12788"/>
        <n v="12794"/>
        <n v="15323"/>
        <n v="13808"/>
        <n v="7139"/>
        <n v="13807"/>
        <n v="14108"/>
        <n v="15825"/>
        <n v="14098"/>
        <n v="12708"/>
        <n v="9800"/>
        <n v="13811"/>
        <n v="13825"/>
        <n v="9829"/>
        <n v="12792"/>
        <n v="14088"/>
        <n v="7142"/>
        <m/>
        <n v="15573" u="1"/>
        <n v="15927" u="1"/>
        <n v="16283" u="1"/>
        <n v="11397" u="1"/>
        <n v="16246" u="1"/>
        <n v="16318" u="1"/>
        <n v="15297" u="1"/>
        <n v="10290" u="1"/>
        <n v="14057" u="1"/>
        <n v="15461" u="1"/>
        <n v="9916" u="1"/>
        <n v="11866" u="1"/>
        <n v="4541" u="1"/>
        <n v="15202" u="1"/>
        <n v="14258" u="1"/>
        <n v="16216" u="1"/>
        <n v="14551" u="1"/>
        <n v="14523" u="1"/>
        <n v="15712" u="1"/>
        <n v="15435" u="1"/>
        <n v="14231" u="1"/>
        <n v="9665" u="1"/>
        <n v="10760" u="1"/>
        <n v="12715" u="1"/>
        <n v="12757" u="1"/>
        <n v="15586" u="1"/>
        <n v="15574" u="1"/>
        <n v="14277" u="1"/>
        <n v="15444" u="1"/>
        <n v="14261" u="1"/>
        <n v="14556" u="1"/>
        <n v="9606" u="1"/>
        <n v="9664" u="1"/>
        <n v="15824" u="1"/>
        <n v="16007" u="1"/>
        <n v="14225" u="1"/>
        <n v="14552" u="1"/>
        <n v="15038" u="1"/>
        <n v="16045" u="1"/>
        <n v="16183" u="1"/>
        <n v="9683" u="1"/>
        <n v="15545" u="1"/>
        <n v="15729" u="1"/>
        <n v="15834" u="1"/>
        <n v="12016" u="1"/>
        <n v="13439" u="1"/>
        <n v="15706" u="1"/>
        <n v="15058" u="1"/>
        <n v="16177" u="1"/>
        <n v="15273" u="1"/>
        <n v="15742" u="1"/>
        <n v="15272" u="1"/>
        <n v="15271" u="1"/>
        <n v="15715" u="1"/>
        <n v="15704" u="1"/>
        <n v="9850" u="1"/>
        <n v="13365" u="1"/>
        <n v="7087" u="1"/>
        <n v="13363" u="1"/>
        <n v="13364" u="1"/>
        <n v="14274" u="1"/>
        <n v="15230" u="1"/>
        <n v="13237" u="1"/>
        <n v="14559" u="1"/>
        <n v="14278" u="1"/>
        <n v="9790" u="1"/>
        <n v="12789" u="1"/>
        <n v="15529" u="1"/>
        <n v="13417" u="1"/>
        <n v="13447" u="1"/>
        <n v="16047" u="1"/>
        <n v="15575" u="1"/>
        <n v="15836" u="1"/>
        <n v="13705" u="1"/>
        <n v="15990" u="1"/>
        <n v="15582" u="1"/>
        <n v="13777" u="1"/>
        <n v="14324" u="1"/>
        <n v="14320" u="1"/>
        <n v="13500" u="1"/>
        <n v="14269" u="1"/>
        <n v="10292" u="1"/>
        <n v="10291" u="1"/>
        <n v="15179" u="1"/>
        <n v="15940" u="1"/>
        <n v="13239" u="1"/>
        <n v="14411" u="1"/>
        <n v="13238" u="1"/>
        <n v="12744" u="1"/>
        <n v="12022" u="1"/>
        <n v="15147" u="1"/>
        <n v="12745" u="1"/>
        <n v="15565" u="1"/>
        <n v="14334" u="1"/>
        <n v="15455" u="1"/>
        <n v="15716" u="1"/>
        <n v="10503" u="1"/>
        <n v="66612" u="1"/>
        <n v="12786" u="1"/>
        <n v="14481" u="1"/>
        <n v="14480" u="1"/>
        <n v="12717" u="1"/>
        <n v="13676" u="1"/>
        <n v="13899" u="1"/>
        <n v="14759" u="1"/>
        <n v="68862" u="1"/>
        <n v="7172" u="1"/>
        <n v="5272" u="1"/>
        <n v="13756" u="1"/>
        <n v="11986" u="1"/>
        <n v="13213" u="1"/>
        <n v="13525" u="1"/>
        <n v="14312" u="1"/>
        <n v="13815" u="1"/>
        <n v="13818" u="1"/>
        <n v="11431" u="1"/>
        <n v="10494" u="1"/>
        <n v="13906" u="1"/>
        <n v="14247" u="1"/>
        <n v="14235" u="1"/>
        <n v="15735" u="1"/>
        <n v="15703" u="1"/>
        <n v="12725" u="1"/>
        <n v="14855" u="1"/>
        <n v="14144" u="1"/>
        <n v="12041" u="1"/>
        <n v="12586" u="1"/>
        <n v="12787" u="1"/>
        <n v="13440" u="1"/>
        <n v="15459" u="1"/>
        <n v="14267" u="1"/>
        <n v="68868" u="1"/>
        <n v="13523" u="1"/>
        <n v="13812" u="1"/>
        <n v="10287" u="1"/>
        <n v="7043" u="1"/>
        <n v="10289" u="1"/>
        <n v="11507" u="1"/>
        <n v="15322" u="1"/>
        <n v="15451" u="1"/>
        <n v="15321" u="1"/>
        <n v="15649" u="1"/>
        <n v="13646" u="1"/>
        <n v="12746" u="1"/>
        <n v="12480" u="1"/>
        <n v="11514" u="1"/>
        <n v="14142" u="1"/>
        <n v="9855" u="1"/>
        <n v="15114" u="1"/>
        <n v="11460" u="1"/>
        <n v="13377" u="1"/>
        <n v="13524" u="1"/>
        <n v="15375" u="1"/>
        <n v="15309" u="1"/>
        <n v="12616" u="1"/>
        <n v="14325" u="1"/>
        <n v="13478" u="1"/>
        <n v="14259" u="1"/>
        <n v="14472" u="1"/>
        <n v="10643" u="1"/>
        <n v="14548" u="1"/>
        <n v="68024" u="1"/>
        <n v="14482" u="1"/>
        <n v="14553" u="1"/>
        <n v="15263" u="1"/>
        <n v="13422" u="1"/>
        <n v="14558" u="1"/>
        <n v="14208" u="1"/>
        <n v="14563" u="1"/>
        <n v="12083" u="1"/>
        <n v="7016" u="1"/>
        <n v="13158" u="1"/>
        <n v="14507" u="1"/>
        <n v="15004" u="1"/>
        <n v="15217" u="1"/>
        <n v="9755" u="1"/>
        <n v="13376" u="1"/>
        <n v="12813" u="1"/>
        <n v="15014" u="1"/>
        <n v="14243" u="1"/>
        <n v="11053" u="1"/>
        <n v="14248" u="1"/>
        <n v="12625" u="1"/>
        <n v="12767" u="1"/>
        <n v="9577" u="1"/>
        <n v="9932" u="1"/>
        <n v="13634" u="1"/>
        <n v="13989" u="1"/>
        <n v="7188" u="1"/>
        <n v="9805" u="1"/>
        <n v="13005" u="1"/>
        <n v="12229" u="1"/>
        <n v="14222" u="1"/>
        <n v="11103" u="1"/>
        <n v="13375" u="1"/>
        <n v="12173" u="1"/>
        <n v="12954" u="1"/>
        <n v="13522" u="1"/>
        <n v="14516" u="1"/>
        <n v="9693" u="1"/>
        <n v="10758" u="1"/>
        <n v="14237" u="1"/>
        <n v="7099" u="1"/>
        <n v="13816" u="1"/>
        <n v="7104" u="1"/>
        <n v="9637" u="1"/>
        <n v="9779" u="1"/>
        <n v="7213" u="1"/>
        <n v="10991" u="1"/>
        <n v="12056" u="1"/>
        <n v="12766" u="1"/>
        <n v="13405" u="1"/>
        <n v="14257" u="1"/>
        <n v="14328" u="1"/>
        <n v="14470" u="1"/>
        <n v="14541" u="1"/>
        <n v="13694" u="1"/>
        <n v="14262" u="1"/>
        <n v="14333" u="1"/>
        <n v="15043" u="1"/>
        <n v="9652" u="1"/>
        <n v="12563" u="1"/>
        <n v="13557" u="1"/>
        <n v="13633" u="1"/>
        <n v="13425" u="1"/>
        <n v="14064" u="1"/>
        <n v="15702" u="1"/>
        <n v="13156" u="1"/>
        <n v="12735" u="1"/>
        <n v="14226" u="1"/>
        <n v="11817" u="1"/>
        <n v="13308" u="1"/>
        <n v="13521" u="1"/>
        <n v="13526" u="1"/>
        <n v="12182" u="1"/>
        <n v="14099" u="1"/>
        <n v="7243" u="1"/>
        <n v="14459" u="1"/>
        <n v="4441" u="1"/>
        <n v="14322" u="1"/>
        <n v="12623" u="1"/>
        <n v="13404" u="1"/>
        <n v="14256" u="1"/>
        <n v="15042" u="1"/>
        <n v="15047" u="1"/>
        <n v="10295" u="1"/>
        <n v="12638" u="1"/>
        <n v="14555" u="1"/>
        <n v="67867" u="1"/>
        <n v="14560" u="1"/>
        <n v="14986" u="1"/>
        <n v="7154" u="1"/>
        <n v="12227" u="1"/>
        <n v="13647" u="1"/>
        <n v="7197" u="1"/>
        <n v="13160" u="1"/>
        <n v="13799" u="1"/>
        <n v="13378" u="1"/>
        <n v="13520" u="1"/>
        <n v="14230" u="1"/>
        <n v="15011" u="1"/>
        <n v="15295" u="1"/>
        <n v="13170" u="1"/>
        <n v="13241" u="1"/>
        <n v="68369" u="1"/>
        <n v="12688" u="1"/>
        <n v="13398" u="1"/>
        <n v="13900" u="1"/>
        <n v="14326" u="1"/>
        <n v="14681" u="1"/>
        <n v="13479" u="1"/>
        <n v="14118" u="1"/>
        <n v="14549" u="1"/>
        <n v="11146" u="1"/>
        <n v="13347" u="1"/>
        <n v="14483" u="1"/>
        <n v="14554" u="1"/>
        <n v="15335" u="1"/>
        <n v="5234" u="1"/>
        <n v="12145" u="1"/>
        <n v="14564" u="1"/>
        <n v="15061" u="1"/>
        <n v="13220" u="1"/>
        <n v="13798" u="1"/>
      </sharedItems>
    </cacheField>
    <cacheField name="Offre AFPA" numFmtId="0">
      <sharedItems containsString="0" containsBlank="1" containsNumber="1" containsInteger="1" minValue="21088" maxValue="24491" count="2259">
        <n v="24237"/>
        <n v="24159"/>
        <n v="23439"/>
        <n v="23440"/>
        <n v="24008"/>
        <n v="23438"/>
        <n v="23437"/>
        <n v="23436"/>
        <n v="24149"/>
        <n v="23261"/>
        <n v="24160"/>
        <n v="23390"/>
        <n v="23379"/>
        <n v="23401"/>
        <n v="23412"/>
        <n v="23423"/>
        <n v="24150"/>
        <n v="24278"/>
        <n v="24389"/>
        <n v="24145"/>
        <n v="24228"/>
        <n v="24218"/>
        <n v="24219"/>
        <n v="24206"/>
        <n v="24212"/>
        <n v="23443"/>
        <n v="23442"/>
        <n v="23441"/>
        <n v="24151"/>
        <n v="24161"/>
        <n v="23444"/>
        <n v="23445"/>
        <n v="24141"/>
        <n v="24236"/>
        <n v="24229"/>
        <n v="24191"/>
        <n v="24257"/>
        <n v="24138"/>
        <n v="24197"/>
        <n v="24290"/>
        <n v="24207"/>
        <n v="23303"/>
        <n v="24013"/>
        <n v="24041"/>
        <n v="24047"/>
        <n v="22480"/>
        <n v="23243"/>
        <n v="24195"/>
        <n v="23249"/>
        <n v="23017"/>
        <n v="23257"/>
        <n v="24178"/>
        <n v="23089"/>
        <n v="24245"/>
        <n v="22445"/>
        <n v="22485"/>
        <n v="23103"/>
        <n v="24253"/>
        <n v="24213"/>
        <n v="24280"/>
        <n v="24469"/>
        <n v="24162"/>
        <n v="23481"/>
        <n v="23480"/>
        <n v="23479"/>
        <n v="23478"/>
        <n v="23477"/>
        <n v="24152"/>
        <n v="24470"/>
        <n v="23124"/>
        <n v="22444"/>
        <n v="24305"/>
        <n v="24468"/>
        <n v="24146"/>
        <n v="24235"/>
        <n v="24230"/>
        <n v="24208"/>
        <n v="24222"/>
        <n v="24002"/>
        <n v="23283"/>
        <n v="23447"/>
        <n v="24472"/>
        <n v="24217"/>
        <n v="24220"/>
        <n v="24474"/>
        <n v="24391"/>
        <n v="23427"/>
        <n v="24173"/>
        <n v="23332"/>
        <n v="24175"/>
        <n v="24192"/>
        <n v="24142"/>
        <n v="24234"/>
        <n v="24231"/>
        <n v="24435"/>
        <n v="24209"/>
        <n v="24214"/>
        <n v="23449"/>
        <n v="23448"/>
        <n v="23446"/>
        <n v="23450"/>
        <n v="23451"/>
        <n v="23456"/>
        <n v="23455"/>
        <n v="24163"/>
        <n v="23454"/>
        <n v="23453"/>
        <n v="23452"/>
        <n v="24153"/>
        <n v="23104"/>
        <n v="22481"/>
        <n v="24042"/>
        <n v="22486"/>
        <n v="24048"/>
        <n v="23244"/>
        <n v="24196"/>
        <n v="23250"/>
        <n v="23022"/>
        <n v="24179"/>
        <n v="23091"/>
        <n v="24216"/>
        <n v="24221"/>
        <n v="23461"/>
        <n v="23459"/>
        <n v="23458"/>
        <n v="23457"/>
        <n v="24154"/>
        <n v="24164"/>
        <n v="23460"/>
        <n v="23466"/>
        <n v="23465"/>
        <n v="23464"/>
        <n v="23463"/>
        <n v="23462"/>
        <n v="24155"/>
        <n v="24392"/>
        <n v="24165"/>
        <n v="24473"/>
        <n v="24438"/>
        <n v="24281"/>
        <n v="24471"/>
        <n v="24166"/>
        <n v="23471"/>
        <n v="23470"/>
        <n v="24210"/>
        <n v="24215"/>
        <n v="23469"/>
        <n v="23468"/>
        <n v="23467"/>
        <n v="24156"/>
        <n v="24193"/>
        <n v="24143"/>
        <n v="24233"/>
        <n v="24232"/>
        <n v="23476"/>
        <n v="23475"/>
        <n v="24167"/>
        <n v="24009"/>
        <n v="23474"/>
        <n v="23473"/>
        <n v="23472"/>
        <n v="24157"/>
        <n v="24198"/>
        <n v="24393"/>
        <n v="24440"/>
        <n v="24275"/>
        <n v="24405"/>
        <n v="24446"/>
        <n v="24417"/>
        <n v="24429"/>
        <n v="24318"/>
        <n v="24312"/>
        <n v="24314"/>
        <n v="24310"/>
        <n v="24308"/>
        <n v="24306"/>
        <n v="24316"/>
        <n v="24184"/>
        <n v="24181"/>
        <n v="23211"/>
        <n v="24043"/>
        <n v="24034"/>
        <n v="24049"/>
        <n v="24030"/>
        <n v="24073"/>
        <n v="24089"/>
        <n v="24053"/>
        <n v="24061"/>
        <n v="24069"/>
        <n v="24248"/>
        <n v="24254"/>
        <n v="24394"/>
        <n v="24443"/>
        <n v="24430"/>
        <n v="24406"/>
        <n v="24447"/>
        <n v="24418"/>
        <n v="24313"/>
        <n v="24315"/>
        <n v="23262"/>
        <n v="24319"/>
        <n v="24311"/>
        <n v="24309"/>
        <n v="24307"/>
        <n v="24317"/>
        <n v="24395"/>
        <n v="24445"/>
        <n v="24407"/>
        <n v="24449"/>
        <n v="24419"/>
        <n v="24431"/>
        <n v="24320"/>
        <n v="24347"/>
        <n v="24338"/>
        <n v="24356"/>
        <n v="24365"/>
        <n v="24374"/>
        <n v="24329"/>
        <n v="24396"/>
        <n v="23210"/>
        <n v="24187"/>
        <n v="24448"/>
        <n v="24003"/>
        <n v="23284"/>
        <n v="23271"/>
        <n v="24432"/>
        <n v="24408"/>
        <n v="24451"/>
        <n v="24420"/>
        <n v="24339"/>
        <n v="24348"/>
        <n v="24321"/>
        <n v="23287"/>
        <n v="24357"/>
        <n v="24366"/>
        <n v="24375"/>
        <n v="24330"/>
        <n v="24199"/>
        <n v="24044"/>
        <n v="24035"/>
        <n v="24031"/>
        <n v="24074"/>
        <n v="24185"/>
        <n v="24090"/>
        <n v="24056"/>
        <n v="24062"/>
        <n v="24070"/>
        <n v="24182"/>
        <n v="24397"/>
        <n v="24450"/>
        <n v="24433"/>
        <n v="24409"/>
        <n v="24452"/>
        <n v="24421"/>
        <n v="24054"/>
        <n v="24322"/>
        <n v="24349"/>
        <n v="24340"/>
        <n v="24358"/>
        <n v="24367"/>
        <n v="24376"/>
        <n v="24331"/>
        <n v="24026"/>
        <n v="24398"/>
        <n v="24453"/>
        <n v="24174"/>
        <n v="24434"/>
        <n v="24410"/>
        <n v="24454"/>
        <n v="24422"/>
        <n v="24350"/>
        <n v="24341"/>
        <n v="24359"/>
        <n v="24368"/>
        <n v="24377"/>
        <n v="24332"/>
        <n v="24323"/>
        <n v="24399"/>
        <n v="24255"/>
        <n v="24028"/>
        <n v="24455"/>
        <n v="24411"/>
        <n v="24456"/>
        <n v="24423"/>
        <n v="24436"/>
        <n v="24342"/>
        <n v="24360"/>
        <n v="24369"/>
        <n v="24378"/>
        <n v="24333"/>
        <n v="24351"/>
        <n v="24324"/>
        <n v="24200"/>
        <n v="24437"/>
        <n v="24412"/>
        <n v="24457"/>
        <n v="24424"/>
        <n v="24352"/>
        <n v="24343"/>
        <n v="24400"/>
        <n v="24325"/>
        <n v="24023"/>
        <n v="24361"/>
        <n v="24370"/>
        <n v="24379"/>
        <n v="24334"/>
        <n v="24458"/>
        <n v="24045"/>
        <n v="24036"/>
        <n v="24032"/>
        <n v="24075"/>
        <n v="24186"/>
        <n v="24091"/>
        <n v="24057"/>
        <n v="24059"/>
        <n v="24063"/>
        <n v="24071"/>
        <n v="24183"/>
        <n v="24250"/>
        <n v="24270"/>
        <n v="24413"/>
        <n v="24459"/>
        <n v="24425"/>
        <n v="24439"/>
        <n v="24401"/>
        <n v="24326"/>
        <n v="24362"/>
        <n v="24371"/>
        <n v="24380"/>
        <n v="24335"/>
        <n v="24344"/>
        <n v="24353"/>
        <n v="24019"/>
        <n v="24467"/>
        <n v="24461"/>
        <n v="24024"/>
        <n v="24016"/>
        <n v="24022"/>
        <n v="24176"/>
        <n v="24441"/>
        <n v="24414"/>
        <n v="24460"/>
        <n v="24426"/>
        <n v="24027"/>
        <n v="24345"/>
        <n v="24354"/>
        <n v="24363"/>
        <n v="24372"/>
        <n v="24381"/>
        <n v="24336"/>
        <n v="24402"/>
        <n v="24327"/>
        <n v="24463"/>
        <n v="24017"/>
        <n v="24018"/>
        <n v="24055"/>
        <n v="24037"/>
        <n v="24033"/>
        <n v="24076"/>
        <n v="24092"/>
        <n v="24058"/>
        <n v="24060"/>
        <n v="24064"/>
        <n v="24072"/>
        <n v="24415"/>
        <n v="24462"/>
        <n v="24427"/>
        <n v="24442"/>
        <n v="24287"/>
        <n v="24346"/>
        <n v="24364"/>
        <n v="24373"/>
        <n v="24382"/>
        <n v="24337"/>
        <n v="24355"/>
        <n v="24403"/>
        <n v="24328"/>
        <n v="24465"/>
        <n v="24444"/>
        <n v="24416"/>
        <n v="24464"/>
        <n v="24428"/>
        <n v="24404"/>
        <n v="24466"/>
        <n v="24188"/>
        <n v="24180"/>
        <n v="24256"/>
        <n v="24269"/>
        <n v="24288"/>
        <n v="24243"/>
        <n v="24286"/>
        <n v="24201"/>
        <n v="24242"/>
        <n v="24241"/>
        <n v="24252"/>
        <n v="24289"/>
        <n v="24025"/>
        <n v="24066"/>
        <n v="24052"/>
        <n v="23237"/>
        <n v="23060"/>
        <n v="23043"/>
        <n v="24007"/>
        <n v="23255"/>
        <n v="24046"/>
        <n v="24001"/>
        <n v="22199"/>
        <n v="24084"/>
        <n v="24081"/>
        <n v="24083"/>
        <n v="24010"/>
        <n v="23044"/>
        <n v="24080"/>
        <n v="23191"/>
        <n v="23256"/>
        <n v="24085"/>
        <n v="24086"/>
        <n v="24020"/>
        <n v="24077"/>
        <n v="24067"/>
        <n v="24079"/>
        <n v="24068"/>
        <n v="23190"/>
        <n v="24190"/>
        <n v="22769"/>
        <n v="22788"/>
        <n v="23196"/>
        <n v="23242"/>
        <n v="23351"/>
        <n v="22770"/>
        <n v="23314"/>
        <n v="22789"/>
        <n v="24087"/>
        <n v="22771"/>
        <n v="22790"/>
        <n v="24277"/>
        <n v="24244"/>
        <n v="23306"/>
        <n v="23054"/>
        <n v="24487"/>
        <n v="24088"/>
        <n v="24246"/>
        <n v="24384"/>
        <n v="22772"/>
        <n v="22791"/>
        <n v="24388"/>
        <n v="24224"/>
        <n v="23177"/>
        <n v="24203"/>
        <n v="24119"/>
        <n v="24284"/>
        <n v="24291"/>
        <n v="24383"/>
        <n v="24247"/>
        <n v="24194"/>
        <n v="22773"/>
        <n v="24482"/>
        <n v="24249"/>
        <n v="23212"/>
        <n v="22792"/>
        <n v="24385"/>
        <n v="24483"/>
        <n v="24251"/>
        <n v="24480"/>
        <n v="24489"/>
        <n v="22774"/>
        <n v="24390"/>
        <n v="22793"/>
        <n v="24168"/>
        <n v="24122"/>
        <n v="24481"/>
        <n v="22775"/>
        <n v="22794"/>
        <n v="24488"/>
        <n v="24285"/>
        <n v="22795"/>
        <n v="22776"/>
        <n v="23328"/>
        <n v="23205"/>
        <n v="23316"/>
        <n v="23329"/>
        <n v="24120"/>
        <n v="23330"/>
        <n v="24274"/>
        <n v="22796"/>
        <n v="22777"/>
        <n v="24123"/>
        <n v="24124"/>
        <n v="24490"/>
        <n v="23388"/>
        <n v="23358"/>
        <n v="23357"/>
        <n v="24125"/>
        <n v="24225"/>
        <n v="24204"/>
        <n v="24121"/>
        <n v="24126"/>
        <n v="24127"/>
        <n v="23359"/>
        <n v="23372"/>
        <n v="24227"/>
        <n v="23207"/>
        <n v="23373"/>
        <n v="24299"/>
        <n v="23360"/>
        <n v="23320"/>
        <n v="24292"/>
        <n v="24169"/>
        <n v="23361"/>
        <n v="24128"/>
        <n v="23374"/>
        <n v="24170"/>
        <n v="24129"/>
        <n v="24130"/>
        <n v="24205"/>
        <n v="24226"/>
        <n v="23375"/>
        <n v="24131"/>
        <n v="23362"/>
        <n v="24491"/>
        <n v="24132"/>
        <n v="24484"/>
        <n v="24171"/>
        <n v="24296"/>
        <n v="23363"/>
        <n v="23376"/>
        <n v="24133"/>
        <n v="23377"/>
        <n v="23364"/>
        <n v="23365"/>
        <n v="23378"/>
        <n v="24134"/>
        <n v="24135"/>
        <n v="24136"/>
        <n v="23366"/>
        <n v="23380"/>
        <n v="24265"/>
        <n v="24279"/>
        <n v="24294"/>
        <n v="24266"/>
        <n v="24267"/>
        <n v="23367"/>
        <n v="24297"/>
        <n v="24268"/>
        <n v="23368"/>
        <n v="23381"/>
        <n v="24223"/>
        <n v="24293"/>
        <n v="24137"/>
        <n v="23432"/>
        <n v="23382"/>
        <n v="23369"/>
        <n v="24271"/>
        <n v="23387"/>
        <n v="24272"/>
        <n v="24139"/>
        <n v="24140"/>
        <n v="23383"/>
        <n v="23370"/>
        <n v="24273"/>
        <n v="24302"/>
        <n v="23384"/>
        <n v="23371"/>
        <n v="24485"/>
        <n v="24479"/>
        <n v="24478"/>
        <n v="24486"/>
        <n v="24475"/>
        <n v="24011"/>
        <n v="24015"/>
        <n v="24006"/>
        <n v="24005"/>
        <n v="24014"/>
        <n v="24012"/>
        <n v="23740"/>
        <n v="23717"/>
        <n v="23524"/>
        <n v="23709"/>
        <n v="23646"/>
        <n v="23590"/>
        <n v="23589"/>
        <n v="24264"/>
        <n v="23719"/>
        <n v="23493"/>
        <n v="23710"/>
        <n v="23434"/>
        <n v="24172"/>
        <n v="24177"/>
        <n v="23520"/>
        <n v="23512"/>
        <n v="23711"/>
        <n v="24261"/>
        <n v="24259"/>
        <n v="23700"/>
        <n v="24276"/>
        <n v="24099"/>
        <n v="24115"/>
        <n v="24116"/>
        <n v="24104"/>
        <n v="23712"/>
        <n v="23707"/>
        <n v="23696"/>
        <n v="24106"/>
        <n v="24158"/>
        <n v="24118"/>
        <n v="24144"/>
        <n v="24107"/>
        <n v="24117"/>
        <n v="24105"/>
        <n v="24108"/>
        <n v="23701"/>
        <n v="23697"/>
        <n v="24202"/>
        <n v="24211"/>
        <n v="23702"/>
        <n v="24109"/>
        <n v="24147"/>
        <n v="24148"/>
        <n v="24110"/>
        <n v="23708"/>
        <n v="24189"/>
        <n v="24111"/>
        <n v="24112"/>
        <n v="24113"/>
        <n v="24114"/>
        <n v="24038"/>
        <n v="23333"/>
        <n v="23216"/>
        <n v="23200"/>
        <n v="23292"/>
        <n v="23202"/>
        <n v="23192"/>
        <n v="24065"/>
        <n v="23354"/>
        <n v="23352"/>
        <n v="23353"/>
        <n v="23356"/>
        <n v="23326"/>
        <n v="23138"/>
        <n v="23297"/>
        <n v="23189"/>
        <n v="23308"/>
        <n v="23305"/>
        <n v="23198"/>
        <n v="23186"/>
        <n v="23424"/>
        <n v="23233"/>
        <n v="23201"/>
        <n v="23203"/>
        <n v="23193"/>
        <n v="23327"/>
        <n v="24078"/>
        <n v="23204"/>
        <n v="23188"/>
        <n v="23199"/>
        <n v="23187"/>
        <n v="23140"/>
        <n v="23334"/>
        <n v="23425"/>
        <n v="23234"/>
        <n v="23293"/>
        <n v="23298"/>
        <n v="23309"/>
        <n v="23335"/>
        <n v="24093"/>
        <n v="24029"/>
        <n v="23304"/>
        <n v="23294"/>
        <n v="23426"/>
        <n v="23299"/>
        <n v="23310"/>
        <n v="23392"/>
        <n v="23162"/>
        <n v="23101"/>
        <n v="23385"/>
        <n v="23276"/>
        <n v="23266"/>
        <n v="23301"/>
        <n v="23393"/>
        <n v="23398"/>
        <n v="23402"/>
        <n v="23215"/>
        <n v="23168"/>
        <n v="23386"/>
        <n v="23223"/>
        <n v="23226"/>
        <n v="23015"/>
        <n v="23028"/>
        <n v="23394"/>
        <n v="24050"/>
        <n v="23410"/>
        <n v="23429"/>
        <n v="23184"/>
        <n v="23159"/>
        <n v="23208"/>
        <n v="23163"/>
        <n v="23395"/>
        <n v="23149"/>
        <n v="24095"/>
        <n v="24102"/>
        <n v="24098"/>
        <n v="24096"/>
        <n v="24094"/>
        <n v="24097"/>
        <n v="23714"/>
        <n v="23048"/>
        <n v="23041"/>
        <n v="23517"/>
        <n v="23545"/>
        <n v="23530"/>
        <n v="23042"/>
        <n v="22678"/>
        <n v="23608"/>
        <n v="23077"/>
        <n v="23715"/>
        <n v="23355"/>
        <n v="23052"/>
        <n v="22825"/>
        <n v="23582"/>
        <n v="23422"/>
        <n v="23056"/>
        <n v="23046"/>
        <n v="22783"/>
        <n v="22784"/>
        <n v="22785"/>
        <n v="23029"/>
        <n v="23051"/>
        <n v="23716"/>
        <n v="23164"/>
        <n v="23246"/>
        <n v="23248"/>
        <n v="23546"/>
        <n v="22821"/>
        <n v="22812"/>
        <n v="22820"/>
        <n v="23622"/>
        <n v="23634"/>
        <n v="23536"/>
        <n v="23331"/>
        <n v="23658"/>
        <n v="23694"/>
        <n v="23670"/>
        <n v="23682"/>
        <n v="22828"/>
        <n v="22829"/>
        <n v="22830"/>
        <n v="23504"/>
        <n v="22824"/>
        <n v="23049"/>
        <n v="23173"/>
        <n v="23170"/>
        <n v="23547"/>
        <n v="23559"/>
        <n v="23610"/>
        <n v="23085"/>
        <n v="23515"/>
        <n v="24004"/>
        <n v="23537"/>
        <n v="23508"/>
        <n v="23718"/>
        <n v="23075"/>
        <n v="23076"/>
        <n v="23055"/>
        <n v="23045"/>
        <n v="23420"/>
        <n v="23165"/>
        <n v="23053"/>
        <n v="23171"/>
        <n v="23614"/>
        <n v="23391"/>
        <n v="23057"/>
        <n v="23047"/>
        <n v="23160"/>
        <n v="23755"/>
        <n v="23494"/>
        <n v="23495"/>
        <n v="23172"/>
        <n v="23166"/>
        <n v="23167"/>
        <n v="23342"/>
        <n v="23169"/>
        <n v="23548"/>
        <n v="23623"/>
        <n v="23635"/>
        <n v="23647"/>
        <n v="23538"/>
        <n v="23506"/>
        <n v="23509"/>
        <n v="23659"/>
        <n v="23671"/>
        <n v="23683"/>
        <n v="23695"/>
        <n v="23549"/>
        <n v="23539"/>
        <n v="23611"/>
        <n v="23344"/>
        <n v="23482"/>
        <n v="23510"/>
        <n v="23485"/>
        <n v="23411"/>
        <n v="23407"/>
        <n v="23624"/>
        <n v="23636"/>
        <n v="23648"/>
        <n v="23729"/>
        <n v="23739"/>
        <n v="23500"/>
        <n v="23497"/>
        <n v="23498"/>
        <n v="23660"/>
        <n v="23672"/>
        <n v="23684"/>
        <n v="23511"/>
        <n v="23413"/>
        <n v="23414"/>
        <n v="23523"/>
        <n v="23521"/>
        <n v="24103"/>
        <n v="23625"/>
        <n v="23637"/>
        <n v="23649"/>
        <n v="23730"/>
        <n v="23661"/>
        <n v="23673"/>
        <n v="23685"/>
        <n v="23731"/>
        <n v="23486"/>
        <n v="23741"/>
        <n v="23626"/>
        <n v="23638"/>
        <n v="23650"/>
        <n v="23415"/>
        <n v="23662"/>
        <n v="23417"/>
        <n v="23674"/>
        <n v="23686"/>
        <n v="23698"/>
        <n v="23750"/>
        <n v="23751"/>
        <n v="23732"/>
        <n v="23627"/>
        <n v="23639"/>
        <n v="23651"/>
        <n v="23742"/>
        <n v="23663"/>
        <n v="23699"/>
        <n v="23675"/>
        <n v="23687"/>
        <n v="23431"/>
        <n v="23733"/>
        <n v="23743"/>
        <n v="23744"/>
        <n v="23628"/>
        <n v="23640"/>
        <n v="23652"/>
        <n v="23734"/>
        <n v="23745"/>
        <n v="24101"/>
        <n v="23664"/>
        <n v="23419"/>
        <n v="23676"/>
        <n v="23688"/>
        <n v="23435"/>
        <n v="24082"/>
        <n v="23735"/>
        <n v="23746"/>
        <n v="24100"/>
        <n v="23736"/>
        <n v="23747"/>
        <n v="23737"/>
        <n v="23748"/>
        <n v="23738"/>
        <n v="23749"/>
        <m/>
        <n v="24239" u="1"/>
        <n v="23318" u="1"/>
        <n v="23221" u="1"/>
        <n v="24238" u="1"/>
        <n v="24040" u="1"/>
        <n v="22229" u="1"/>
        <n v="22767" u="1"/>
        <n v="22786" u="1"/>
        <n v="22554" u="1"/>
        <n v="22856" u="1"/>
        <n v="23003" u="1"/>
        <n v="23235" u="1"/>
        <n v="23004" u="1"/>
        <n v="23236" u="1"/>
        <n v="23209" u="1"/>
        <n v="23005" u="1"/>
        <n v="23238" u="1"/>
        <n v="23275" u="1"/>
        <n v="23006" u="1"/>
        <n v="23321" u="1"/>
        <n v="23239" u="1"/>
        <n v="23322" u="1"/>
        <n v="23323" u="1"/>
        <n v="23324" u="1"/>
        <n v="23240" u="1"/>
        <n v="23007" u="1"/>
        <n v="23428" u="1"/>
        <n v="24295" u="1"/>
        <n v="23631" u="1"/>
        <n v="23507" u="1"/>
        <n v="23516" u="1"/>
        <n v="23514" u="1"/>
        <n v="23491" u="1"/>
        <n v="23693" u="1"/>
        <n v="23492" u="1"/>
        <n v="23197" u="1"/>
        <n v="23185" u="1"/>
        <n v="23148" u="1"/>
        <n v="23295" u="1"/>
        <n v="23225" u="1"/>
        <n v="23013" u="1"/>
        <n v="23206" u="1"/>
        <n v="23621" u="1"/>
        <n v="23633" u="1"/>
        <n v="23645" u="1"/>
        <n v="23496" u="1"/>
        <n v="23657" u="1"/>
        <n v="23093" u="1"/>
        <n v="23098" u="1"/>
        <n v="23544" u="1"/>
        <n v="23669" u="1"/>
        <n v="23681" u="1"/>
        <n v="22818" u="1"/>
        <n v="22819" u="1"/>
        <n v="22811" u="1"/>
        <n v="23529" u="1"/>
        <n v="22739" u="1"/>
        <n v="23040" u="1"/>
        <n v="23050" u="1"/>
        <n v="22740" u="1"/>
        <n v="23181" u="1"/>
        <n v="22741" u="1"/>
        <n v="23349" u="1"/>
        <n v="23350" u="1"/>
        <n v="22657" u="1"/>
        <n v="22668" u="1"/>
        <n v="22681" u="1"/>
        <n v="23502" u="1"/>
        <n v="23593" u="1"/>
        <n v="22753" u="1"/>
        <n v="22755" u="1"/>
        <n v="23753" u="1"/>
        <n v="23296" u="1"/>
        <n v="24282" u="1"/>
        <n v="24283" u="1"/>
        <n v="23217" u="1"/>
        <n v="23302" u="1"/>
        <n v="23315" u="1"/>
        <n v="23289" u="1"/>
        <n v="23290" u="1"/>
        <n v="24258" u="1"/>
        <n v="23281" u="1"/>
        <n v="23389" u="1"/>
        <n v="24298" u="1"/>
        <n v="24263" u="1"/>
        <n v="24303" u="1"/>
        <n v="24300" u="1"/>
        <n v="24301" u="1"/>
        <n v="23503" u="1"/>
        <n v="23641" u="1"/>
        <n v="23488" u="1"/>
        <n v="23632" u="1"/>
        <n v="23195" u="1"/>
        <n v="23178" u="1"/>
        <n v="23174" u="1"/>
        <n v="23213" u="1"/>
        <n v="24051" u="1"/>
        <n v="23194" u="1"/>
        <n v="23214" u="1"/>
        <n v="23317" u="1"/>
        <n v="23279" u="1"/>
        <n v="23319" u="1"/>
        <n v="22736" u="1"/>
        <n v="22338" u="1"/>
        <n v="24240" u="1"/>
        <n v="22296" u="1"/>
        <n v="23619" u="1"/>
        <n v="23483" u="1"/>
        <n v="23403" u="1"/>
        <n v="23231" u="1"/>
        <n v="23338" u="1"/>
        <n v="22725" u="1"/>
        <n v="22737" u="1"/>
        <n v="23247" u="1"/>
        <n v="23399" u="1"/>
        <n v="22228" u="1"/>
        <n v="23220" u="1"/>
        <n v="23092" u="1"/>
        <n v="23180" u="1"/>
        <n v="22656" u="1"/>
        <n v="22667" u="1"/>
        <n v="22680" u="1"/>
        <n v="22823" u="1"/>
        <n v="23580" u="1"/>
        <n v="23253" u="1"/>
        <n v="22768" u="1"/>
        <n v="22787" u="1"/>
        <n v="23519" u="1"/>
        <n v="23161" u="1"/>
        <n v="23100" u="1"/>
        <n v="23433" u="1"/>
        <n v="22484" u="1"/>
        <n v="22479" u="1"/>
        <n v="23430" u="1"/>
        <n v="24021" u="1"/>
        <n v="23282" u="1"/>
        <n v="23400" u="1"/>
        <n v="23012" u="1"/>
        <n v="23102" u="1"/>
        <n v="23087" u="1"/>
        <n v="24039" u="1"/>
        <n v="23108" u="1"/>
        <n v="23230" u="1"/>
        <n v="23228" u="1"/>
        <n v="22227" u="1"/>
        <n v="22194" u="1"/>
        <n v="23259" u="1"/>
        <n v="23109" u="1"/>
        <n v="23132" u="1"/>
        <n v="23110" u="1"/>
        <n v="23133" u="1"/>
        <n v="23134" u="1"/>
        <n v="23176" u="1"/>
        <n v="23219" u="1"/>
        <n v="22764" u="1"/>
        <n v="22295" u="1"/>
        <n v="23264" u="1"/>
        <n v="23232" u="1"/>
        <n v="23421" u="1"/>
        <n v="23416" u="1"/>
        <n v="23489" u="1"/>
        <n v="23586" u="1"/>
        <n v="23588" u="1"/>
        <n v="23722" u="1"/>
        <n v="23706" u="1"/>
        <n v="23533" u="1"/>
        <n v="23341" u="1"/>
        <n v="23183" u="1"/>
        <n v="23135" u="1"/>
        <n v="23405" u="1"/>
        <n v="23090" u="1"/>
        <n v="22732" u="1"/>
        <n v="22655" u="1"/>
        <n v="22666" u="1"/>
        <n v="22679" u="1"/>
        <n v="23542" u="1"/>
        <n v="23713" u="1"/>
        <n v="23527" u="1"/>
        <n v="23606" u="1"/>
        <n v="22733" u="1"/>
        <n v="23312" u="1"/>
        <n v="23313" u="1"/>
        <n v="23620" u="1"/>
        <n v="23644" u="1"/>
        <n v="23591" u="1"/>
        <n v="23518" u="1"/>
        <n v="22734" u="1"/>
        <n v="23656" u="1"/>
        <n v="22766" u="1"/>
        <n v="23692" u="1"/>
        <n v="23668" u="1"/>
        <n v="23680" u="1"/>
        <n v="22763" u="1"/>
        <n v="22765" u="1"/>
        <n v="23607" u="1"/>
        <n v="22686" u="1"/>
        <n v="22689" u="1"/>
        <n v="22692" u="1"/>
        <n v="22826" u="1"/>
        <n v="22827" u="1"/>
        <n v="23123" u="1"/>
        <n v="23325" u="1"/>
        <n v="21223" u="1"/>
        <n v="22417" u="1"/>
        <n v="22416" u="1"/>
        <n v="23095" u="1"/>
        <n v="23096" u="1"/>
        <n v="23267" u="1"/>
        <n v="23136" u="1"/>
        <n v="23097" u="1"/>
        <n v="23268" u="1"/>
        <n v="23277" u="1"/>
        <n v="23251" u="1"/>
        <n v="23130" u="1"/>
        <n v="22191" u="1"/>
        <n v="22226" u="1"/>
        <n v="23227" u="1"/>
        <n v="22782" u="1"/>
        <n v="23285" u="1"/>
        <n v="23286" u="1"/>
        <n v="22470" u="1"/>
        <n v="23598" u="1"/>
        <n v="23288" u="1"/>
        <n v="23158" u="1"/>
        <n v="23151" u="1"/>
        <n v="23150" u="1"/>
        <n v="23222" u="1"/>
        <n v="23229" u="1"/>
        <n v="23291" u="1"/>
        <n v="22685" u="1"/>
        <n v="22688" u="1"/>
        <n v="22691" u="1"/>
        <n v="22822" u="1"/>
        <n v="23578" u="1"/>
        <n v="23550" u="1"/>
        <n v="23613" u="1"/>
        <n v="22730" u="1"/>
        <n v="22552" u="1"/>
        <n v="23541" u="1"/>
        <n v="23409" u="1"/>
        <n v="23526" u="1"/>
        <n v="23300" u="1"/>
        <n v="23754" u="1"/>
        <n v="22747" u="1"/>
        <n v="22748" u="1"/>
        <n v="23643" u="1"/>
        <n v="22810" u="1"/>
        <n v="22816" u="1"/>
        <n v="22817" u="1"/>
        <n v="23655" u="1"/>
        <n v="22749" u="1"/>
        <n v="22654" u="1"/>
        <n v="22665" u="1"/>
        <n v="22672" u="1"/>
        <n v="23667" u="1"/>
        <n v="23679" u="1"/>
        <n v="23691" u="1"/>
        <n v="23727" u="1"/>
        <n v="23560" u="1"/>
        <n v="23088" u="1"/>
        <n v="22781" u="1"/>
        <n v="23553" u="1"/>
        <n v="23543" u="1"/>
        <n v="23528" u="1"/>
        <n v="23561" u="1"/>
        <n v="23534" u="1"/>
        <n v="23555" u="1"/>
        <n v="23557" u="1"/>
        <n v="22159" u="1"/>
        <n v="23418" u="1"/>
        <n v="23396" u="1"/>
        <n v="23408" u="1"/>
        <n v="23397" u="1"/>
        <n v="23121" u="1"/>
        <n v="22190" u="1"/>
        <n v="23128" u="1"/>
        <n v="22225" u="1"/>
        <n v="22192" u="1"/>
        <n v="23252" u="1"/>
        <n v="22193" u="1"/>
        <n v="22330" u="1"/>
        <n v="23487" u="1"/>
        <n v="22780" u="1"/>
        <n v="22761" u="1"/>
        <n v="23307" u="1"/>
        <n v="22555" u="1"/>
        <n v="23484" u="1"/>
        <n v="22556" u="1"/>
        <n v="22557" u="1"/>
        <n v="22558" u="1"/>
        <n v="23009" u="1"/>
        <n v="23690" u="1"/>
        <n v="23505" u="1"/>
        <n v="22460" u="1"/>
        <n v="23182" u="1"/>
        <n v="23099" u="1"/>
        <n v="23037" u="1"/>
        <n v="22581" u="1"/>
        <n v="22583" u="1"/>
        <n v="23540" u="1"/>
        <n v="22653" u="1"/>
        <n v="22664" u="1"/>
        <n v="22675" u="1"/>
        <n v="23525" u="1"/>
        <n v="23605" u="1"/>
        <n v="22760" u="1"/>
        <n v="23758" u="1"/>
        <n v="22625" u="1"/>
        <n v="23618" u="1"/>
        <n v="23630" u="1"/>
        <n v="23642" u="1"/>
        <n v="23728" u="1"/>
        <n v="23654" u="1"/>
        <n v="23666" u="1"/>
        <n v="23678" u="1"/>
        <n v="23490" u="1"/>
        <n v="22729" u="1"/>
        <n v="22551" u="1"/>
        <n v="22697" u="1"/>
        <n v="23179" u="1"/>
        <n v="22698" u="1"/>
        <n v="23031" u="1"/>
        <n v="22238" u="1"/>
        <n v="22158" u="1"/>
        <n v="22241" u="1"/>
        <n v="23404" u="1"/>
        <n v="23094" u="1"/>
        <n v="22482" u="1"/>
        <n v="23241" u="1"/>
        <n v="23265" u="1"/>
        <n v="23274" u="1"/>
        <n v="22491" u="1"/>
        <n v="22478" u="1"/>
        <n v="23084" u="1"/>
        <n v="23406" u="1"/>
        <n v="23126" u="1"/>
        <n v="23086" u="1"/>
        <n v="22492" u="1"/>
        <n v="23139" u="1"/>
        <n v="22493" u="1"/>
        <n v="23127" u="1"/>
        <n v="23131" u="1"/>
        <n v="22494" u="1"/>
        <n v="23078" u="1"/>
        <n v="22206" u="1"/>
        <n v="23059" u="1"/>
        <n v="22189" u="1"/>
        <n v="22224" u="1"/>
        <n v="23245" u="1"/>
        <n v="23156" u="1"/>
        <n v="22603" u="1"/>
        <n v="22604" u="1"/>
        <n v="22329" u="1"/>
        <n v="22471" u="1"/>
        <n v="22546" u="1"/>
        <n v="22534" u="1"/>
        <n v="23273" u="1"/>
        <n v="22299" u="1"/>
        <n v="22540" u="1"/>
        <n v="23115" u="1"/>
        <n v="22759" u="1"/>
        <n v="22778" u="1"/>
        <n v="23346" u="1"/>
        <n v="23118" u="1"/>
        <n v="22758" u="1"/>
        <n v="22550" u="1"/>
        <n v="23218" u="1"/>
        <n v="22804" u="1"/>
        <n v="22836" u="1"/>
        <n v="22364" u="1"/>
        <n v="22332" u="1"/>
        <n v="22398" u="1"/>
        <n v="22342" u="1"/>
        <n v="23567" u="1"/>
        <n v="23723" u="1"/>
        <n v="22362" u="1"/>
        <n v="23601" u="1"/>
        <n v="22345" u="1"/>
        <n v="22358" u="1"/>
        <n v="22325" u="1"/>
        <n v="22319" u="1"/>
        <n v="23501" u="1"/>
        <n v="23499" u="1"/>
        <n v="22399" u="1"/>
        <n v="22335" u="1"/>
        <n v="23272" u="1"/>
        <n v="23071" u="1"/>
        <n v="22219" u="1"/>
        <n v="23347" u="1"/>
        <n v="23033" u="1"/>
        <n v="23340" u="1"/>
        <n v="22255" u="1"/>
        <n v="23270" u="1"/>
        <n v="23224" u="1"/>
        <n v="23114" u="1"/>
        <n v="23175" u="1"/>
        <n v="23120" u="1"/>
        <n v="23260" u="1"/>
        <n v="23566" u="1"/>
        <n v="22684" u="1"/>
        <n v="22687" u="1"/>
        <n v="22690" u="1"/>
        <n v="22752" u="1"/>
        <n v="23579" u="1"/>
        <n v="23280" u="1"/>
        <n v="23587" u="1"/>
        <n v="23617" u="1"/>
        <n v="23629" u="1"/>
        <n v="22652" u="1"/>
        <n v="22663" u="1"/>
        <n v="22674" u="1"/>
        <n v="22809" u="1"/>
        <n v="22815" u="1"/>
        <n v="22814" u="1"/>
        <n v="22762" u="1"/>
        <n v="22624" u="1"/>
        <n v="23577" u="1"/>
        <n v="23720" u="1"/>
        <n v="23653" u="1"/>
        <n v="22579" u="1"/>
        <n v="23665" u="1"/>
        <n v="23677" u="1"/>
        <n v="23689" u="1"/>
        <n v="23535" u="1"/>
        <n v="23278" u="1"/>
        <n v="23532" u="1"/>
        <n v="23513" u="1"/>
        <n v="23725" u="1"/>
        <n v="23030" u="1"/>
        <n v="22745" u="1"/>
        <n v="23551" u="1"/>
        <n v="22695" u="1"/>
        <n v="23581" u="1"/>
        <n v="22700" u="1"/>
        <n v="23058" u="1"/>
        <n v="23082" u="1"/>
        <n v="23083" u="1"/>
        <n v="22505" u="1"/>
        <n v="22483" u="1"/>
        <n v="22477" u="1"/>
        <n v="22506" u="1"/>
        <n v="23074" u="1"/>
        <n v="22490" u="1"/>
        <n v="22396" u="1"/>
        <n v="22383" u="1"/>
        <n v="23339" u="1"/>
        <n v="22344" u="1"/>
        <n v="22357" u="1"/>
        <n v="22370" u="1"/>
        <n v="22397" u="1"/>
        <n v="22384" u="1"/>
        <n v="22371" u="1"/>
        <n v="23002" u="1"/>
        <n v="23032" u="1"/>
        <n v="23034" u="1"/>
        <n v="22272" u="1"/>
        <n v="22441" u="1"/>
        <n v="23011" u="1"/>
        <n v="23035" u="1"/>
        <n v="23036" u="1"/>
        <n v="22442" u="1"/>
        <n v="23016" u="1"/>
        <n v="23038" u="1"/>
        <n v="23039" u="1"/>
        <n v="23021" u="1"/>
        <n v="23079" u="1"/>
        <n v="22181" u="1"/>
        <n v="22230" u="1"/>
        <n v="22231" u="1"/>
        <n v="22182" u="1"/>
        <n v="22533" u="1"/>
        <n v="22105" u="1"/>
        <n v="22115" u="1"/>
        <n v="22125" u="1"/>
        <n v="22136" u="1"/>
        <n v="22615" u="1"/>
        <n v="22263" u="1"/>
        <n v="22327" u="1"/>
        <n v="22606" u="1"/>
        <n v="22539" u="1"/>
        <n v="22096" u="1"/>
        <n v="22545" u="1"/>
        <n v="22529" u="1"/>
        <n v="22451" u="1"/>
        <n v="23122" u="1"/>
        <n v="22284" u="1"/>
        <n v="22106" u="1"/>
        <n v="22116" u="1"/>
        <n v="22126" u="1"/>
        <n v="22137" u="1"/>
        <n v="22264" u="1"/>
        <n v="22616" u="1"/>
        <n v="22328" u="1"/>
        <n v="22443" u="1"/>
        <n v="22549" u="1"/>
        <n v="22607" u="1"/>
        <n v="23112" u="1"/>
        <n v="23152" u="1"/>
        <n v="22097" u="1"/>
        <n v="23263" u="1"/>
        <n v="21707" u="1"/>
        <n v="23117" u="1"/>
        <n v="22265" u="1"/>
        <n v="22472" u="1"/>
        <n v="22266" u="1"/>
        <n v="22473" u="1"/>
        <n v="22267" u="1"/>
        <n v="22268" u="1"/>
        <n v="22855" u="1"/>
        <n v="22269" u="1"/>
        <n v="22017" u="1"/>
        <n v="22360" u="1"/>
        <n v="22834" u="1"/>
        <n v="22343" u="1"/>
        <n v="22379" u="1"/>
        <n v="22316" u="1"/>
        <n v="22367" u="1"/>
        <n v="23603" u="1"/>
        <n v="23345" u="1"/>
        <n v="22387" u="1"/>
        <n v="22321" u="1"/>
        <n v="22292" u="1"/>
        <n v="23604" u="1"/>
        <n v="23153" u="1"/>
        <n v="23129" u="1"/>
        <n v="22273" u="1"/>
        <n v="23070" u="1"/>
        <n v="23106" u="1"/>
        <n v="23154" u="1"/>
        <n v="23001" u="1"/>
        <n v="22300" u="1"/>
        <n v="22248" u="1"/>
        <n v="23144" u="1"/>
        <n v="23336" u="1"/>
        <n v="23105" u="1"/>
        <n v="22186" u="1"/>
        <n v="23343" u="1"/>
        <n v="23061" u="1"/>
        <n v="23025" u="1"/>
        <n v="22270" u="1"/>
        <n v="23026" u="1"/>
        <n v="23337" u="1"/>
        <n v="23143" u="1"/>
        <n v="22336" u="1"/>
        <n v="22566" u="1"/>
        <n v="22569" u="1"/>
        <n v="22572" u="1"/>
        <n v="22744" u="1"/>
        <n v="22650" u="1"/>
        <n v="22661" u="1"/>
        <n v="22676" u="1"/>
        <n v="23576" u="1"/>
        <n v="22320" u="1"/>
        <n v="22813" u="1"/>
        <n v="22326" u="1"/>
        <n v="22750" u="1"/>
        <n v="22516" u="1"/>
        <n v="22577" u="1"/>
        <n v="23125" u="1"/>
        <n v="22621" u="1"/>
        <n v="23145" u="1"/>
        <n v="22497" u="1"/>
        <n v="22515" u="1"/>
        <n v="23155" u="1"/>
        <n v="23269" u="1"/>
        <n v="22705" u="1"/>
        <n v="22756" u="1"/>
        <n v="22501" u="1"/>
        <n v="22517" u="1"/>
        <n v="23254" u="1"/>
        <n v="22757" u="1"/>
        <n v="22622" u="1"/>
        <n v="22651" u="1"/>
        <n v="22662" u="1"/>
        <n v="22673" u="1"/>
        <n v="22714" u="1"/>
        <n v="22535" u="1"/>
        <n v="22708" u="1"/>
        <n v="22715" u="1"/>
        <n v="23585" u="1"/>
        <n v="22713" u="1"/>
        <n v="22726" u="1"/>
        <n v="23348" u="1"/>
        <n v="23062" u="1"/>
        <n v="22404" u="1"/>
        <n v="22391" u="1"/>
        <n v="22352" u="1"/>
        <n v="22365" u="1"/>
        <n v="22378" u="1"/>
        <n v="22405" u="1"/>
        <n v="22392" u="1"/>
        <n v="22353" u="1"/>
        <n v="22366" u="1"/>
        <n v="22735" u="1"/>
        <n v="23147" u="1"/>
        <n v="23146" u="1"/>
        <n v="22232" u="1"/>
        <n v="22742" u="1"/>
        <n v="21251" u="1"/>
        <n v="22174" u="1"/>
        <n v="23311" u="1"/>
        <n v="22162" u="1"/>
        <n v="22132" u="1"/>
        <n v="23081" u="1"/>
        <n v="22155" u="1"/>
        <n v="22223" u="1"/>
        <n v="22180" u="1"/>
        <n v="21696" u="1"/>
        <n v="22104" u="1"/>
        <n v="22114" u="1"/>
        <n v="22135" u="1"/>
        <n v="22548" u="1"/>
        <n v="22410" u="1"/>
        <n v="22262" u="1"/>
        <n v="23142" u="1"/>
        <n v="22095" u="1"/>
        <n v="22601" u="1"/>
        <n v="22602" u="1"/>
        <n v="22614" u="1"/>
        <n v="22234" u="1"/>
        <n v="22637" u="1"/>
        <n v="22636" u="1"/>
        <n v="22523" u="1"/>
        <n v="23113" u="1"/>
        <n v="22528" u="1"/>
        <n v="22495" u="1"/>
        <n v="22312" u="1"/>
        <n v="23554" u="1"/>
        <n v="23562" u="1"/>
        <n v="22333" u="1"/>
        <n v="23616" u="1"/>
        <n v="22290" u="1"/>
        <n v="23570" u="1"/>
        <n v="23558" u="1"/>
        <n v="22348" u="1"/>
        <n v="22369" u="1"/>
        <n v="23609" u="1"/>
        <n v="23595" u="1"/>
        <n v="22888" u="1"/>
        <n v="22175" u="1"/>
        <n v="23615" u="1"/>
        <n v="22187" u="1"/>
        <n v="23116" u="1"/>
        <n v="22218" u="1"/>
        <n v="22184" u="1"/>
        <n v="22074" u="1"/>
        <n v="23063" u="1"/>
        <n v="22201" u="1"/>
        <n v="23141" u="1"/>
        <n v="22216" u="1"/>
        <n v="22249" u="1"/>
        <n v="23111" u="1"/>
        <n v="23563" u="1"/>
        <n v="22839" u="1"/>
        <n v="22513" u="1"/>
        <n v="22649" u="1"/>
        <n v="22660" u="1"/>
        <n v="22671" u="1"/>
        <n v="22351" u="1"/>
        <n v="22578" u="1"/>
        <n v="22707" u="1"/>
        <n v="22559" u="1"/>
        <n v="22580" u="1"/>
        <n v="22582" u="1"/>
        <n v="22754" u="1"/>
        <n v="22372" u="1"/>
        <n v="22361" u="1"/>
        <n v="22596" u="1"/>
        <n v="23564" u="1"/>
        <n v="22693" u="1"/>
        <n v="22751" u="1"/>
        <n v="23565" u="1"/>
        <n v="21418" u="1"/>
        <n v="22395" u="1"/>
        <n v="22143" u="1"/>
        <n v="22080" u="1"/>
        <n v="22868" u="1"/>
        <n v="22805" u="1"/>
        <n v="21702" u="1"/>
        <n v="21576" u="1"/>
        <n v="22553" u="1"/>
        <n v="22427" u="1"/>
        <n v="22301" u="1"/>
        <n v="22112" u="1"/>
        <n v="22900" u="1"/>
        <n v="22837" u="1"/>
        <n v="22711" u="1"/>
        <n v="22648" u="1"/>
        <n v="21608" u="1"/>
        <n v="22585" u="1"/>
        <n v="22522" u="1"/>
        <n v="22459" u="1"/>
        <n v="22207" u="1"/>
        <n v="22144" u="1"/>
        <n v="22081" u="1"/>
        <n v="22995" u="1"/>
        <n v="22869" u="1"/>
        <n v="22806" u="1"/>
        <n v="22743" u="1"/>
        <n v="21703" u="1"/>
        <n v="22617" u="1"/>
        <n v="21577" u="1"/>
        <n v="22428" u="1"/>
        <n v="22302" u="1"/>
        <n v="22239" u="1"/>
        <n v="22176" u="1"/>
        <n v="22113" u="1"/>
        <n v="22050" u="1"/>
        <n v="23027" u="1"/>
        <n v="22901" u="1"/>
        <n v="22838" u="1"/>
        <n v="22712" u="1"/>
        <n v="21609" u="1"/>
        <n v="22586" u="1"/>
        <n v="21420" u="1"/>
        <n v="22334" u="1"/>
        <n v="22271" u="1"/>
        <n v="22208" u="1"/>
        <n v="22145" u="1"/>
        <n v="22082" u="1"/>
        <n v="22996" u="1"/>
        <n v="22870" u="1"/>
        <n v="22807" u="1"/>
        <n v="22618" u="1"/>
        <n v="21578" u="1"/>
        <n v="22429" u="1"/>
        <n v="22303" u="1"/>
        <n v="22240" u="1"/>
        <n v="22177" u="1"/>
        <n v="22051" u="1"/>
        <n v="21610" u="1"/>
        <n v="22587" u="1"/>
        <n v="22524" u="1"/>
        <n v="22461" u="1"/>
        <n v="22209" u="1"/>
        <n v="22146" u="1"/>
        <n v="22083" u="1"/>
        <n v="22020" u="1"/>
        <n v="22997" u="1"/>
        <n v="22871" u="1"/>
        <n v="22808" u="1"/>
        <n v="22682" u="1"/>
        <n v="22619" u="1"/>
        <n v="21579" u="1"/>
        <n v="22430" u="1"/>
        <n v="21390" u="1"/>
        <n v="22304" u="1"/>
        <n v="22178" u="1"/>
        <n v="22903" u="1"/>
        <n v="22840" u="1"/>
        <n v="21611" u="1"/>
        <n v="22588" u="1"/>
        <n v="22525" u="1"/>
        <n v="22462" u="1"/>
        <n v="22210" u="1"/>
        <n v="22147" u="1"/>
        <n v="22084" u="1"/>
        <n v="22021" u="1"/>
        <n v="22998" u="1"/>
        <n v="22872" u="1"/>
        <n v="22746" u="1"/>
        <n v="21706" u="1"/>
        <n v="22683" u="1"/>
        <n v="22620" u="1"/>
        <n v="21580" u="1"/>
        <n v="22431" u="1"/>
        <n v="22368" u="1"/>
        <n v="22305" u="1"/>
        <n v="22242" u="1"/>
        <n v="22179" u="1"/>
        <n v="22967" u="1"/>
        <n v="22904" u="1"/>
        <n v="22841" u="1"/>
        <n v="21612" u="1"/>
        <n v="22589" u="1"/>
        <n v="22526" u="1"/>
        <n v="22463" u="1"/>
        <n v="22400" u="1"/>
        <n v="22337" u="1"/>
        <n v="22274" u="1"/>
        <n v="22211" u="1"/>
        <n v="22148" u="1"/>
        <n v="22085" u="1"/>
        <n v="22022" u="1"/>
        <n v="22999" u="1"/>
        <n v="22873" u="1"/>
        <n v="21581" u="1"/>
        <n v="22432" u="1"/>
        <n v="22306" u="1"/>
        <n v="22243" u="1"/>
        <n v="23157" u="1"/>
        <n v="22117" u="1"/>
        <n v="22905" u="1"/>
        <n v="22842" u="1"/>
        <n v="22779" u="1"/>
        <n v="22716" u="1"/>
        <n v="21613" u="1"/>
        <n v="22590" u="1"/>
        <n v="22527" u="1"/>
        <n v="22464" u="1"/>
        <n v="22401" u="1"/>
        <n v="22275" u="1"/>
        <n v="21235" u="1"/>
        <n v="22212" u="1"/>
        <n v="22149" u="1"/>
        <n v="22086" u="1"/>
        <n v="22874" u="1"/>
        <n v="21582" u="1"/>
        <n v="23599" u="1"/>
        <n v="22496" u="1"/>
        <n v="22433" u="1"/>
        <n v="22307" u="1"/>
        <n v="22244" u="1"/>
        <n v="22118" u="1"/>
        <n v="22055" u="1"/>
        <n v="22969" u="1"/>
        <n v="22906" u="1"/>
        <n v="22843" u="1"/>
        <n v="22717" u="1"/>
        <n v="22591" u="1"/>
        <n v="22465" u="1"/>
        <n v="22402" u="1"/>
        <n v="22339" u="1"/>
        <n v="22276" u="1"/>
        <n v="21236" u="1"/>
        <n v="22213" u="1"/>
        <n v="22150" u="1"/>
        <n v="22087" u="1"/>
        <n v="23064" u="1"/>
        <n v="22938" u="1"/>
        <n v="22623" u="1"/>
        <n v="21583" u="1"/>
        <n v="22560" u="1"/>
        <n v="22434" u="1"/>
        <n v="22308" u="1"/>
        <n v="22245" u="1"/>
        <n v="22056" u="1"/>
        <n v="22970" u="1"/>
        <n v="22907" u="1"/>
        <n v="22844" u="1"/>
        <n v="22718" u="1"/>
        <n v="22592" u="1"/>
        <n v="22466" u="1"/>
        <n v="22403" u="1"/>
        <n v="22340" u="1"/>
        <n v="21300" u="1"/>
        <n v="22277" u="1"/>
        <n v="21237" u="1"/>
        <n v="22214" u="1"/>
        <n v="22151" u="1"/>
        <n v="22088" u="1"/>
        <n v="23065" u="1"/>
        <n v="22939" u="1"/>
        <n v="22876" u="1"/>
        <n v="21584" u="1"/>
        <n v="22561" u="1"/>
        <n v="22498" u="1"/>
        <n v="22435" u="1"/>
        <n v="22309" u="1"/>
        <n v="22246" u="1"/>
        <n v="22183" u="1"/>
        <n v="22120" u="1"/>
        <n v="22057" u="1"/>
        <n v="22971" u="1"/>
        <n v="22908" u="1"/>
        <n v="22845" u="1"/>
        <n v="22719" u="1"/>
        <n v="22593" u="1"/>
        <n v="22530" u="1"/>
        <n v="22467" u="1"/>
        <n v="22341" u="1"/>
        <n v="22278" u="1"/>
        <n v="22215" u="1"/>
        <n v="21175" u="1"/>
        <n v="22152" u="1"/>
        <n v="22089" u="1"/>
        <n v="23066" u="1"/>
        <n v="22026" u="1"/>
        <n v="22940" u="1"/>
        <n v="22877" u="1"/>
        <n v="21585" u="1"/>
        <n v="22562" u="1"/>
        <n v="22499" u="1"/>
        <n v="22436" u="1"/>
        <n v="22373" u="1"/>
        <n v="22310" u="1"/>
        <n v="22247" u="1"/>
        <n v="22121" u="1"/>
        <n v="22058" u="1"/>
        <n v="22972" u="1"/>
        <n v="22909" u="1"/>
        <n v="22846" u="1"/>
        <n v="22720" u="1"/>
        <n v="21680" u="1"/>
        <n v="22594" u="1"/>
        <n v="21554" u="1"/>
        <n v="22531" u="1"/>
        <n v="22468" u="1"/>
        <n v="21302" u="1"/>
        <n v="22279" u="1"/>
        <n v="21239" u="1"/>
        <n v="22153" u="1"/>
        <n v="22090" u="1"/>
        <n v="23067" u="1"/>
        <n v="22941" u="1"/>
        <n v="22878" u="1"/>
        <n v="22626" u="1"/>
        <n v="22563" u="1"/>
        <n v="22500" u="1"/>
        <n v="22437" u="1"/>
        <n v="22374" u="1"/>
        <n v="22311" u="1"/>
        <n v="22185" u="1"/>
        <n v="22122" u="1"/>
        <n v="22059" u="1"/>
        <n v="22973" u="1"/>
        <n v="22910" u="1"/>
        <n v="22847" u="1"/>
        <n v="22721" u="1"/>
        <n v="21681" u="1"/>
        <n v="22658" u="1"/>
        <n v="22595" u="1"/>
        <n v="21555" u="1"/>
        <n v="22532" u="1"/>
        <n v="22469" u="1"/>
        <n v="22406" u="1"/>
        <n v="22280" u="1"/>
        <n v="21240" u="1"/>
        <n v="22217" u="1"/>
        <n v="22154" u="1"/>
        <n v="23068" u="1"/>
        <n v="22028" u="1"/>
        <n v="22942" u="1"/>
        <n v="22879" u="1"/>
        <n v="22627" u="1"/>
        <n v="21587" u="1"/>
        <n v="22564" u="1"/>
        <n v="21524" u="1"/>
        <n v="22438" u="1"/>
        <n v="22375" u="1"/>
        <n v="22123" u="1"/>
        <n v="22060" u="1"/>
        <n v="22974" u="1"/>
        <n v="22911" u="1"/>
        <n v="22848" u="1"/>
        <n v="22722" u="1"/>
        <n v="21682" u="1"/>
        <n v="22659" u="1"/>
        <n v="21556" u="1"/>
        <n v="22407" u="1"/>
        <n v="22281" u="1"/>
        <n v="21241" u="1"/>
        <n v="23258" u="1"/>
        <n v="22092" u="1"/>
        <n v="23069" u="1"/>
        <n v="22628" u="1"/>
        <n v="21588" u="1"/>
        <n v="22565" u="1"/>
        <n v="21525" u="1"/>
        <n v="22502" u="1"/>
        <n v="22439" u="1"/>
        <n v="22376" u="1"/>
        <n v="22313" u="1"/>
        <n v="22250" u="1"/>
        <n v="22124" u="1"/>
        <n v="22975" u="1"/>
        <n v="22912" u="1"/>
        <n v="22849" u="1"/>
        <n v="22723" u="1"/>
        <n v="22597" u="1"/>
        <n v="22408" u="1"/>
        <n v="22282" u="1"/>
        <n v="22156" u="1"/>
        <n v="22093" u="1"/>
        <n v="22030" u="1"/>
        <n v="22944" u="1"/>
        <n v="22881" u="1"/>
        <n v="22629" u="1"/>
        <n v="21589" u="1"/>
        <n v="21526" u="1"/>
        <n v="22503" u="1"/>
        <n v="22440" u="1"/>
        <n v="22377" u="1"/>
        <n v="22314" u="1"/>
        <n v="22251" u="1"/>
        <n v="22188" u="1"/>
        <n v="22976" u="1"/>
        <n v="22913" u="1"/>
        <n v="22850" u="1"/>
        <n v="22724" u="1"/>
        <n v="21684" u="1"/>
        <n v="22598" u="1"/>
        <n v="21558" u="1"/>
        <n v="22409" u="1"/>
        <n v="22346" u="1"/>
        <n v="22283" u="1"/>
        <n v="22220" u="1"/>
        <n v="22157" u="1"/>
        <n v="22094" u="1"/>
        <n v="22031" u="1"/>
        <n v="23008" u="1"/>
        <n v="22945" u="1"/>
        <n v="22882" u="1"/>
        <n v="22630" u="1"/>
        <n v="21590" u="1"/>
        <n v="22567" u="1"/>
        <n v="21527" u="1"/>
        <n v="22504" u="1"/>
        <n v="22315" u="1"/>
        <n v="22252" u="1"/>
        <n v="22063" u="1"/>
        <n v="22977" u="1"/>
        <n v="22914" u="1"/>
        <n v="22851" u="1"/>
        <n v="21685" u="1"/>
        <n v="22599" u="1"/>
        <n v="21559" u="1"/>
        <n v="22536" u="1"/>
        <n v="22347" u="1"/>
        <n v="21244" u="1"/>
        <n v="22221" u="1"/>
        <n v="23072" u="1"/>
        <n v="22032" u="1"/>
        <n v="22946" u="1"/>
        <n v="22694" u="1"/>
        <n v="21591" u="1"/>
        <n v="22568" u="1"/>
        <n v="21339" u="1"/>
        <n v="22253" u="1"/>
        <n v="22127" u="1"/>
        <n v="22915" u="1"/>
        <n v="22852" u="1"/>
        <n v="21686" u="1"/>
        <n v="22600" u="1"/>
        <n v="21560" u="1"/>
        <n v="22537" u="1"/>
        <n v="22474" u="1"/>
        <n v="22411" u="1"/>
        <n v="22285" u="1"/>
        <n v="22222" u="1"/>
        <n v="21119" u="1"/>
        <n v="23073" u="1"/>
        <n v="22033" u="1"/>
        <n v="23010" u="1"/>
        <n v="22947" u="1"/>
        <n v="22884" u="1"/>
        <n v="22632" u="1"/>
        <n v="21592" u="1"/>
        <n v="22380" u="1"/>
        <n v="22317" u="1"/>
        <n v="22254" u="1"/>
        <n v="22128" u="1"/>
        <n v="21088" u="1"/>
        <n v="22002" u="1"/>
        <n v="22979" u="1"/>
        <n v="22916" u="1"/>
        <n v="22853" u="1"/>
        <n v="22727" u="1"/>
        <n v="21687" u="1"/>
        <n v="21561" u="1"/>
        <n v="22538" u="1"/>
        <n v="22475" u="1"/>
        <n v="22412" u="1"/>
        <n v="21372" u="1"/>
        <n v="22349" u="1"/>
        <n v="22286" u="1"/>
        <n v="22160" u="1"/>
        <n v="23137" u="1"/>
        <n v="22034" u="1"/>
        <n v="22885" u="1"/>
        <n v="22696" u="1"/>
        <n v="22633" u="1"/>
        <n v="21593" u="1"/>
        <n v="22570" u="1"/>
        <n v="22507" u="1"/>
        <n v="22381" u="1"/>
        <n v="22318" u="1"/>
        <n v="22129" u="1"/>
        <n v="22066" u="1"/>
        <n v="22980" u="1"/>
        <n v="22917" u="1"/>
        <n v="22854" u="1"/>
        <n v="22728" u="1"/>
        <n v="21688" u="1"/>
        <n v="21562" u="1"/>
        <n v="22476" u="1"/>
        <n v="22413" u="1"/>
        <n v="22350" u="1"/>
        <n v="22287" u="1"/>
        <n v="22161" u="1"/>
        <n v="22098" u="1"/>
        <n v="22949" u="1"/>
        <n v="22886" u="1"/>
        <n v="22634" u="1"/>
        <n v="21594" u="1"/>
        <n v="22571" u="1"/>
        <n v="22508" u="1"/>
        <n v="22382" u="1"/>
        <n v="22256" u="1"/>
        <n v="22130" u="1"/>
        <n v="23107" u="1"/>
        <n v="22067" u="1"/>
        <n v="22004" u="1"/>
        <n v="22981" u="1"/>
        <n v="22918" u="1"/>
        <n v="21689" u="1"/>
        <n v="21563" u="1"/>
        <n v="22414" u="1"/>
        <n v="22288" u="1"/>
        <n v="22099" u="1"/>
        <n v="22036" u="1"/>
        <n v="22950" u="1"/>
        <n v="22887" u="1"/>
        <n v="22635" u="1"/>
        <n v="21595" u="1"/>
        <n v="22509" u="1"/>
        <n v="22446" u="1"/>
        <n v="21280" u="1"/>
        <n v="22257" u="1"/>
        <n v="22131" u="1"/>
        <n v="21690" u="1"/>
        <n v="21564" u="1"/>
        <n v="22541" u="1"/>
        <n v="22415" u="1"/>
        <n v="21312" u="1"/>
        <n v="22289" u="1"/>
        <n v="22163" u="1"/>
        <n v="22100" u="1"/>
        <n v="22037" u="1"/>
        <n v="23014" u="1"/>
        <n v="22951" u="1"/>
        <n v="22699" u="1"/>
        <n v="21596" u="1"/>
        <n v="22573" u="1"/>
        <n v="22510" u="1"/>
        <n v="22447" u="1"/>
        <n v="21281" u="1"/>
        <n v="22258" u="1"/>
        <n v="22195" u="1"/>
        <n v="22069" u="1"/>
        <n v="22006" u="1"/>
        <n v="22857" u="1"/>
        <n v="22731" u="1"/>
        <n v="22605" u="1"/>
        <n v="21565" u="1"/>
        <n v="22542" u="1"/>
        <n v="21250" u="1"/>
        <n v="22164" u="1"/>
        <n v="22101" u="1"/>
        <n v="22952" u="1"/>
        <n v="22889" u="1"/>
        <n v="21597" u="1"/>
        <n v="22574" u="1"/>
        <n v="22511" u="1"/>
        <n v="22448" u="1"/>
        <n v="22385" u="1"/>
        <n v="22322" u="1"/>
        <n v="21282" u="1"/>
        <n v="22259" u="1"/>
        <n v="22196" u="1"/>
        <n v="22133" u="1"/>
        <n v="22070" u="1"/>
        <n v="22007" u="1"/>
        <n v="22984" u="1"/>
        <n v="22858" u="1"/>
        <n v="21692" u="1"/>
        <n v="22669" u="1"/>
        <n v="21566" u="1"/>
        <n v="23583" u="1"/>
        <n v="22543" u="1"/>
        <n v="22354" u="1"/>
        <n v="22291" u="1"/>
        <n v="22165" u="1"/>
        <n v="22102" u="1"/>
        <n v="22890" u="1"/>
        <n v="22701" u="1"/>
        <n v="22638" u="1"/>
        <n v="21598" u="1"/>
        <n v="22575" u="1"/>
        <n v="22512" u="1"/>
        <n v="22449" u="1"/>
        <n v="22386" u="1"/>
        <n v="22323" u="1"/>
        <n v="22260" u="1"/>
        <n v="22197" u="1"/>
        <n v="22134" u="1"/>
        <n v="22071" u="1"/>
        <n v="22859" u="1"/>
        <n v="21693" u="1"/>
        <n v="22670" u="1"/>
        <n v="21567" u="1"/>
        <n v="22544" u="1"/>
        <n v="22418" u="1"/>
        <n v="22355" u="1"/>
        <n v="21252" u="1"/>
        <n v="22166" u="1"/>
        <n v="22103" u="1"/>
        <n v="23080" u="1"/>
        <n v="22891" u="1"/>
        <n v="22702" u="1"/>
        <n v="22639" u="1"/>
        <n v="21599" u="1"/>
        <n v="22576" u="1"/>
        <n v="22450" u="1"/>
        <n v="22324" u="1"/>
        <n v="22261" u="1"/>
        <n v="22198" u="1"/>
        <n v="22072" u="1"/>
        <n v="22009" u="1"/>
        <n v="22860" u="1"/>
        <n v="22797" u="1"/>
        <n v="21694" u="1"/>
        <n v="22608" u="1"/>
        <n v="21568" u="1"/>
        <n v="23522" u="1"/>
        <n v="22419" u="1"/>
        <n v="22356" u="1"/>
        <n v="22293" u="1"/>
        <n v="22167" u="1"/>
        <n v="23018" u="1"/>
        <n v="22955" u="1"/>
        <n v="22892" u="1"/>
        <n v="22703" u="1"/>
        <n v="22640" u="1"/>
        <n v="21600" u="1"/>
        <n v="22514" u="1"/>
        <n v="22388" u="1"/>
        <n v="21222" u="1"/>
        <n v="22073" u="1"/>
        <n v="22010" u="1"/>
        <n v="22924" u="1"/>
        <n v="22861" u="1"/>
        <n v="22798" u="1"/>
        <n v="22609" u="1"/>
        <n v="21569" u="1"/>
        <n v="22420" u="1"/>
        <n v="22294" u="1"/>
        <n v="21254" u="1"/>
        <n v="21191" u="1"/>
        <n v="22168" u="1"/>
        <n v="22042" u="1"/>
        <n v="23019" u="1"/>
        <n v="22704" u="1"/>
        <n v="22641" u="1"/>
        <n v="21601" u="1"/>
        <n v="22452" u="1"/>
        <n v="22389" u="1"/>
        <n v="21349" u="1"/>
        <n v="22200" u="1"/>
        <n v="22011" u="1"/>
        <n v="22925" u="1"/>
        <n v="22862" u="1"/>
        <n v="22799" u="1"/>
        <n v="22610" u="1"/>
        <n v="21570" u="1"/>
        <n v="22547" u="1"/>
        <n v="22421" u="1"/>
        <n v="21255" u="1"/>
        <n v="22169" u="1"/>
        <n v="23020" u="1"/>
        <n v="22894" u="1"/>
        <n v="22831" u="1"/>
        <n v="22642" u="1"/>
        <n v="21602" u="1"/>
        <n v="22453" u="1"/>
        <n v="22390" u="1"/>
        <n v="22138" u="1"/>
        <n v="22075" u="1"/>
        <n v="22012" u="1"/>
        <n v="22926" u="1"/>
        <n v="22863" u="1"/>
        <n v="22800" u="1"/>
        <n v="21697" u="1"/>
        <n v="22611" u="1"/>
        <n v="21571" u="1"/>
        <n v="22422" u="1"/>
        <n v="22359" u="1"/>
        <n v="22233" u="1"/>
        <n v="22170" u="1"/>
        <n v="22107" u="1"/>
        <n v="22895" u="1"/>
        <n v="22832" u="1"/>
        <n v="22706" u="1"/>
        <n v="22643" u="1"/>
        <n v="21603" u="1"/>
        <n v="22454" u="1"/>
        <n v="22202" u="1"/>
        <n v="22139" u="1"/>
        <n v="22076" u="1"/>
        <n v="22013" u="1"/>
        <n v="22927" u="1"/>
        <n v="22864" u="1"/>
        <n v="22801" u="1"/>
        <n v="22738" u="1"/>
        <n v="22612" u="1"/>
        <n v="21572" u="1"/>
        <n v="22423" u="1"/>
        <n v="22297" u="1"/>
        <n v="22171" u="1"/>
        <n v="22108" u="1"/>
        <n v="22045" u="1"/>
        <n v="22959" u="1"/>
        <n v="22896" u="1"/>
        <n v="22833" u="1"/>
        <n v="22644" u="1"/>
        <n v="21604" u="1"/>
        <n v="22518" u="1"/>
        <n v="22455" u="1"/>
        <n v="21352" u="1"/>
        <n v="21226" u="1"/>
        <n v="22203" u="1"/>
        <n v="22140" u="1"/>
        <n v="22077" u="1"/>
        <n v="22014" u="1"/>
        <n v="22928" u="1"/>
        <n v="22865" u="1"/>
        <n v="22802" u="1"/>
        <n v="21699" u="1"/>
        <n v="22613" u="1"/>
        <n v="21573" u="1"/>
        <n v="22487" u="1"/>
        <n v="22424" u="1"/>
        <n v="22298" u="1"/>
        <n v="22235" u="1"/>
        <n v="22172" u="1"/>
        <n v="22109" u="1"/>
        <n v="22046" u="1"/>
        <n v="23023" u="1"/>
        <n v="22960" u="1"/>
        <n v="22645" u="1"/>
        <n v="21605" u="1"/>
        <n v="22519" u="1"/>
        <n v="22456" u="1"/>
        <n v="22393" u="1"/>
        <n v="21227" u="1"/>
        <n v="22204" u="1"/>
        <n v="22141" u="1"/>
        <n v="22078" u="1"/>
        <n v="22015" u="1"/>
        <n v="22992" u="1"/>
        <n v="22929" u="1"/>
        <n v="22866" u="1"/>
        <n v="22803" u="1"/>
        <n v="21700" u="1"/>
        <n v="22677" u="1"/>
        <n v="21574" u="1"/>
        <n v="22488" u="1"/>
        <n v="22425" u="1"/>
        <n v="22236" u="1"/>
        <n v="22173" u="1"/>
        <n v="22110" u="1"/>
        <n v="23024" u="1"/>
        <n v="22898" u="1"/>
        <n v="22835" u="1"/>
        <n v="22709" u="1"/>
        <n v="22646" u="1"/>
        <n v="21606" u="1"/>
        <n v="22520" u="1"/>
        <n v="22457" u="1"/>
        <n v="22394" u="1"/>
        <n v="22331" u="1"/>
        <n v="21291" u="1"/>
        <n v="22205" u="1"/>
        <n v="22142" u="1"/>
        <n v="21102" u="1"/>
        <n v="23119" u="1"/>
        <n v="22079" u="1"/>
        <n v="22016" u="1"/>
        <n v="22867" u="1"/>
        <n v="21701" u="1"/>
        <n v="21575" u="1"/>
        <n v="22489" u="1"/>
        <n v="22426" u="1"/>
        <n v="22363" u="1"/>
        <n v="22237" u="1"/>
        <n v="22111" u="1"/>
        <n v="22048" u="1"/>
        <n v="22899" u="1"/>
        <n v="22710" u="1"/>
        <n v="21670" u="1"/>
        <n v="22647" u="1"/>
        <n v="21607" u="1"/>
        <n v="22584" u="1"/>
        <n v="22521" u="1"/>
        <n v="22458" u="1"/>
      </sharedItems>
    </cacheField>
    <cacheField name=" Nb places offertes" numFmtId="0">
      <sharedItems containsString="0" containsBlank="1" containsNumber="1" containsInteger="1" minValue="1" maxValue="22"/>
    </cacheField>
    <cacheField name="CPF" numFmtId="0">
      <sharedItems containsBlank="1"/>
    </cacheField>
    <cacheField name="Tarif CPF" numFmtId="0">
      <sharedItems containsBlank="1" containsMixedTypes="1" containsNumber="1" minValue="0" maxValue="23958" count="368">
        <s v=""/>
        <n v="260"/>
        <n v="700"/>
        <n v="4557"/>
        <n v="525"/>
        <n v="12397.000000000002"/>
        <n v="1176"/>
        <n v="882"/>
        <n v="3780"/>
        <n v="6930"/>
        <n v="10025"/>
        <n v="21280"/>
        <n v="11270"/>
        <n v="7000"/>
        <n v="11396"/>
        <n v="8911"/>
        <n v="5558"/>
        <n v="5985"/>
        <n v="7266"/>
        <n v="8631"/>
        <n v="7350"/>
        <n v="16632"/>
        <n v="13608"/>
        <n v="4103"/>
        <n v="5756"/>
        <n v="7758"/>
        <n v="3028"/>
        <n v="9548"/>
        <n v="14553"/>
        <n v="3085"/>
        <n v="8385"/>
        <n v="17518"/>
        <n v="1931"/>
        <n v="2315"/>
        <n v="9223"/>
        <n v="14815"/>
        <n v="6555"/>
        <n v="7425"/>
        <n v="4706"/>
        <n v="5867"/>
        <n v="13283"/>
        <n v="12197"/>
        <n v="9520"/>
        <n v="7053"/>
        <n v="12474"/>
        <n v="7246"/>
        <n v="11339"/>
        <n v="12038"/>
        <n v="3179"/>
        <n v="15516"/>
        <n v="16709"/>
        <n v="4883"/>
        <n v="14661"/>
        <n v="4689"/>
        <n v="7182"/>
        <n v="7700"/>
        <n v="3584"/>
        <n v="2880"/>
        <n v="3556"/>
        <n v="9317"/>
        <n v="6318"/>
        <n v="7638"/>
        <n v="13720"/>
        <n v="11512"/>
        <n v="8050"/>
        <n v="2996"/>
        <n v="8085"/>
        <n v="2001"/>
        <n v="3664"/>
        <n v="3401"/>
        <n v="3613"/>
        <n v="3918"/>
        <n v="2347"/>
        <n v="2297"/>
        <n v="2211"/>
        <n v="2814"/>
        <n v="3234"/>
        <n v="3297"/>
        <n v="2663"/>
        <n v="2177"/>
        <n v="2030"/>
        <n v="8393"/>
        <n v="15470"/>
        <n v="9730"/>
        <n v="13514"/>
        <n v="17048"/>
        <n v="17729"/>
        <n v="16401"/>
        <n v="17995"/>
        <n v="14515"/>
        <n v="11466"/>
        <n v="23958"/>
        <n v="12112"/>
        <n v="7169"/>
        <n v="2979"/>
        <n v="4775"/>
        <n v="2538"/>
        <n v="3662"/>
        <n v="3551"/>
        <n v="3904"/>
        <n v="420"/>
        <n v="17125"/>
        <n v="13914"/>
        <n v="6598"/>
        <n v="7303"/>
        <n v="7015"/>
        <n v="3052"/>
        <n v="10241"/>
        <n v="6373"/>
        <n v="6485"/>
        <n v="13637"/>
        <n v="12012"/>
        <n v="3279"/>
        <n v="12852"/>
        <m/>
        <n v="1490" u="1"/>
        <n v="11760" u="1"/>
        <n v="13957" u="1"/>
        <n v="8924" u="1"/>
        <n v="5720" u="1"/>
        <n v="5814" u="1"/>
        <n v="10703" u="1"/>
        <n v="2635" u="1"/>
        <n v="4940" u="1"/>
        <n v="6689.0000000000009" u="1"/>
        <n v="3211" u="1"/>
        <n v="4427" u="1"/>
        <n v="2762" u="1"/>
        <n v="2500" u="1"/>
        <n v="5137" u="1"/>
        <n v="6877" u="1"/>
        <n v="3133" u="1"/>
        <n v="1891" u="1"/>
        <n v="3398" u="1"/>
        <n v="3950" u="1"/>
        <n v="1200" u="1"/>
        <n v="4450" u="1"/>
        <n v="6689" u="1"/>
        <n v="4142" u="1"/>
        <n v="6909" u="1"/>
        <n v="9310" u="1"/>
        <n v="16800" u="1"/>
        <n v="3440" u="1"/>
        <n v="4040" u="1"/>
        <n v="6831" u="1"/>
        <n v="4548" u="1"/>
        <n v="2906" u="1"/>
        <n v="2300" u="1"/>
        <n v="2054" u="1"/>
        <n v="4210" u="1"/>
        <n v="5181" u="1"/>
        <n v="4700" u="1"/>
        <n v="3203" u="1"/>
        <n v="2139" u="1"/>
        <n v="2187" u="1"/>
        <n v="5642" u="1"/>
        <n v="15568" u="1"/>
        <n v="16058" u="1"/>
        <n v="14833" u="1"/>
        <n v="5593" u="1"/>
        <n v="4395" u="1"/>
        <n v="3120" u="1"/>
        <n v="5237" u="1"/>
        <n v="6691" u="1"/>
        <n v="6316" u="1"/>
        <n v="2485" u="1"/>
        <n v="4344.3076923076924" u="1"/>
        <n v="8055" u="1"/>
        <n v="14490" u="1"/>
        <n v="18988" u="1"/>
        <n v="4278" u="1"/>
        <n v="2457" u="1"/>
        <n v="3341" u="1"/>
        <n v="8845" u="1"/>
        <n v="8029" u="1"/>
        <n v="11088" u="1"/>
        <n v="3830" u="1"/>
        <n v="6273" u="1"/>
        <n v="3276" u="1"/>
        <n v="5034" u="1"/>
        <n v="2264" u="1"/>
        <n v="6944" u="1"/>
        <n v="4837" u="1"/>
        <n v="2802" u="1"/>
        <n v="3411" u="1"/>
        <n v="4284" u="1"/>
        <n v="2049" u="1"/>
        <n v="2271" u="1"/>
        <n v="11340" u="1"/>
        <n v="2640" u="1"/>
        <n v="2246" u="1"/>
        <n v="11011" u="1"/>
        <n v="4316" u="1"/>
        <n v="6887" u="1"/>
        <n v="2183" u="1"/>
        <n v="3324" u="1"/>
        <n v="2940" u="1"/>
        <n v="5667" u="1"/>
        <n v="12075" u="1"/>
        <n v="8190" u="1"/>
        <n v="12688" u="1"/>
        <n v="3562" u="1"/>
        <n v="15733" u="1"/>
        <n v="9114" u="1"/>
        <n v="2269" u="1"/>
        <n v="9027" u="1"/>
        <n v="10850" u="1"/>
        <n v="10546" u="1"/>
        <n v="2174" u="1"/>
        <n v="3036" u="1"/>
        <n v="3340" u="1"/>
        <n v="2713" u="1"/>
        <n v="10118" u="1"/>
        <n v="5208" u="1"/>
        <n v="12398" u="1"/>
        <n v="8113" u="1"/>
        <n v="190" u="1"/>
        <n v="5534" u="1"/>
        <n v="5415" u="1"/>
        <n v="5733" u="1"/>
        <n v="390" u="1"/>
        <n v="150" u="1"/>
        <n v="2182" u="1"/>
        <n v="2142" u="1"/>
        <n v="3549" u="1"/>
        <n v="5152" u="1"/>
        <n v="440" u="1"/>
        <n v="4341" u="1"/>
        <n v="6300" u="1"/>
        <n v="9555" u="1"/>
        <n v="15189" u="1"/>
        <n v="1442" u="1"/>
        <n v="490" u="1"/>
        <n v="1290" u="1"/>
        <n v="15498" u="1"/>
        <n v="12285" u="1"/>
        <n v="3329" u="1"/>
        <n v="3228" u="1"/>
        <n v="530" u="1"/>
        <n v="2463" u="1"/>
        <n v="15015" u="1"/>
        <n v="2178" u="1"/>
        <n v="3730" u="1"/>
        <n v="4308" u="1"/>
        <n v="210" u="1"/>
        <n v="1894" u="1"/>
        <n v="4418" u="1"/>
        <n v="450" u="1"/>
        <n v="6517" u="1"/>
        <n v="10584" u="1"/>
        <n v="11914" u="1"/>
        <n v="5313" u="1"/>
        <n v="8680" u="1"/>
        <n v="17742" u="1"/>
        <n v="9244" u="1"/>
        <n v="13468" u="1"/>
        <n v="4725" u="1"/>
        <n v="6125" u="1"/>
        <n v="5959" u="1"/>
        <n v="10308" u="1"/>
        <n v="8470" u="1"/>
        <n v="14756" u="1"/>
        <n v="6052" u="1"/>
        <n v="11676" u="1"/>
        <n v="19019" u="1"/>
        <n v="10868" u="1"/>
        <n v="14175" u="1"/>
        <n v="6750" u="1"/>
        <n v="5334" u="1"/>
        <n v="1576" u="1"/>
        <n v="12649" u="1"/>
        <n v="2753" u="1"/>
        <n v="13328" u="1"/>
        <n v="13230" u="1"/>
        <n v="6587" u="1"/>
        <n v="3934" u="1"/>
        <n v="4376" u="1"/>
        <n v="12569" u="1"/>
        <n v="5895" u="1"/>
        <n v="6605" u="1"/>
        <n v="9713" u="1"/>
        <n v="15925" u="1"/>
        <n v="16359" u="1"/>
        <n v="13195" u="1"/>
        <n v="12397" u="1"/>
        <n v="6525" u="1"/>
        <n v="10920" u="1"/>
        <n v="15068" u="1"/>
        <n v="13216" u="1"/>
        <n v="6563" u="1"/>
        <n v="1939" u="1"/>
        <n v="14105" u="1"/>
        <n v="2221" u="1"/>
        <n v="720" u="1"/>
        <n v="6370" u="1"/>
        <n v="4016" u="1"/>
        <n v="7392" u="1"/>
        <n v="8161" u="1"/>
        <n v="6319" u="1"/>
        <n v="0" u="1"/>
        <n v="12740" u="1"/>
        <n v="3640" u="1"/>
        <n v="4042" u="1"/>
        <n v="2462" u="1"/>
        <n v="3180" u="1"/>
        <n v="7893" u="1"/>
        <n v="1558" u="1"/>
        <n v="7378" u="1"/>
        <n v="1615" u="1"/>
        <n v="255" u="1"/>
        <n v="3485" u="1"/>
        <n v="8554" u="1"/>
        <n v="4134" u="1"/>
        <n v="10752" u="1"/>
        <n v="3252" u="1"/>
        <n v="7623" u="1"/>
        <n v="1526" u="1"/>
        <n v="300" u="1"/>
        <n v="7630" u="1"/>
        <n v="5282" u="1"/>
        <n v="3527" u="1"/>
        <n v="290" u="1"/>
        <n v="3585" u="1"/>
        <n v="3864" u="1"/>
        <n v="2772" u="1"/>
        <n v="3184" u="1"/>
        <n v="11830" u="1"/>
        <n v="7105" u="1"/>
        <n v="17469" u="1"/>
        <n v="3066" u="1"/>
        <n v="9258" u="1"/>
        <n v="5682" u="1"/>
        <n v="2849" u="1"/>
        <n v="16170" u="1"/>
        <n v="960" u="1"/>
        <n v="1322" u="1"/>
        <n v="1606" u="1"/>
        <n v="5796" u="1"/>
        <n v="9009" u="1"/>
        <n v="9450" u="1"/>
        <n v="6161" u="1"/>
        <n v="12320" u="1"/>
        <n v="11970" u="1"/>
        <n v="5443" u="1"/>
        <n v="2197" u="1"/>
        <n v="6475" u="1"/>
        <n v="5169" u="1"/>
        <n v="15428" u="1"/>
        <n v="3305" u="1"/>
        <n v="3381" u="1"/>
        <n v="10417" u="1"/>
        <n v="6008" u="1"/>
        <n v="10939" u="1"/>
        <n v="10878" u="1"/>
        <n v="1477" u="1"/>
        <n v="4428" u="1"/>
        <n v="5673" u="1"/>
        <n v="7590" u="1"/>
        <n v="16218" u="1"/>
        <n v="750" u="1"/>
        <n v="3235" u="1"/>
        <n v="5044" u="1"/>
        <n v="2123" u="1"/>
        <n v="3969" u="1"/>
        <n v="3723" u="1"/>
        <n v="4704" u="1"/>
        <n v="10588" u="1"/>
        <n v="4638" u="1"/>
      </sharedItems>
    </cacheField>
    <cacheField name="Contact" numFmtId="0">
      <sharedItems containsBlank="1" count="2">
        <s v="mc_psr_paca@afpa.fr "/>
        <m/>
      </sharedItems>
    </cacheField>
    <cacheField name="Financement" numFmtId="0">
      <sharedItems containsBlank="1" count="9">
        <s v="Individuel"/>
        <s v="Conseil Régional"/>
        <s v="Pôle Emploi"/>
        <s v="Entreprise"/>
        <s v="Collectif"/>
        <s v=""/>
        <m/>
        <s v=" " u="1"/>
        <s v="Alternance" u="1"/>
      </sharedItems>
    </cacheField>
    <cacheField name="GRN" numFmtId="0">
      <sharedItems containsString="0" containsBlank="1" containsNumber="1" containsInteger="1" minValue="102" maxValue="179"/>
    </cacheField>
    <cacheField name="SOUS SECTEUR" numFmtId="0">
      <sharedItems containsBlank="1"/>
    </cacheField>
    <cacheField name=" Commentaires" numFmtId="0">
      <sharedItems containsBlank="1"/>
    </cacheField>
    <cacheField name="Total" numFmtId="0">
      <sharedItems containsString="0" containsBlank="1" containsNumber="1" containsInteger="1" minValue="1" maxValue="20"/>
    </cacheField>
    <cacheField name="Information Recrutement" numFmtId="0">
      <sharedItems containsBlank="1" count="79" longText="1">
        <s v=""/>
        <s v="Cette formation est financée par le Conseil Régional Paca et ces places sont réservées aux demandeurs d'emplois. Elle dispose également de places réservées aux candidats bénéficiant d’un financement individuel (CPFT, CPF, CSP…)."/>
        <s v="Dernières places disponibles"/>
        <s v="Cette formation n’est pas disponible actuellement et le recrutement est fermé"/>
        <s v="Formation réservée à l'Académie Intersport"/>
        <s v="Formation complète"/>
        <s v="Dernières places disponibles. Cette formation dispose de places financées par France Travail et ces places sont réservées aux demandeurs d’emplois. Une remise à niveau est également possible du 31/05 au 03/07/2024"/>
        <s v="Dernières places disponibles. Formation financée par le Conseil Régional et disponible pour les demandeurs d'emploi."/>
        <s v="Dernières places disponibles. Cette formation dispose de places financées par France Travail dans le cadre d’une POEC et ces places sont réservées aux demandeurs d’emplois."/>
        <s v="Cette formation dispose de places réservées aux candidats bénéficiant d’un financement individuel type AIF ou autofinancement ou financement entreprise. Si vous souhaitez vous positionner, n’hésitez pas à nous contacter au 3936."/>
        <s v="Dernières places disponibles. Formation proposée en alternance et en partenariat avec de nombreuses entreprises."/>
        <s v="Dernières places disponibles. Cette formation est proposée en alternance avec les agences Norauto. Vous avez la possibilité d'être en poste sur les agences d'Aubagne, Plan de Campagne, Martigues, Istres, Vitrolles ou Salon de Provence au choix. "/>
        <s v="Dernières places disponibles. Cette formation dispose de places financées par France Travail dans le cadre d’une POEC et ces places sont réservées aux demandeurs d’emplois. "/>
        <s v="Dernières places disponibles. Formation proposée dans le cadre de l'alternance."/>
        <s v="Formation en alternance en partenariat avec Darty"/>
        <s v="Formation annulée"/>
        <s v="Formation Assistant Technicien Topographe._x000a_Cette formation dispose de places financées par France Travail dans le cadre d’une POEC et ces places sont réservées aux demandeurs d’emplois. Si vous souhaitez vous positionner, n’hésitez pas à nous contacter au 3936"/>
        <s v="Cette formation dispose de places financées par France Travail dans le cadre d’une POEC et ces places sont réservées aux demandeurs d’emplois. Si vous souhaitez vous positionner, n’hésitez pas à nous contacter au 3936"/>
        <s v="Formation réservée"/>
        <s v="Dernières places disponibles. Préparation Opérationnelle à l'Emploi Individuelle qui permet de se former avant de pouvoir être embauché par des sociétés partenaires. Vous passerez le titre professionnel à la fin de cette formation de 400h."/>
        <s v="Cette formation dispose de places financées par France Travail et ces places sont réservées aux demandeurs d’emplois. _x000a_Si vous souhaitez vous positionner, n’hésitez pas à nous contacter au 3936"/>
        <s v="Formation &quot;agent polyvalent de maintenance des bâtiment&quot; financée par Constructys dans le cadre d'une POEC. Cette session est ouverte aux demandeurs d'emplois de 18 à 25 ans et aux bénéficiaires du RSA. Si vous souhaitez vous positionner, n’hésitez pas à nous contacter au 3936"/>
        <s v="Offre réservée militaires sur Saint Mandrier"/>
        <s v="Dernières places disponibles. Nous avons actuellement 23 entreprises partenaires de l'Afpa qui s'engagent à recruter des candidats en alternance"/>
        <s v="Formation réservée à une entreprise spécifique"/>
        <s v="Cette formation dispose de places réservées aux candidats bénéficiant d’un financement individuel type AIF de France Travail ou autofinancement ou financement entreprise. Si vous souhaitez vous positionner, n’hésitez pas à nous contacter au 3936."/>
        <s v="Dernières places disponibles. Cette formation est proposée en alternance avec les agences Norauto. Vous avez la possibilité d'être en poste sur les agences d'd'Ollioules, La Garde, Toulon, Les Arcs, Cogolin ou Puget sur Argens au choix. _x000a_Permis B non obligatoire."/>
        <s v="Formation réservée au dispositif Hope"/>
        <s v="Dernières places disponibles. Cette formation est financée par le Conseil Régional Paca et ces places sont réservées aux demandeurs d'emplois. Elle dispose également de places réservées aux candidats bénéficiant d’un financement individuel (CPFT, CPF, CSP…)"/>
        <s v="Session complète"/>
        <s v="Session annulée"/>
        <m/>
        <s v="Cette formation n'aura pas lieu" u="1"/>
        <s v="Cette formation est financée par le Conseil Régional Paca et ces places sont réservées aux demandeurs d'emplois. Si vous souhaitez vous positionner, n’hésitez pas à nous contacter au 3936" u="1"/>
        <s v="Session non disponible." u="1"/>
        <s v="Formation financée par le Conseil Régional et disponible pour les demandeurs d'emploi." u="1"/>
        <s v="Formation proposée dans le cadre de l'alternance" u="1"/>
        <s v="Dernières places disponibles. Session en alternance uniquement." u="1"/>
        <s v="Formation financée dans le cadre d'une POEC" u="1"/>
        <s v="Formation proposée en alternance" u="1"/>
        <s v="Formation réservée HOPE" u="1"/>
        <s v="Cette formation disponible en alternance" u="1"/>
        <s v="Dernières places disponibles. Formation financée par le Conseil régional." u="1"/>
        <s v="Cette formation dispose de places financées par France Travail et ces places sont réservées aux demandeurs d’emplois. Une remise à niveau est également possible du 28/06 au 05/08/24_x000a_Si vous souhaitez vous positionner, n’hésitez pas à nous contacter au 3936" u="1"/>
        <s v="C'est une Préparation Opérationnelle à l'Emploi Individuelle qui permet de se former avant de pouvoir être embauché par des sociétés partenaires. Vous passerez le titre professionnel à la fin de cette formation de 400h." u="1"/>
        <s v="Cette formation dispose de places financées par France Travail et ces places sont réservées aux demandeurs d’emplois. Une remise à niveau est également possible du 24/06 au 24/07/2024_x000a_Si vous souhaitez vous positionner, n’hésitez pas à nous contacter au 393_x000a_Public PIC" u="1"/>
        <s v="Nous avons actuellement 23 entreprises partenaires de l'Afpa qui s'engagent à recruter des candidats en alternance. Si vous êtes intéressés, merci de contacter le 3936_x000a_Permis B obligatoire" u="1"/>
        <s v="Formation réservée à l'entreprise &quot;En chemin&quot;" u="1"/>
        <s v="Cette formation est financée par le Conseil Régional Paca et ces places sont réservées aux demandeurs d'emplois. " u="1"/>
        <s v="Formation d'automaticien financée par le Conseil Régional. " u="1"/>
        <s v="Cette formation n'est pas disponible" u="1"/>
        <s v="Formation disponible en alternance" u="1"/>
        <s v="Dernières places disponibles. Cette formation se déroule en alternance" u="1"/>
        <s v="Vous pouvez postuler directement sur le site https://formaposte-sudest.fr_x000a_ Cette formation est en alternance avec l’employeur La Poste" u="1"/>
        <s v="Formation financée par le conseil régional qui a été reportée à la date du 02/05/2024." u="1"/>
        <s v="Le nom exact de la formation est Agent d'accueil touristique spécialisé grands évènements._x000a_Cette formation est financée par le Conseil Régional Paca et ces places sont réservées aux demandeurs d'emplois. Si vous souhaitez vous positionner, n’hésitez pas à nous contacter au 3936." u="1"/>
        <s v="Formation Maintenir et actualiser ses compétences (MAC) agent de prévention et de sécurité _x000a_Cette formation dispose de places financées par le Pôle Emploi Paca et ces places sont réservées aux demandeurs d’emplois. Une remise à niveau est également possible le 21/05/2024_x000a_Si vous souhaitez vous positionner, n’hésitez pas à nous contacter au 3936" u="1"/>
        <s v="Formation en partenariat avec Proman. Pour candidater, merci de contacter le 3936" u="1"/>
        <s v="Formation financée par France Travail pour les demandeurs d'emploi. Une remise à niveau est possible à partir du 27 mai. Des réunions d'informations collectives ont lieu le 07 mai ou le 13 mai. Pour vous y inscrire, merci de contacter le 3936." u="1"/>
        <s v="Vous pouvez postuler directement sur le site  https://formaposte-sudest.fr_x000a_Cette formation est en alternance avec l’employeur La Poste" u="1"/>
        <s v="Offre réservée militaires" u="1"/>
        <s v="Vous pouvez postuler directement sur le site https://formaposte-sudest.fr _x000a_Cette formation est en alternance avec l’employeur La Poste" u="1"/>
        <s v="Formation donne la possibilité d'effectuer un stage en entreprise à l'étranger dans le cadre d'Erasmus+" u="1"/>
        <s v="Formation donne la possibilité d'effectuer un stage en entreprise à l'étranger dans le cadre d'Erasmus+_x000a_Cette formation est financée par le Conseil Régional Paca et ces places sont réservées aux demandeurs d'emplois. Si vous souhaitez vous positionner, n’hésitez pas à nous contacter au 3936" u="1"/>
        <s v="Dernières places disponibles / Formation professionnalisante soudeur charpente et chaudronnerie navale" u="1"/>
        <s v="Formation réservée pour un partenaire" u="1"/>
        <s v="Formation réservée à Proman" u="1"/>
        <s v="Le nom exact de la formation est Agent d'accueil touristique spécialisé grands évènements. _x000a_Cette formation est financée par le Conseil Régional Paca et ces places sont réservées aux demandeurs d'emplois. Si vous souhaitez vous positionner, n’hésitez pas à nous contacter au 3936." u="1"/>
        <s v="Formation en alternance. Vous pouvez envoyer votre CV à  Gaetan Maas gaetan.maas@afpa.fr" u="1"/>
        <s v="Vous pouvez postuler directement sur le site (https://formaposte-sudest.fr). Cette formation est en alternance avec l’employeur La Poste" u="1"/>
        <s v="Formation réservée aux candidats ayant suivi la POEC TBCC" u="1"/>
        <s v="Entrée immédiate !" u="1"/>
        <s v="URGENT " u="1"/>
        <s v="Ca recrute en alternance !" u="1"/>
        <s v="URGENT" u="1"/>
        <s v=" " u="1"/>
        <s v="Ca recrute !" u="1"/>
        <s v="Urgent, places dispo" u="1"/>
        <s v="Recrutement urgent !" u="1"/>
      </sharedItems>
    </cacheField>
    <cacheField name="Lieu d'éxécution si délocalisé" numFmtId="0">
      <sharedItems containsBlank="1" containsMixedTypes="1" containsNumber="1" containsInteger="1" minValue="0" maxValue="0" count="5">
        <s v=""/>
        <s v="Formation délocalisée à Cannes"/>
        <s v="Formation délocalisée à St Raphael"/>
        <m/>
        <n v="0" u="1"/>
      </sharedItems>
    </cacheField>
    <cacheField name="Secteur" numFmtId="0">
      <sharedItems containsBlank="1" count="6">
        <s v="BTP"/>
        <s v="Tertiaire"/>
        <s v="Préparatoire"/>
        <s v="Industrie"/>
        <m/>
        <s v="" u="1"/>
      </sharedItems>
    </cacheField>
    <cacheField name="Sous-secteur" numFmtId="0">
      <sharedItems containsBlank="1" count="41">
        <s v="Equipement Electrique"/>
        <s v="Entreposage magasinage"/>
        <s v="Services aux particuliers"/>
        <s v="Hotellerie et restauration"/>
        <s v="Secrétariat - Assistanat"/>
        <s v="Pré-professionnalisation"/>
        <s v="Autres Services entreprises et collectivités"/>
        <s v="Métiers de la médiation-insertion-formation"/>
        <s v="Entretien du batiment"/>
        <s v="Réparation véhicules légers"/>
        <s v="Logistique"/>
        <s v="Equipement Génie climatique"/>
        <s v="Conduite routiere"/>
        <s v="Travail du bois niveau V, IV"/>
        <s v="Distribution"/>
        <s v="Tourisme et loisirs"/>
        <s v="Technicien en conduite de travaux batiment TP"/>
        <s v="Maçonnerie Gros oeuvre"/>
        <s v="Froid climatisation niv V IV III"/>
        <s v="Chaudronnerie et Tuyautage"/>
        <s v="Carrosserie peinture"/>
        <s v="Soudage et controle"/>
        <s v="Aménagements finitions niv V"/>
        <s v="Electronique automatismes"/>
        <s v="Réseaux éléctriques et de communication"/>
        <s v="Maintenance biens d'équipements électroniques"/>
        <s v="Métier du béton"/>
        <s v="Techniciens géomètres maîtrise de chantier TP"/>
        <s v="Aménagement et réparation mécanique maritime"/>
        <s v="Comptabilité - Gestion"/>
        <s v="Informatique et télécommunication"/>
        <s v="Métallerie et constructions métalliques"/>
        <s v="Production industrielle"/>
        <s v="Arts graphiques - multimédia - audiovisuel"/>
        <s v="Maintenance industrielle"/>
        <m/>
        <s v="Voierie et Réseaux Divers (VRD) niveau V / IV" u="1"/>
        <s v="" u="1"/>
        <s v="Métiers de l'environnement" u="1"/>
        <s v="Maitrise de chantier gros oeuvres" u="1"/>
        <s v="Horticulture - Paysages" u="1"/>
      </sharedItems>
    </cacheField>
    <cacheField name="Mois de démarrage" numFmtId="0">
      <sharedItems containsString="0" containsBlank="1" containsNumber="1" containsInteger="1" minValue="1" maxValue="12" count="13">
        <n v="7"/>
        <n v="8"/>
        <n v="9"/>
        <n v="10"/>
        <n v="11"/>
        <n v="12"/>
        <n v="1"/>
        <n v="2"/>
        <n v="3"/>
        <n v="4"/>
        <n v="5"/>
        <n v="6"/>
        <m/>
      </sharedItems>
    </cacheField>
    <cacheField name="Année démarrage" numFmtId="0">
      <sharedItems containsString="0" containsBlank="1" containsNumber="1" containsInteger="1" minValue="2022" maxValue="2026" count="6">
        <n v="2024"/>
        <n v="2025"/>
        <n v="2026"/>
        <m/>
        <n v="2023" u="1"/>
        <n v="2022" u="1"/>
      </sharedItems>
    </cacheField>
    <cacheField name="Eligible CPF" numFmtId="0">
      <sharedItems containsBlank="1" count="3">
        <s v="Non"/>
        <s v="Oui"/>
        <m/>
      </sharedItems>
    </cacheField>
    <cacheField name="x" numFmtId="0">
      <sharedItems containsNonDate="0" containsString="0" containsBlank="1"/>
    </cacheField>
    <cacheField name="x2" numFmtId="0">
      <sharedItems containsNonDate="0" containsString="0" containsBlank="1"/>
    </cacheField>
    <cacheField name="x3" numFmtId="0">
      <sharedItems containsNonDate="0" containsString="0" containsBlank="1"/>
    </cacheField>
    <cacheField name="x4" numFmtId="0">
      <sharedItems containsNonDate="0" containsString="0" containsBlank="1"/>
    </cacheField>
    <cacheField name="x5" numFmtId="0">
      <sharedItems containsNonDate="0" containsString="0" containsBlank="1"/>
    </cacheField>
    <cacheField name="x6" numFmtId="0">
      <sharedItems containsNonDate="0" containsString="0" containsBlank="1"/>
    </cacheField>
    <cacheField name="x7" numFmtId="0">
      <sharedItems containsNonDate="0" containsString="0" containsBlank="1"/>
    </cacheField>
  </cacheFields>
  <extLst>
    <ext xmlns:x14="http://schemas.microsoft.com/office/spreadsheetml/2009/9/main" uri="{725AE2AE-9491-48be-B2B4-4EB974FC3084}">
      <x14:pivotCacheDefinition pivotCacheId="187850495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71">
  <r>
    <x v="0"/>
    <x v="0"/>
    <x v="0"/>
    <x v="0"/>
    <x v="0"/>
    <x v="0"/>
    <n v="6"/>
    <s v=""/>
    <x v="0"/>
    <x v="0"/>
    <x v="0"/>
    <n v="124"/>
    <s v="00"/>
    <m/>
    <n v="6"/>
    <x v="0"/>
    <x v="0"/>
    <x v="0"/>
    <x v="0"/>
    <x v="0"/>
    <x v="0"/>
    <x v="0"/>
    <m/>
    <m/>
    <m/>
    <m/>
    <m/>
    <m/>
    <m/>
  </r>
  <r>
    <x v="0"/>
    <x v="1"/>
    <x v="1"/>
    <x v="1"/>
    <x v="1"/>
    <x v="1"/>
    <n v="6"/>
    <s v="Eligible CPF"/>
    <x v="1"/>
    <x v="0"/>
    <x v="0"/>
    <n v="174"/>
    <s v="00"/>
    <s v="recyclage"/>
    <n v="6"/>
    <x v="0"/>
    <x v="0"/>
    <x v="1"/>
    <x v="1"/>
    <x v="0"/>
    <x v="0"/>
    <x v="1"/>
    <m/>
    <m/>
    <m/>
    <m/>
    <m/>
    <m/>
    <m/>
  </r>
  <r>
    <x v="0"/>
    <x v="1"/>
    <x v="2"/>
    <x v="2"/>
    <x v="2"/>
    <x v="2"/>
    <n v="6"/>
    <s v="Eligible CPF"/>
    <x v="2"/>
    <x v="0"/>
    <x v="0"/>
    <n v="174"/>
    <s v="00"/>
    <m/>
    <n v="6"/>
    <x v="0"/>
    <x v="0"/>
    <x v="1"/>
    <x v="1"/>
    <x v="0"/>
    <x v="0"/>
    <x v="1"/>
    <m/>
    <m/>
    <m/>
    <m/>
    <m/>
    <m/>
    <m/>
  </r>
  <r>
    <x v="0"/>
    <x v="1"/>
    <x v="3"/>
    <x v="3"/>
    <x v="3"/>
    <x v="3"/>
    <n v="6"/>
    <s v="Eligible CPF"/>
    <x v="2"/>
    <x v="0"/>
    <x v="0"/>
    <n v="174"/>
    <s v="00"/>
    <s v="FI"/>
    <n v="6"/>
    <x v="0"/>
    <x v="0"/>
    <x v="1"/>
    <x v="1"/>
    <x v="0"/>
    <x v="0"/>
    <x v="1"/>
    <m/>
    <m/>
    <m/>
    <m/>
    <m/>
    <m/>
    <m/>
  </r>
  <r>
    <x v="0"/>
    <x v="1"/>
    <x v="4"/>
    <x v="4"/>
    <x v="4"/>
    <x v="4"/>
    <n v="12"/>
    <s v="Eligible CPF"/>
    <x v="3"/>
    <x v="0"/>
    <x v="0"/>
    <n v="176"/>
    <s v="JD"/>
    <s v="FI"/>
    <n v="12"/>
    <x v="0"/>
    <x v="0"/>
    <x v="1"/>
    <x v="2"/>
    <x v="0"/>
    <x v="0"/>
    <x v="1"/>
    <m/>
    <m/>
    <m/>
    <m/>
    <m/>
    <m/>
    <m/>
  </r>
  <r>
    <x v="0"/>
    <x v="1"/>
    <x v="5"/>
    <x v="5"/>
    <x v="5"/>
    <x v="5"/>
    <n v="6"/>
    <s v="Eligible CPF"/>
    <x v="4"/>
    <x v="0"/>
    <x v="0"/>
    <n v="174"/>
    <s v="00"/>
    <m/>
    <n v="6"/>
    <x v="0"/>
    <x v="0"/>
    <x v="1"/>
    <x v="1"/>
    <x v="0"/>
    <x v="0"/>
    <x v="1"/>
    <m/>
    <m/>
    <m/>
    <m/>
    <m/>
    <m/>
    <m/>
  </r>
  <r>
    <x v="0"/>
    <x v="1"/>
    <x v="5"/>
    <x v="6"/>
    <x v="6"/>
    <x v="6"/>
    <n v="6"/>
    <s v="Eligible CPF"/>
    <x v="4"/>
    <x v="0"/>
    <x v="0"/>
    <n v="174"/>
    <s v="00"/>
    <m/>
    <n v="6"/>
    <x v="0"/>
    <x v="0"/>
    <x v="1"/>
    <x v="1"/>
    <x v="0"/>
    <x v="0"/>
    <x v="1"/>
    <m/>
    <m/>
    <m/>
    <m/>
    <m/>
    <m/>
    <m/>
  </r>
  <r>
    <x v="0"/>
    <x v="1"/>
    <x v="5"/>
    <x v="7"/>
    <x v="7"/>
    <x v="7"/>
    <n v="6"/>
    <s v="Eligible CPF"/>
    <x v="4"/>
    <x v="0"/>
    <x v="0"/>
    <n v="174"/>
    <s v="00"/>
    <m/>
    <n v="6"/>
    <x v="0"/>
    <x v="0"/>
    <x v="1"/>
    <x v="1"/>
    <x v="0"/>
    <x v="0"/>
    <x v="1"/>
    <m/>
    <m/>
    <m/>
    <m/>
    <m/>
    <m/>
    <m/>
  </r>
  <r>
    <x v="0"/>
    <x v="1"/>
    <x v="5"/>
    <x v="8"/>
    <x v="8"/>
    <x v="8"/>
    <n v="6"/>
    <s v="Eligible CPF"/>
    <x v="4"/>
    <x v="0"/>
    <x v="0"/>
    <n v="174"/>
    <s v="00"/>
    <s v="recyclage"/>
    <n v="6"/>
    <x v="0"/>
    <x v="0"/>
    <x v="1"/>
    <x v="1"/>
    <x v="0"/>
    <x v="0"/>
    <x v="1"/>
    <m/>
    <m/>
    <m/>
    <m/>
    <m/>
    <m/>
    <m/>
  </r>
  <r>
    <x v="0"/>
    <x v="1"/>
    <x v="6"/>
    <x v="9"/>
    <x v="9"/>
    <x v="9"/>
    <n v="12"/>
    <s v="Eligible CPF"/>
    <x v="5"/>
    <x v="0"/>
    <x v="0"/>
    <n v="124"/>
    <s v="BJ"/>
    <s v="FI"/>
    <n v="12"/>
    <x v="0"/>
    <x v="0"/>
    <x v="0"/>
    <x v="0"/>
    <x v="0"/>
    <x v="0"/>
    <x v="1"/>
    <m/>
    <m/>
    <m/>
    <m/>
    <m/>
    <m/>
    <m/>
  </r>
  <r>
    <x v="0"/>
    <x v="2"/>
    <x v="7"/>
    <x v="1"/>
    <x v="1"/>
    <x v="10"/>
    <n v="6"/>
    <s v="Eligible CPF"/>
    <x v="1"/>
    <x v="0"/>
    <x v="0"/>
    <n v="174"/>
    <s v="00"/>
    <s v="recyclage"/>
    <n v="6"/>
    <x v="0"/>
    <x v="0"/>
    <x v="1"/>
    <x v="1"/>
    <x v="0"/>
    <x v="0"/>
    <x v="1"/>
    <m/>
    <m/>
    <m/>
    <m/>
    <m/>
    <m/>
    <m/>
  </r>
  <r>
    <x v="0"/>
    <x v="2"/>
    <x v="8"/>
    <x v="2"/>
    <x v="2"/>
    <x v="11"/>
    <n v="6"/>
    <s v="Eligible CPF"/>
    <x v="2"/>
    <x v="0"/>
    <x v="0"/>
    <n v="174"/>
    <s v="00"/>
    <m/>
    <n v="6"/>
    <x v="0"/>
    <x v="0"/>
    <x v="1"/>
    <x v="1"/>
    <x v="0"/>
    <x v="0"/>
    <x v="1"/>
    <m/>
    <m/>
    <m/>
    <m/>
    <m/>
    <m/>
    <m/>
  </r>
  <r>
    <x v="0"/>
    <x v="2"/>
    <x v="9"/>
    <x v="3"/>
    <x v="3"/>
    <x v="12"/>
    <n v="6"/>
    <s v="Eligible CPF"/>
    <x v="2"/>
    <x v="0"/>
    <x v="0"/>
    <n v="174"/>
    <s v="00"/>
    <s v="FI"/>
    <n v="6"/>
    <x v="0"/>
    <x v="0"/>
    <x v="1"/>
    <x v="1"/>
    <x v="0"/>
    <x v="0"/>
    <x v="1"/>
    <m/>
    <m/>
    <m/>
    <m/>
    <m/>
    <m/>
    <m/>
  </r>
  <r>
    <x v="0"/>
    <x v="2"/>
    <x v="10"/>
    <x v="5"/>
    <x v="5"/>
    <x v="13"/>
    <n v="6"/>
    <s v="Eligible CPF"/>
    <x v="4"/>
    <x v="0"/>
    <x v="0"/>
    <n v="174"/>
    <s v="00"/>
    <m/>
    <n v="6"/>
    <x v="0"/>
    <x v="0"/>
    <x v="1"/>
    <x v="1"/>
    <x v="0"/>
    <x v="0"/>
    <x v="1"/>
    <m/>
    <m/>
    <m/>
    <m/>
    <m/>
    <m/>
    <m/>
  </r>
  <r>
    <x v="0"/>
    <x v="2"/>
    <x v="10"/>
    <x v="6"/>
    <x v="6"/>
    <x v="14"/>
    <n v="6"/>
    <s v="Eligible CPF"/>
    <x v="4"/>
    <x v="0"/>
    <x v="0"/>
    <n v="174"/>
    <s v="00"/>
    <m/>
    <n v="6"/>
    <x v="0"/>
    <x v="0"/>
    <x v="1"/>
    <x v="1"/>
    <x v="0"/>
    <x v="0"/>
    <x v="1"/>
    <m/>
    <m/>
    <m/>
    <m/>
    <m/>
    <m/>
    <m/>
  </r>
  <r>
    <x v="0"/>
    <x v="2"/>
    <x v="10"/>
    <x v="7"/>
    <x v="7"/>
    <x v="15"/>
    <n v="6"/>
    <s v="Eligible CPF"/>
    <x v="4"/>
    <x v="0"/>
    <x v="0"/>
    <n v="174"/>
    <s v="00"/>
    <m/>
    <n v="6"/>
    <x v="0"/>
    <x v="0"/>
    <x v="1"/>
    <x v="1"/>
    <x v="0"/>
    <x v="0"/>
    <x v="1"/>
    <m/>
    <m/>
    <m/>
    <m/>
    <m/>
    <m/>
    <m/>
  </r>
  <r>
    <x v="0"/>
    <x v="2"/>
    <x v="10"/>
    <x v="8"/>
    <x v="8"/>
    <x v="16"/>
    <n v="6"/>
    <s v="Eligible CPF"/>
    <x v="4"/>
    <x v="0"/>
    <x v="0"/>
    <n v="174"/>
    <s v="00"/>
    <s v="recyclage"/>
    <n v="6"/>
    <x v="0"/>
    <x v="0"/>
    <x v="1"/>
    <x v="1"/>
    <x v="0"/>
    <x v="0"/>
    <x v="1"/>
    <m/>
    <m/>
    <m/>
    <m/>
    <m/>
    <m/>
    <m/>
  </r>
  <r>
    <x v="0"/>
    <x v="3"/>
    <x v="11"/>
    <x v="10"/>
    <x v="10"/>
    <x v="17"/>
    <n v="10"/>
    <s v=""/>
    <x v="0"/>
    <x v="0"/>
    <x v="1"/>
    <n v="166"/>
    <s v="JJ"/>
    <s v="F COLL"/>
    <n v="10"/>
    <x v="0"/>
    <x v="0"/>
    <x v="1"/>
    <x v="3"/>
    <x v="0"/>
    <x v="0"/>
    <x v="0"/>
    <m/>
    <m/>
    <m/>
    <m/>
    <m/>
    <m/>
    <m/>
  </r>
  <r>
    <x v="0"/>
    <x v="3"/>
    <x v="12"/>
    <x v="8"/>
    <x v="8"/>
    <x v="18"/>
    <n v="6"/>
    <s v="Eligible CPF"/>
    <x v="4"/>
    <x v="0"/>
    <x v="0"/>
    <n v="174"/>
    <s v="00"/>
    <s v="recyclage"/>
    <n v="6"/>
    <x v="0"/>
    <x v="0"/>
    <x v="1"/>
    <x v="1"/>
    <x v="0"/>
    <x v="0"/>
    <x v="1"/>
    <m/>
    <m/>
    <m/>
    <m/>
    <m/>
    <m/>
    <m/>
  </r>
  <r>
    <x v="0"/>
    <x v="4"/>
    <x v="13"/>
    <x v="11"/>
    <x v="11"/>
    <x v="19"/>
    <n v="10"/>
    <s v=""/>
    <x v="0"/>
    <x v="0"/>
    <x v="0"/>
    <n v="124"/>
    <s v="00"/>
    <m/>
    <n v="10"/>
    <x v="0"/>
    <x v="0"/>
    <x v="0"/>
    <x v="0"/>
    <x v="0"/>
    <x v="0"/>
    <x v="0"/>
    <m/>
    <m/>
    <m/>
    <m/>
    <m/>
    <m/>
    <m/>
  </r>
  <r>
    <x v="0"/>
    <x v="5"/>
    <x v="14"/>
    <x v="12"/>
    <x v="12"/>
    <x v="20"/>
    <n v="6"/>
    <s v=""/>
    <x v="0"/>
    <x v="0"/>
    <x v="0"/>
    <n v="124"/>
    <s v="00"/>
    <m/>
    <n v="6"/>
    <x v="0"/>
    <x v="0"/>
    <x v="0"/>
    <x v="0"/>
    <x v="0"/>
    <x v="0"/>
    <x v="0"/>
    <m/>
    <m/>
    <m/>
    <m/>
    <m/>
    <m/>
    <m/>
  </r>
  <r>
    <x v="0"/>
    <x v="6"/>
    <x v="15"/>
    <x v="13"/>
    <x v="13"/>
    <x v="21"/>
    <n v="6"/>
    <s v="Eligible CPF"/>
    <x v="6"/>
    <x v="0"/>
    <x v="0"/>
    <n v="159"/>
    <s v="00"/>
    <m/>
    <n v="6"/>
    <x v="0"/>
    <x v="0"/>
    <x v="1"/>
    <x v="4"/>
    <x v="0"/>
    <x v="0"/>
    <x v="1"/>
    <m/>
    <m/>
    <m/>
    <m/>
    <m/>
    <m/>
    <m/>
  </r>
  <r>
    <x v="0"/>
    <x v="6"/>
    <x v="15"/>
    <x v="14"/>
    <x v="14"/>
    <x v="22"/>
    <n v="6"/>
    <s v="Eligible CPF"/>
    <x v="6"/>
    <x v="0"/>
    <x v="0"/>
    <n v="159"/>
    <s v="00"/>
    <m/>
    <n v="6"/>
    <x v="0"/>
    <x v="0"/>
    <x v="1"/>
    <x v="4"/>
    <x v="0"/>
    <x v="0"/>
    <x v="1"/>
    <m/>
    <m/>
    <m/>
    <m/>
    <m/>
    <m/>
    <m/>
  </r>
  <r>
    <x v="0"/>
    <x v="7"/>
    <x v="16"/>
    <x v="15"/>
    <x v="15"/>
    <x v="23"/>
    <n v="6"/>
    <s v="Eligible CPF"/>
    <x v="7"/>
    <x v="0"/>
    <x v="0"/>
    <n v="159"/>
    <s v="00"/>
    <m/>
    <n v="6"/>
    <x v="0"/>
    <x v="0"/>
    <x v="1"/>
    <x v="4"/>
    <x v="1"/>
    <x v="0"/>
    <x v="1"/>
    <m/>
    <m/>
    <m/>
    <m/>
    <m/>
    <m/>
    <m/>
  </r>
  <r>
    <x v="0"/>
    <x v="7"/>
    <x v="16"/>
    <x v="16"/>
    <x v="16"/>
    <x v="24"/>
    <n v="6"/>
    <s v="Eligible CPF"/>
    <x v="7"/>
    <x v="0"/>
    <x v="0"/>
    <n v="159"/>
    <s v="00"/>
    <m/>
    <n v="6"/>
    <x v="0"/>
    <x v="0"/>
    <x v="1"/>
    <x v="4"/>
    <x v="1"/>
    <x v="0"/>
    <x v="1"/>
    <m/>
    <m/>
    <m/>
    <m/>
    <m/>
    <m/>
    <m/>
  </r>
  <r>
    <x v="0"/>
    <x v="7"/>
    <x v="16"/>
    <x v="5"/>
    <x v="5"/>
    <x v="25"/>
    <n v="6"/>
    <s v="Eligible CPF"/>
    <x v="4"/>
    <x v="0"/>
    <x v="0"/>
    <n v="174"/>
    <s v="00"/>
    <m/>
    <n v="6"/>
    <x v="0"/>
    <x v="0"/>
    <x v="1"/>
    <x v="1"/>
    <x v="1"/>
    <x v="0"/>
    <x v="1"/>
    <m/>
    <m/>
    <m/>
    <m/>
    <m/>
    <m/>
    <m/>
  </r>
  <r>
    <x v="0"/>
    <x v="7"/>
    <x v="16"/>
    <x v="6"/>
    <x v="6"/>
    <x v="26"/>
    <n v="6"/>
    <s v="Eligible CPF"/>
    <x v="4"/>
    <x v="0"/>
    <x v="0"/>
    <n v="174"/>
    <s v="00"/>
    <m/>
    <n v="6"/>
    <x v="0"/>
    <x v="0"/>
    <x v="1"/>
    <x v="1"/>
    <x v="1"/>
    <x v="0"/>
    <x v="1"/>
    <m/>
    <m/>
    <m/>
    <m/>
    <m/>
    <m/>
    <m/>
  </r>
  <r>
    <x v="0"/>
    <x v="7"/>
    <x v="16"/>
    <x v="7"/>
    <x v="7"/>
    <x v="27"/>
    <n v="6"/>
    <s v="Eligible CPF"/>
    <x v="4"/>
    <x v="0"/>
    <x v="0"/>
    <n v="174"/>
    <s v="00"/>
    <m/>
    <n v="6"/>
    <x v="0"/>
    <x v="0"/>
    <x v="1"/>
    <x v="1"/>
    <x v="1"/>
    <x v="0"/>
    <x v="1"/>
    <m/>
    <m/>
    <m/>
    <m/>
    <m/>
    <m/>
    <m/>
  </r>
  <r>
    <x v="0"/>
    <x v="7"/>
    <x v="16"/>
    <x v="8"/>
    <x v="8"/>
    <x v="28"/>
    <n v="6"/>
    <s v="Eligible CPF"/>
    <x v="4"/>
    <x v="0"/>
    <x v="0"/>
    <n v="174"/>
    <s v="00"/>
    <s v="recyclage"/>
    <n v="6"/>
    <x v="0"/>
    <x v="0"/>
    <x v="1"/>
    <x v="1"/>
    <x v="1"/>
    <x v="0"/>
    <x v="1"/>
    <m/>
    <m/>
    <m/>
    <m/>
    <m/>
    <m/>
    <m/>
  </r>
  <r>
    <x v="0"/>
    <x v="7"/>
    <x v="17"/>
    <x v="1"/>
    <x v="1"/>
    <x v="29"/>
    <n v="6"/>
    <s v="Eligible CPF"/>
    <x v="1"/>
    <x v="0"/>
    <x v="0"/>
    <n v="174"/>
    <s v="00"/>
    <s v="recyclage"/>
    <n v="6"/>
    <x v="0"/>
    <x v="0"/>
    <x v="1"/>
    <x v="1"/>
    <x v="1"/>
    <x v="0"/>
    <x v="1"/>
    <m/>
    <m/>
    <m/>
    <m/>
    <m/>
    <m/>
    <m/>
  </r>
  <r>
    <x v="0"/>
    <x v="7"/>
    <x v="18"/>
    <x v="2"/>
    <x v="2"/>
    <x v="30"/>
    <n v="6"/>
    <s v="Eligible CPF"/>
    <x v="2"/>
    <x v="0"/>
    <x v="0"/>
    <n v="174"/>
    <s v="00"/>
    <m/>
    <n v="6"/>
    <x v="0"/>
    <x v="0"/>
    <x v="1"/>
    <x v="1"/>
    <x v="1"/>
    <x v="0"/>
    <x v="1"/>
    <m/>
    <m/>
    <m/>
    <m/>
    <m/>
    <m/>
    <m/>
  </r>
  <r>
    <x v="0"/>
    <x v="7"/>
    <x v="19"/>
    <x v="3"/>
    <x v="3"/>
    <x v="31"/>
    <n v="6"/>
    <s v="Eligible CPF"/>
    <x v="2"/>
    <x v="0"/>
    <x v="0"/>
    <n v="174"/>
    <s v="00"/>
    <s v="FI"/>
    <n v="6"/>
    <x v="0"/>
    <x v="0"/>
    <x v="1"/>
    <x v="1"/>
    <x v="1"/>
    <x v="0"/>
    <x v="1"/>
    <m/>
    <m/>
    <m/>
    <m/>
    <m/>
    <m/>
    <m/>
  </r>
  <r>
    <x v="0"/>
    <x v="8"/>
    <x v="16"/>
    <x v="17"/>
    <x v="17"/>
    <x v="32"/>
    <n v="10"/>
    <s v=""/>
    <x v="0"/>
    <x v="0"/>
    <x v="0"/>
    <n v="124"/>
    <s v="00"/>
    <m/>
    <n v="10"/>
    <x v="0"/>
    <x v="0"/>
    <x v="0"/>
    <x v="0"/>
    <x v="1"/>
    <x v="0"/>
    <x v="0"/>
    <m/>
    <m/>
    <m/>
    <m/>
    <m/>
    <m/>
    <m/>
  </r>
  <r>
    <x v="0"/>
    <x v="8"/>
    <x v="16"/>
    <x v="0"/>
    <x v="0"/>
    <x v="33"/>
    <n v="6"/>
    <s v=""/>
    <x v="0"/>
    <x v="0"/>
    <x v="0"/>
    <n v="124"/>
    <s v="00"/>
    <m/>
    <n v="6"/>
    <x v="0"/>
    <x v="0"/>
    <x v="0"/>
    <x v="0"/>
    <x v="1"/>
    <x v="0"/>
    <x v="0"/>
    <m/>
    <m/>
    <m/>
    <m/>
    <m/>
    <m/>
    <m/>
  </r>
  <r>
    <x v="0"/>
    <x v="8"/>
    <x v="16"/>
    <x v="12"/>
    <x v="12"/>
    <x v="34"/>
    <n v="6"/>
    <s v=""/>
    <x v="0"/>
    <x v="0"/>
    <x v="0"/>
    <n v="124"/>
    <s v="00"/>
    <m/>
    <n v="6"/>
    <x v="0"/>
    <x v="0"/>
    <x v="0"/>
    <x v="0"/>
    <x v="1"/>
    <x v="0"/>
    <x v="0"/>
    <m/>
    <m/>
    <m/>
    <m/>
    <m/>
    <m/>
    <m/>
  </r>
  <r>
    <x v="0"/>
    <x v="8"/>
    <x v="19"/>
    <x v="11"/>
    <x v="11"/>
    <x v="35"/>
    <n v="10"/>
    <s v=""/>
    <x v="0"/>
    <x v="0"/>
    <x v="0"/>
    <n v="124"/>
    <s v="00"/>
    <m/>
    <n v="10"/>
    <x v="0"/>
    <x v="0"/>
    <x v="0"/>
    <x v="0"/>
    <x v="1"/>
    <x v="0"/>
    <x v="0"/>
    <m/>
    <m/>
    <m/>
    <m/>
    <m/>
    <m/>
    <m/>
  </r>
  <r>
    <x v="0"/>
    <x v="9"/>
    <x v="20"/>
    <x v="18"/>
    <x v="18"/>
    <x v="36"/>
    <n v="12"/>
    <s v=""/>
    <x v="0"/>
    <x v="0"/>
    <x v="2"/>
    <n v="179"/>
    <s v="FZ"/>
    <s v="F COLL"/>
    <n v="12"/>
    <x v="0"/>
    <x v="0"/>
    <x v="2"/>
    <x v="5"/>
    <x v="1"/>
    <x v="0"/>
    <x v="0"/>
    <m/>
    <m/>
    <m/>
    <m/>
    <m/>
    <m/>
    <m/>
  </r>
  <r>
    <x v="0"/>
    <x v="10"/>
    <x v="21"/>
    <x v="19"/>
    <x v="19"/>
    <x v="37"/>
    <n v="10"/>
    <s v=""/>
    <x v="0"/>
    <x v="0"/>
    <x v="3"/>
    <n v="174"/>
    <s v="JE"/>
    <s v="Amazon"/>
    <n v="10"/>
    <x v="0"/>
    <x v="0"/>
    <x v="1"/>
    <x v="1"/>
    <x v="2"/>
    <x v="0"/>
    <x v="0"/>
    <m/>
    <m/>
    <m/>
    <m/>
    <m/>
    <m/>
    <m/>
  </r>
  <r>
    <x v="0"/>
    <x v="10"/>
    <x v="22"/>
    <x v="20"/>
    <x v="20"/>
    <x v="38"/>
    <n v="6"/>
    <s v="Eligible CPF"/>
    <x v="8"/>
    <x v="0"/>
    <x v="0"/>
    <n v="177"/>
    <s v="JN"/>
    <s v="FI"/>
    <n v="6"/>
    <x v="0"/>
    <x v="0"/>
    <x v="1"/>
    <x v="6"/>
    <x v="2"/>
    <x v="0"/>
    <x v="1"/>
    <m/>
    <m/>
    <m/>
    <m/>
    <m/>
    <m/>
    <m/>
  </r>
  <r>
    <x v="0"/>
    <x v="11"/>
    <x v="23"/>
    <x v="21"/>
    <x v="21"/>
    <x v="39"/>
    <n v="2"/>
    <s v="Eligible CPF"/>
    <x v="9"/>
    <x v="0"/>
    <x v="0"/>
    <n v="159"/>
    <s v="HB"/>
    <s v="Mme MONTELEON"/>
    <n v="2"/>
    <x v="0"/>
    <x v="0"/>
    <x v="1"/>
    <x v="4"/>
    <x v="2"/>
    <x v="0"/>
    <x v="1"/>
    <m/>
    <m/>
    <m/>
    <m/>
    <m/>
    <m/>
    <m/>
  </r>
  <r>
    <x v="0"/>
    <x v="11"/>
    <x v="24"/>
    <x v="15"/>
    <x v="15"/>
    <x v="40"/>
    <n v="6"/>
    <s v="Eligible CPF"/>
    <x v="7"/>
    <x v="0"/>
    <x v="0"/>
    <n v="159"/>
    <s v="00"/>
    <m/>
    <n v="6"/>
    <x v="0"/>
    <x v="0"/>
    <x v="1"/>
    <x v="4"/>
    <x v="2"/>
    <x v="0"/>
    <x v="1"/>
    <m/>
    <m/>
    <m/>
    <m/>
    <m/>
    <m/>
    <m/>
  </r>
  <r>
    <x v="0"/>
    <x v="11"/>
    <x v="25"/>
    <x v="22"/>
    <x v="22"/>
    <x v="41"/>
    <n v="4"/>
    <s v="Eligible CPF"/>
    <x v="10"/>
    <x v="0"/>
    <x v="0"/>
    <n v="178"/>
    <s v="JO"/>
    <s v="FI"/>
    <n v="10"/>
    <x v="0"/>
    <x v="0"/>
    <x v="1"/>
    <x v="7"/>
    <x v="2"/>
    <x v="0"/>
    <x v="1"/>
    <m/>
    <m/>
    <m/>
    <m/>
    <m/>
    <m/>
    <m/>
  </r>
  <r>
    <x v="0"/>
    <x v="12"/>
    <x v="26"/>
    <x v="23"/>
    <x v="23"/>
    <x v="42"/>
    <n v="6"/>
    <s v=""/>
    <x v="0"/>
    <x v="0"/>
    <x v="0"/>
    <n v="176"/>
    <s v="JD"/>
    <m/>
    <n v="6"/>
    <x v="0"/>
    <x v="0"/>
    <x v="1"/>
    <x v="2"/>
    <x v="2"/>
    <x v="0"/>
    <x v="0"/>
    <m/>
    <m/>
    <m/>
    <m/>
    <m/>
    <m/>
    <m/>
  </r>
  <r>
    <x v="0"/>
    <x v="13"/>
    <x v="27"/>
    <x v="24"/>
    <x v="24"/>
    <x v="43"/>
    <n v="6"/>
    <s v=""/>
    <x v="0"/>
    <x v="0"/>
    <x v="0"/>
    <n v="124"/>
    <s v="BJ"/>
    <m/>
    <n v="6"/>
    <x v="0"/>
    <x v="0"/>
    <x v="0"/>
    <x v="0"/>
    <x v="2"/>
    <x v="0"/>
    <x v="0"/>
    <m/>
    <m/>
    <m/>
    <m/>
    <m/>
    <m/>
    <m/>
  </r>
  <r>
    <x v="0"/>
    <x v="13"/>
    <x v="27"/>
    <x v="25"/>
    <x v="25"/>
    <x v="44"/>
    <n v="4"/>
    <s v=""/>
    <x v="0"/>
    <x v="0"/>
    <x v="0"/>
    <n v="124"/>
    <s v="BJ"/>
    <m/>
    <n v="4"/>
    <x v="0"/>
    <x v="0"/>
    <x v="0"/>
    <x v="0"/>
    <x v="2"/>
    <x v="0"/>
    <x v="0"/>
    <m/>
    <m/>
    <m/>
    <m/>
    <m/>
    <m/>
    <m/>
  </r>
  <r>
    <x v="0"/>
    <x v="13"/>
    <x v="27"/>
    <x v="26"/>
    <x v="26"/>
    <x v="45"/>
    <n v="6"/>
    <s v=""/>
    <x v="0"/>
    <x v="0"/>
    <x v="0"/>
    <n v="106"/>
    <s v="BN"/>
    <s v="ALT"/>
    <n v="6"/>
    <x v="0"/>
    <x v="0"/>
    <x v="0"/>
    <x v="8"/>
    <x v="2"/>
    <x v="0"/>
    <x v="0"/>
    <m/>
    <m/>
    <m/>
    <m/>
    <m/>
    <m/>
    <m/>
  </r>
  <r>
    <x v="0"/>
    <x v="13"/>
    <x v="27"/>
    <x v="27"/>
    <x v="27"/>
    <x v="46"/>
    <n v="6"/>
    <s v=""/>
    <x v="0"/>
    <x v="0"/>
    <x v="0"/>
    <n v="159"/>
    <s v="HB"/>
    <s v="ALT"/>
    <n v="6"/>
    <x v="0"/>
    <x v="0"/>
    <x v="1"/>
    <x v="4"/>
    <x v="2"/>
    <x v="0"/>
    <x v="0"/>
    <m/>
    <m/>
    <m/>
    <m/>
    <m/>
    <m/>
    <m/>
  </r>
  <r>
    <x v="0"/>
    <x v="13"/>
    <x v="27"/>
    <x v="28"/>
    <x v="28"/>
    <x v="47"/>
    <n v="6"/>
    <s v="Eligible CPF"/>
    <x v="11"/>
    <x v="0"/>
    <x v="0"/>
    <n v="170"/>
    <s v="JL"/>
    <s v="ALT"/>
    <n v="6"/>
    <x v="0"/>
    <x v="0"/>
    <x v="3"/>
    <x v="9"/>
    <x v="2"/>
    <x v="0"/>
    <x v="1"/>
    <m/>
    <m/>
    <m/>
    <m/>
    <m/>
    <m/>
    <m/>
  </r>
  <r>
    <x v="0"/>
    <x v="13"/>
    <x v="27"/>
    <x v="29"/>
    <x v="29"/>
    <x v="48"/>
    <n v="6"/>
    <s v=""/>
    <x v="0"/>
    <x v="0"/>
    <x v="0"/>
    <n v="159"/>
    <s v="HB"/>
    <s v="ALT"/>
    <n v="6"/>
    <x v="0"/>
    <x v="0"/>
    <x v="1"/>
    <x v="4"/>
    <x v="2"/>
    <x v="0"/>
    <x v="0"/>
    <m/>
    <m/>
    <m/>
    <m/>
    <m/>
    <m/>
    <m/>
  </r>
  <r>
    <x v="0"/>
    <x v="13"/>
    <x v="27"/>
    <x v="30"/>
    <x v="30"/>
    <x v="49"/>
    <n v="6"/>
    <s v=""/>
    <x v="0"/>
    <x v="0"/>
    <x v="0"/>
    <n v="159"/>
    <s v="HB"/>
    <s v="ALT"/>
    <n v="6"/>
    <x v="0"/>
    <x v="0"/>
    <x v="1"/>
    <x v="4"/>
    <x v="2"/>
    <x v="0"/>
    <x v="0"/>
    <m/>
    <m/>
    <m/>
    <m/>
    <m/>
    <m/>
    <m/>
  </r>
  <r>
    <x v="0"/>
    <x v="13"/>
    <x v="27"/>
    <x v="31"/>
    <x v="31"/>
    <x v="50"/>
    <n v="4"/>
    <s v=""/>
    <x v="0"/>
    <x v="0"/>
    <x v="0"/>
    <n v="178"/>
    <s v="JO"/>
    <s v="ALT"/>
    <n v="4"/>
    <x v="0"/>
    <x v="0"/>
    <x v="1"/>
    <x v="7"/>
    <x v="2"/>
    <x v="0"/>
    <x v="0"/>
    <m/>
    <m/>
    <m/>
    <m/>
    <m/>
    <m/>
    <m/>
  </r>
  <r>
    <x v="0"/>
    <x v="13"/>
    <x v="27"/>
    <x v="32"/>
    <x v="32"/>
    <x v="51"/>
    <n v="6"/>
    <s v="Eligible CPF"/>
    <x v="12"/>
    <x v="0"/>
    <x v="0"/>
    <n v="170"/>
    <s v="JL"/>
    <m/>
    <n v="6"/>
    <x v="0"/>
    <x v="0"/>
    <x v="3"/>
    <x v="9"/>
    <x v="2"/>
    <x v="0"/>
    <x v="1"/>
    <m/>
    <m/>
    <m/>
    <m/>
    <m/>
    <m/>
    <m/>
  </r>
  <r>
    <x v="0"/>
    <x v="13"/>
    <x v="27"/>
    <x v="33"/>
    <x v="33"/>
    <x v="52"/>
    <n v="6"/>
    <s v="Eligible CPF"/>
    <x v="13"/>
    <x v="0"/>
    <x v="0"/>
    <n v="176"/>
    <s v="JD"/>
    <s v="Alternance"/>
    <n v="6"/>
    <x v="0"/>
    <x v="0"/>
    <x v="1"/>
    <x v="2"/>
    <x v="2"/>
    <x v="0"/>
    <x v="1"/>
    <m/>
    <m/>
    <m/>
    <m/>
    <m/>
    <m/>
    <m/>
  </r>
  <r>
    <x v="0"/>
    <x v="13"/>
    <x v="27"/>
    <x v="34"/>
    <x v="34"/>
    <x v="53"/>
    <n v="6"/>
    <s v=""/>
    <x v="0"/>
    <x v="0"/>
    <x v="0"/>
    <n v="175"/>
    <s v="JE"/>
    <s v="ALT"/>
    <n v="6"/>
    <x v="0"/>
    <x v="0"/>
    <x v="1"/>
    <x v="10"/>
    <x v="2"/>
    <x v="0"/>
    <x v="0"/>
    <m/>
    <m/>
    <m/>
    <m/>
    <m/>
    <m/>
    <m/>
  </r>
  <r>
    <x v="0"/>
    <x v="13"/>
    <x v="28"/>
    <x v="35"/>
    <x v="35"/>
    <x v="54"/>
    <n v="12"/>
    <s v="Eligible CPF"/>
    <x v="14"/>
    <x v="0"/>
    <x v="0"/>
    <n v="108"/>
    <s v="BD"/>
    <s v="FI"/>
    <n v="13"/>
    <x v="0"/>
    <x v="0"/>
    <x v="0"/>
    <x v="11"/>
    <x v="2"/>
    <x v="0"/>
    <x v="1"/>
    <m/>
    <m/>
    <m/>
    <m/>
    <m/>
    <m/>
    <m/>
  </r>
  <r>
    <x v="0"/>
    <x v="13"/>
    <x v="29"/>
    <x v="36"/>
    <x v="36"/>
    <x v="55"/>
    <n v="6"/>
    <s v=""/>
    <x v="0"/>
    <x v="0"/>
    <x v="0"/>
    <n v="108"/>
    <s v="BD"/>
    <s v="ALT"/>
    <n v="6"/>
    <x v="0"/>
    <x v="0"/>
    <x v="0"/>
    <x v="11"/>
    <x v="2"/>
    <x v="0"/>
    <x v="0"/>
    <m/>
    <m/>
    <m/>
    <m/>
    <m/>
    <m/>
    <m/>
  </r>
  <r>
    <x v="0"/>
    <x v="13"/>
    <x v="29"/>
    <x v="37"/>
    <x v="37"/>
    <x v="56"/>
    <n v="6"/>
    <s v=""/>
    <x v="0"/>
    <x v="0"/>
    <x v="0"/>
    <n v="174"/>
    <s v="JE"/>
    <s v="ALT"/>
    <n v="6"/>
    <x v="0"/>
    <x v="0"/>
    <x v="1"/>
    <x v="1"/>
    <x v="2"/>
    <x v="0"/>
    <x v="0"/>
    <m/>
    <m/>
    <m/>
    <m/>
    <m/>
    <m/>
    <m/>
  </r>
  <r>
    <x v="0"/>
    <x v="13"/>
    <x v="30"/>
    <x v="38"/>
    <x v="38"/>
    <x v="57"/>
    <n v="4"/>
    <s v=""/>
    <x v="0"/>
    <x v="0"/>
    <x v="0"/>
    <n v="175"/>
    <s v="JE"/>
    <s v="ALT"/>
    <n v="4"/>
    <x v="0"/>
    <x v="0"/>
    <x v="1"/>
    <x v="10"/>
    <x v="2"/>
    <x v="0"/>
    <x v="0"/>
    <m/>
    <m/>
    <m/>
    <m/>
    <m/>
    <m/>
    <m/>
  </r>
  <r>
    <x v="0"/>
    <x v="14"/>
    <x v="31"/>
    <x v="16"/>
    <x v="16"/>
    <x v="58"/>
    <n v="6"/>
    <s v="Eligible CPF"/>
    <x v="7"/>
    <x v="0"/>
    <x v="0"/>
    <n v="159"/>
    <s v="00"/>
    <m/>
    <n v="6"/>
    <x v="0"/>
    <x v="0"/>
    <x v="1"/>
    <x v="4"/>
    <x v="2"/>
    <x v="0"/>
    <x v="1"/>
    <m/>
    <m/>
    <m/>
    <m/>
    <m/>
    <m/>
    <m/>
  </r>
  <r>
    <x v="0"/>
    <x v="14"/>
    <x v="32"/>
    <x v="39"/>
    <x v="39"/>
    <x v="59"/>
    <n v="12"/>
    <s v=""/>
    <x v="0"/>
    <x v="0"/>
    <x v="2"/>
    <n v="179"/>
    <s v="FZ"/>
    <s v="simulé"/>
    <n v="12"/>
    <x v="0"/>
    <x v="0"/>
    <x v="2"/>
    <x v="5"/>
    <x v="2"/>
    <x v="0"/>
    <x v="0"/>
    <m/>
    <m/>
    <m/>
    <m/>
    <m/>
    <m/>
    <m/>
  </r>
  <r>
    <x v="0"/>
    <x v="14"/>
    <x v="32"/>
    <x v="39"/>
    <x v="39"/>
    <x v="60"/>
    <n v="12"/>
    <s v=""/>
    <x v="0"/>
    <x v="0"/>
    <x v="2"/>
    <n v="179"/>
    <s v="FZ"/>
    <s v="AFC"/>
    <n v="12"/>
    <x v="0"/>
    <x v="0"/>
    <x v="2"/>
    <x v="5"/>
    <x v="2"/>
    <x v="0"/>
    <x v="0"/>
    <m/>
    <m/>
    <m/>
    <m/>
    <m/>
    <m/>
    <m/>
  </r>
  <r>
    <x v="0"/>
    <x v="15"/>
    <x v="33"/>
    <x v="1"/>
    <x v="1"/>
    <x v="61"/>
    <n v="6"/>
    <s v="Eligible CPF"/>
    <x v="1"/>
    <x v="0"/>
    <x v="0"/>
    <n v="174"/>
    <s v="00"/>
    <s v="recyclage"/>
    <n v="6"/>
    <x v="0"/>
    <x v="0"/>
    <x v="1"/>
    <x v="1"/>
    <x v="2"/>
    <x v="0"/>
    <x v="1"/>
    <m/>
    <m/>
    <m/>
    <m/>
    <m/>
    <m/>
    <m/>
  </r>
  <r>
    <x v="0"/>
    <x v="15"/>
    <x v="34"/>
    <x v="3"/>
    <x v="3"/>
    <x v="62"/>
    <n v="6"/>
    <s v="Eligible CPF"/>
    <x v="2"/>
    <x v="0"/>
    <x v="0"/>
    <n v="174"/>
    <s v="00"/>
    <s v="FI"/>
    <n v="6"/>
    <x v="0"/>
    <x v="0"/>
    <x v="1"/>
    <x v="1"/>
    <x v="2"/>
    <x v="0"/>
    <x v="1"/>
    <m/>
    <m/>
    <m/>
    <m/>
    <m/>
    <m/>
    <m/>
  </r>
  <r>
    <x v="0"/>
    <x v="15"/>
    <x v="35"/>
    <x v="2"/>
    <x v="2"/>
    <x v="63"/>
    <n v="6"/>
    <s v="Eligible CPF"/>
    <x v="2"/>
    <x v="0"/>
    <x v="0"/>
    <n v="174"/>
    <s v="00"/>
    <m/>
    <n v="6"/>
    <x v="0"/>
    <x v="0"/>
    <x v="1"/>
    <x v="1"/>
    <x v="2"/>
    <x v="0"/>
    <x v="1"/>
    <m/>
    <m/>
    <m/>
    <m/>
    <m/>
    <m/>
    <m/>
  </r>
  <r>
    <x v="0"/>
    <x v="15"/>
    <x v="36"/>
    <x v="5"/>
    <x v="5"/>
    <x v="64"/>
    <n v="6"/>
    <s v="Eligible CPF"/>
    <x v="4"/>
    <x v="0"/>
    <x v="0"/>
    <n v="174"/>
    <s v="00"/>
    <m/>
    <n v="6"/>
    <x v="0"/>
    <x v="0"/>
    <x v="1"/>
    <x v="1"/>
    <x v="2"/>
    <x v="0"/>
    <x v="1"/>
    <m/>
    <m/>
    <m/>
    <m/>
    <m/>
    <m/>
    <m/>
  </r>
  <r>
    <x v="0"/>
    <x v="15"/>
    <x v="36"/>
    <x v="6"/>
    <x v="6"/>
    <x v="65"/>
    <n v="6"/>
    <s v="Eligible CPF"/>
    <x v="4"/>
    <x v="0"/>
    <x v="0"/>
    <n v="174"/>
    <s v="00"/>
    <m/>
    <n v="6"/>
    <x v="0"/>
    <x v="0"/>
    <x v="1"/>
    <x v="1"/>
    <x v="2"/>
    <x v="0"/>
    <x v="1"/>
    <m/>
    <m/>
    <m/>
    <m/>
    <m/>
    <m/>
    <m/>
  </r>
  <r>
    <x v="0"/>
    <x v="15"/>
    <x v="36"/>
    <x v="7"/>
    <x v="7"/>
    <x v="66"/>
    <n v="6"/>
    <s v="Eligible CPF"/>
    <x v="4"/>
    <x v="0"/>
    <x v="0"/>
    <n v="174"/>
    <s v="00"/>
    <m/>
    <n v="6"/>
    <x v="0"/>
    <x v="0"/>
    <x v="1"/>
    <x v="1"/>
    <x v="2"/>
    <x v="0"/>
    <x v="1"/>
    <m/>
    <m/>
    <m/>
    <m/>
    <m/>
    <m/>
    <m/>
  </r>
  <r>
    <x v="0"/>
    <x v="15"/>
    <x v="36"/>
    <x v="8"/>
    <x v="8"/>
    <x v="67"/>
    <n v="6"/>
    <s v="Eligible CPF"/>
    <x v="4"/>
    <x v="0"/>
    <x v="0"/>
    <n v="174"/>
    <s v="00"/>
    <s v="recyclage"/>
    <n v="6"/>
    <x v="0"/>
    <x v="0"/>
    <x v="1"/>
    <x v="1"/>
    <x v="2"/>
    <x v="0"/>
    <x v="1"/>
    <m/>
    <m/>
    <m/>
    <m/>
    <m/>
    <m/>
    <m/>
  </r>
  <r>
    <x v="0"/>
    <x v="15"/>
    <x v="37"/>
    <x v="40"/>
    <x v="40"/>
    <x v="68"/>
    <n v="12"/>
    <s v=""/>
    <x v="0"/>
    <x v="0"/>
    <x v="2"/>
    <n v="179"/>
    <s v="YB"/>
    <m/>
    <n v="12"/>
    <x v="0"/>
    <x v="0"/>
    <x v="2"/>
    <x v="5"/>
    <x v="2"/>
    <x v="0"/>
    <x v="0"/>
    <m/>
    <m/>
    <m/>
    <m/>
    <m/>
    <m/>
    <m/>
  </r>
  <r>
    <x v="0"/>
    <x v="15"/>
    <x v="38"/>
    <x v="21"/>
    <x v="21"/>
    <x v="69"/>
    <n v="12"/>
    <s v="Eligible CPF"/>
    <x v="9"/>
    <x v="0"/>
    <x v="0"/>
    <n v="159"/>
    <s v="HB"/>
    <s v="FI"/>
    <n v="12"/>
    <x v="0"/>
    <x v="0"/>
    <x v="1"/>
    <x v="4"/>
    <x v="2"/>
    <x v="0"/>
    <x v="1"/>
    <m/>
    <m/>
    <m/>
    <m/>
    <m/>
    <m/>
    <m/>
  </r>
  <r>
    <x v="0"/>
    <x v="15"/>
    <x v="39"/>
    <x v="41"/>
    <x v="41"/>
    <x v="70"/>
    <n v="12"/>
    <s v="Eligible CPF"/>
    <x v="15"/>
    <x v="0"/>
    <x v="0"/>
    <n v="106"/>
    <s v="BD"/>
    <s v="FI"/>
    <n v="12"/>
    <x v="0"/>
    <x v="0"/>
    <x v="0"/>
    <x v="8"/>
    <x v="2"/>
    <x v="0"/>
    <x v="1"/>
    <m/>
    <m/>
    <m/>
    <m/>
    <m/>
    <m/>
    <m/>
  </r>
  <r>
    <x v="0"/>
    <x v="15"/>
    <x v="40"/>
    <x v="32"/>
    <x v="32"/>
    <x v="71"/>
    <n v="12"/>
    <s v="Eligible CPF"/>
    <x v="12"/>
    <x v="0"/>
    <x v="0"/>
    <n v="170"/>
    <s v="JL"/>
    <m/>
    <n v="12"/>
    <x v="0"/>
    <x v="0"/>
    <x v="3"/>
    <x v="9"/>
    <x v="2"/>
    <x v="0"/>
    <x v="1"/>
    <m/>
    <m/>
    <m/>
    <m/>
    <m/>
    <m/>
    <m/>
  </r>
  <r>
    <x v="0"/>
    <x v="16"/>
    <x v="41"/>
    <x v="42"/>
    <x v="42"/>
    <x v="72"/>
    <n v="12"/>
    <s v=""/>
    <x v="0"/>
    <x v="0"/>
    <x v="2"/>
    <n v="124"/>
    <s v="00"/>
    <m/>
    <n v="12"/>
    <x v="0"/>
    <x v="0"/>
    <x v="0"/>
    <x v="0"/>
    <x v="3"/>
    <x v="0"/>
    <x v="0"/>
    <m/>
    <m/>
    <m/>
    <m/>
    <m/>
    <m/>
    <m/>
  </r>
  <r>
    <x v="0"/>
    <x v="16"/>
    <x v="34"/>
    <x v="11"/>
    <x v="11"/>
    <x v="73"/>
    <n v="10"/>
    <s v=""/>
    <x v="0"/>
    <x v="0"/>
    <x v="0"/>
    <n v="124"/>
    <s v="00"/>
    <m/>
    <n v="10"/>
    <x v="0"/>
    <x v="0"/>
    <x v="0"/>
    <x v="0"/>
    <x v="3"/>
    <x v="0"/>
    <x v="0"/>
    <m/>
    <m/>
    <m/>
    <m/>
    <m/>
    <m/>
    <m/>
  </r>
  <r>
    <x v="0"/>
    <x v="17"/>
    <x v="35"/>
    <x v="0"/>
    <x v="0"/>
    <x v="74"/>
    <n v="6"/>
    <s v=""/>
    <x v="0"/>
    <x v="0"/>
    <x v="0"/>
    <n v="124"/>
    <s v="00"/>
    <m/>
    <n v="6"/>
    <x v="0"/>
    <x v="0"/>
    <x v="0"/>
    <x v="0"/>
    <x v="3"/>
    <x v="0"/>
    <x v="0"/>
    <m/>
    <m/>
    <m/>
    <m/>
    <m/>
    <m/>
    <m/>
  </r>
  <r>
    <x v="0"/>
    <x v="17"/>
    <x v="35"/>
    <x v="12"/>
    <x v="12"/>
    <x v="75"/>
    <n v="6"/>
    <s v=""/>
    <x v="0"/>
    <x v="0"/>
    <x v="0"/>
    <n v="124"/>
    <s v="00"/>
    <m/>
    <n v="6"/>
    <x v="0"/>
    <x v="0"/>
    <x v="0"/>
    <x v="0"/>
    <x v="3"/>
    <x v="0"/>
    <x v="0"/>
    <m/>
    <m/>
    <m/>
    <m/>
    <m/>
    <m/>
    <m/>
  </r>
  <r>
    <x v="0"/>
    <x v="18"/>
    <x v="41"/>
    <x v="15"/>
    <x v="15"/>
    <x v="76"/>
    <n v="6"/>
    <s v="Eligible CPF"/>
    <x v="7"/>
    <x v="0"/>
    <x v="0"/>
    <n v="159"/>
    <s v="00"/>
    <m/>
    <n v="6"/>
    <x v="0"/>
    <x v="0"/>
    <x v="1"/>
    <x v="4"/>
    <x v="3"/>
    <x v="0"/>
    <x v="1"/>
    <m/>
    <m/>
    <m/>
    <m/>
    <m/>
    <m/>
    <m/>
  </r>
  <r>
    <x v="0"/>
    <x v="18"/>
    <x v="41"/>
    <x v="16"/>
    <x v="16"/>
    <x v="77"/>
    <n v="6"/>
    <s v="Eligible CPF"/>
    <x v="7"/>
    <x v="0"/>
    <x v="0"/>
    <n v="159"/>
    <s v="00"/>
    <m/>
    <n v="6"/>
    <x v="0"/>
    <x v="0"/>
    <x v="1"/>
    <x v="4"/>
    <x v="3"/>
    <x v="0"/>
    <x v="1"/>
    <m/>
    <m/>
    <m/>
    <m/>
    <m/>
    <m/>
    <m/>
  </r>
  <r>
    <x v="0"/>
    <x v="18"/>
    <x v="38"/>
    <x v="43"/>
    <x v="43"/>
    <x v="78"/>
    <n v="12"/>
    <s v="Eligible CPF"/>
    <x v="16"/>
    <x v="0"/>
    <x v="0"/>
    <n v="159"/>
    <s v="HB"/>
    <s v="FI"/>
    <n v="12"/>
    <x v="0"/>
    <x v="0"/>
    <x v="1"/>
    <x v="4"/>
    <x v="3"/>
    <x v="0"/>
    <x v="1"/>
    <m/>
    <m/>
    <m/>
    <m/>
    <m/>
    <m/>
    <m/>
  </r>
  <r>
    <x v="0"/>
    <x v="18"/>
    <x v="38"/>
    <x v="44"/>
    <x v="44"/>
    <x v="79"/>
    <n v="12"/>
    <s v="Eligible CPF"/>
    <x v="17"/>
    <x v="0"/>
    <x v="0"/>
    <n v="159"/>
    <s v="HB"/>
    <s v="FI"/>
    <n v="12"/>
    <x v="0"/>
    <x v="0"/>
    <x v="1"/>
    <x v="4"/>
    <x v="3"/>
    <x v="0"/>
    <x v="1"/>
    <m/>
    <m/>
    <m/>
    <m/>
    <m/>
    <m/>
    <m/>
  </r>
  <r>
    <x v="0"/>
    <x v="19"/>
    <x v="42"/>
    <x v="45"/>
    <x v="45"/>
    <x v="80"/>
    <n v="16"/>
    <s v=""/>
    <x v="0"/>
    <x v="0"/>
    <x v="0"/>
    <n v="173"/>
    <s v="JE"/>
    <s v="ALT"/>
    <n v="16"/>
    <x v="0"/>
    <x v="0"/>
    <x v="1"/>
    <x v="12"/>
    <x v="3"/>
    <x v="0"/>
    <x v="0"/>
    <m/>
    <m/>
    <m/>
    <m/>
    <m/>
    <m/>
    <m/>
  </r>
  <r>
    <x v="0"/>
    <x v="20"/>
    <x v="43"/>
    <x v="46"/>
    <x v="46"/>
    <x v="81"/>
    <n v="12"/>
    <s v=""/>
    <x v="0"/>
    <x v="0"/>
    <x v="2"/>
    <n v="159"/>
    <s v="XA"/>
    <m/>
    <n v="12"/>
    <x v="0"/>
    <x v="0"/>
    <x v="1"/>
    <x v="4"/>
    <x v="3"/>
    <x v="0"/>
    <x v="0"/>
    <m/>
    <m/>
    <m/>
    <m/>
    <m/>
    <m/>
    <m/>
  </r>
  <r>
    <x v="0"/>
    <x v="21"/>
    <x v="44"/>
    <x v="13"/>
    <x v="13"/>
    <x v="82"/>
    <n v="6"/>
    <s v="Eligible CPF"/>
    <x v="6"/>
    <x v="0"/>
    <x v="0"/>
    <n v="159"/>
    <s v="00"/>
    <m/>
    <n v="6"/>
    <x v="0"/>
    <x v="0"/>
    <x v="1"/>
    <x v="4"/>
    <x v="3"/>
    <x v="0"/>
    <x v="1"/>
    <m/>
    <m/>
    <m/>
    <m/>
    <m/>
    <m/>
    <m/>
  </r>
  <r>
    <x v="0"/>
    <x v="21"/>
    <x v="44"/>
    <x v="14"/>
    <x v="14"/>
    <x v="83"/>
    <n v="6"/>
    <s v="Eligible CPF"/>
    <x v="6"/>
    <x v="0"/>
    <x v="0"/>
    <n v="159"/>
    <s v="00"/>
    <m/>
    <n v="6"/>
    <x v="0"/>
    <x v="0"/>
    <x v="1"/>
    <x v="4"/>
    <x v="3"/>
    <x v="0"/>
    <x v="1"/>
    <m/>
    <m/>
    <m/>
    <m/>
    <m/>
    <m/>
    <m/>
  </r>
  <r>
    <x v="0"/>
    <x v="22"/>
    <x v="45"/>
    <x v="40"/>
    <x v="40"/>
    <x v="84"/>
    <n v="12"/>
    <s v=""/>
    <x v="0"/>
    <x v="0"/>
    <x v="2"/>
    <n v="179"/>
    <s v="YB"/>
    <m/>
    <n v="12"/>
    <x v="0"/>
    <x v="0"/>
    <x v="2"/>
    <x v="5"/>
    <x v="3"/>
    <x v="0"/>
    <x v="0"/>
    <m/>
    <m/>
    <m/>
    <m/>
    <m/>
    <m/>
    <m/>
  </r>
  <r>
    <x v="0"/>
    <x v="23"/>
    <x v="46"/>
    <x v="47"/>
    <x v="47"/>
    <x v="85"/>
    <n v="10"/>
    <s v=""/>
    <x v="0"/>
    <x v="0"/>
    <x v="0"/>
    <n v="177"/>
    <s v="00"/>
    <m/>
    <n v="10"/>
    <x v="0"/>
    <x v="0"/>
    <x v="1"/>
    <x v="6"/>
    <x v="4"/>
    <x v="0"/>
    <x v="0"/>
    <m/>
    <m/>
    <m/>
    <m/>
    <m/>
    <m/>
    <m/>
  </r>
  <r>
    <x v="0"/>
    <x v="23"/>
    <x v="47"/>
    <x v="48"/>
    <x v="48"/>
    <x v="86"/>
    <n v="8"/>
    <s v="Eligible CPF"/>
    <x v="18"/>
    <x v="0"/>
    <x v="0"/>
    <n v="175"/>
    <s v="JE"/>
    <m/>
    <n v="8"/>
    <x v="0"/>
    <x v="0"/>
    <x v="1"/>
    <x v="10"/>
    <x v="4"/>
    <x v="0"/>
    <x v="1"/>
    <m/>
    <m/>
    <m/>
    <m/>
    <m/>
    <m/>
    <m/>
  </r>
  <r>
    <x v="0"/>
    <x v="23"/>
    <x v="48"/>
    <x v="32"/>
    <x v="32"/>
    <x v="87"/>
    <n v="4"/>
    <s v="Eligible CPF"/>
    <x v="12"/>
    <x v="0"/>
    <x v="0"/>
    <n v="170"/>
    <s v="JL"/>
    <s v="FI"/>
    <n v="4"/>
    <x v="0"/>
    <x v="0"/>
    <x v="3"/>
    <x v="9"/>
    <x v="4"/>
    <x v="0"/>
    <x v="1"/>
    <m/>
    <m/>
    <m/>
    <m/>
    <m/>
    <m/>
    <m/>
  </r>
  <r>
    <x v="0"/>
    <x v="23"/>
    <x v="49"/>
    <x v="49"/>
    <x v="49"/>
    <x v="88"/>
    <n v="6"/>
    <s v="Eligible CPF"/>
    <x v="19"/>
    <x v="0"/>
    <x v="0"/>
    <n v="175"/>
    <s v="JE"/>
    <s v="FI"/>
    <n v="10"/>
    <x v="0"/>
    <x v="0"/>
    <x v="1"/>
    <x v="10"/>
    <x v="4"/>
    <x v="0"/>
    <x v="1"/>
    <m/>
    <m/>
    <m/>
    <m/>
    <m/>
    <m/>
    <m/>
  </r>
  <r>
    <x v="0"/>
    <x v="23"/>
    <x v="50"/>
    <x v="28"/>
    <x v="28"/>
    <x v="89"/>
    <n v="4"/>
    <s v="Eligible CPF"/>
    <x v="11"/>
    <x v="0"/>
    <x v="0"/>
    <n v="170"/>
    <s v="JL"/>
    <s v="FI"/>
    <n v="4"/>
    <x v="0"/>
    <x v="0"/>
    <x v="3"/>
    <x v="9"/>
    <x v="4"/>
    <x v="0"/>
    <x v="1"/>
    <m/>
    <m/>
    <m/>
    <m/>
    <m/>
    <m/>
    <m/>
  </r>
  <r>
    <x v="0"/>
    <x v="24"/>
    <x v="51"/>
    <x v="11"/>
    <x v="11"/>
    <x v="90"/>
    <n v="10"/>
    <s v=""/>
    <x v="0"/>
    <x v="0"/>
    <x v="0"/>
    <n v="124"/>
    <s v="00"/>
    <m/>
    <n v="10"/>
    <x v="0"/>
    <x v="0"/>
    <x v="0"/>
    <x v="0"/>
    <x v="4"/>
    <x v="0"/>
    <x v="0"/>
    <m/>
    <m/>
    <m/>
    <m/>
    <m/>
    <m/>
    <m/>
  </r>
  <r>
    <x v="0"/>
    <x v="24"/>
    <x v="52"/>
    <x v="17"/>
    <x v="17"/>
    <x v="91"/>
    <n v="10"/>
    <s v=""/>
    <x v="0"/>
    <x v="0"/>
    <x v="0"/>
    <n v="124"/>
    <s v="00"/>
    <m/>
    <n v="10"/>
    <x v="0"/>
    <x v="0"/>
    <x v="0"/>
    <x v="0"/>
    <x v="4"/>
    <x v="0"/>
    <x v="0"/>
    <m/>
    <m/>
    <m/>
    <m/>
    <m/>
    <m/>
    <m/>
  </r>
  <r>
    <x v="0"/>
    <x v="24"/>
    <x v="52"/>
    <x v="0"/>
    <x v="0"/>
    <x v="92"/>
    <n v="6"/>
    <s v=""/>
    <x v="0"/>
    <x v="0"/>
    <x v="0"/>
    <n v="124"/>
    <s v="00"/>
    <m/>
    <n v="6"/>
    <x v="0"/>
    <x v="0"/>
    <x v="0"/>
    <x v="0"/>
    <x v="4"/>
    <x v="0"/>
    <x v="0"/>
    <m/>
    <m/>
    <m/>
    <m/>
    <m/>
    <m/>
    <m/>
  </r>
  <r>
    <x v="0"/>
    <x v="24"/>
    <x v="52"/>
    <x v="12"/>
    <x v="12"/>
    <x v="93"/>
    <n v="6"/>
    <s v=""/>
    <x v="0"/>
    <x v="0"/>
    <x v="0"/>
    <n v="124"/>
    <s v="00"/>
    <m/>
    <n v="6"/>
    <x v="0"/>
    <x v="0"/>
    <x v="0"/>
    <x v="0"/>
    <x v="4"/>
    <x v="0"/>
    <x v="0"/>
    <m/>
    <m/>
    <m/>
    <m/>
    <m/>
    <m/>
    <m/>
  </r>
  <r>
    <x v="0"/>
    <x v="25"/>
    <x v="52"/>
    <x v="50"/>
    <x v="50"/>
    <x v="94"/>
    <n v="10"/>
    <s v=""/>
    <x v="0"/>
    <x v="0"/>
    <x v="0"/>
    <n v="177"/>
    <s v="00"/>
    <m/>
    <n v="10"/>
    <x v="0"/>
    <x v="0"/>
    <x v="1"/>
    <x v="6"/>
    <x v="4"/>
    <x v="0"/>
    <x v="0"/>
    <m/>
    <m/>
    <m/>
    <m/>
    <m/>
    <m/>
    <m/>
  </r>
  <r>
    <x v="0"/>
    <x v="26"/>
    <x v="53"/>
    <x v="15"/>
    <x v="15"/>
    <x v="95"/>
    <n v="6"/>
    <s v="Eligible CPF"/>
    <x v="7"/>
    <x v="0"/>
    <x v="0"/>
    <n v="159"/>
    <s v="00"/>
    <m/>
    <n v="6"/>
    <x v="0"/>
    <x v="0"/>
    <x v="1"/>
    <x v="4"/>
    <x v="4"/>
    <x v="0"/>
    <x v="1"/>
    <m/>
    <m/>
    <m/>
    <m/>
    <m/>
    <m/>
    <m/>
  </r>
  <r>
    <x v="0"/>
    <x v="26"/>
    <x v="53"/>
    <x v="16"/>
    <x v="16"/>
    <x v="96"/>
    <n v="6"/>
    <s v="Eligible CPF"/>
    <x v="7"/>
    <x v="0"/>
    <x v="0"/>
    <n v="159"/>
    <s v="00"/>
    <m/>
    <n v="6"/>
    <x v="0"/>
    <x v="0"/>
    <x v="1"/>
    <x v="4"/>
    <x v="4"/>
    <x v="0"/>
    <x v="1"/>
    <m/>
    <m/>
    <m/>
    <m/>
    <m/>
    <m/>
    <m/>
  </r>
  <r>
    <x v="0"/>
    <x v="26"/>
    <x v="53"/>
    <x v="5"/>
    <x v="5"/>
    <x v="97"/>
    <n v="6"/>
    <s v="Eligible CPF"/>
    <x v="4"/>
    <x v="0"/>
    <x v="0"/>
    <n v="174"/>
    <s v="00"/>
    <m/>
    <n v="6"/>
    <x v="0"/>
    <x v="0"/>
    <x v="1"/>
    <x v="1"/>
    <x v="4"/>
    <x v="0"/>
    <x v="1"/>
    <m/>
    <m/>
    <m/>
    <m/>
    <m/>
    <m/>
    <m/>
  </r>
  <r>
    <x v="0"/>
    <x v="26"/>
    <x v="53"/>
    <x v="6"/>
    <x v="6"/>
    <x v="98"/>
    <n v="6"/>
    <s v="Eligible CPF"/>
    <x v="4"/>
    <x v="0"/>
    <x v="0"/>
    <n v="174"/>
    <s v="00"/>
    <m/>
    <n v="6"/>
    <x v="0"/>
    <x v="0"/>
    <x v="1"/>
    <x v="1"/>
    <x v="4"/>
    <x v="0"/>
    <x v="1"/>
    <m/>
    <m/>
    <m/>
    <m/>
    <m/>
    <m/>
    <m/>
  </r>
  <r>
    <x v="0"/>
    <x v="26"/>
    <x v="53"/>
    <x v="7"/>
    <x v="7"/>
    <x v="99"/>
    <n v="6"/>
    <s v="Eligible CPF"/>
    <x v="4"/>
    <x v="0"/>
    <x v="0"/>
    <n v="174"/>
    <s v="00"/>
    <m/>
    <n v="6"/>
    <x v="0"/>
    <x v="0"/>
    <x v="1"/>
    <x v="1"/>
    <x v="4"/>
    <x v="0"/>
    <x v="1"/>
    <m/>
    <m/>
    <m/>
    <m/>
    <m/>
    <m/>
    <m/>
  </r>
  <r>
    <x v="0"/>
    <x v="26"/>
    <x v="54"/>
    <x v="2"/>
    <x v="2"/>
    <x v="100"/>
    <n v="6"/>
    <s v="Eligible CPF"/>
    <x v="2"/>
    <x v="0"/>
    <x v="0"/>
    <n v="174"/>
    <s v="00"/>
    <m/>
    <n v="6"/>
    <x v="0"/>
    <x v="0"/>
    <x v="1"/>
    <x v="1"/>
    <x v="4"/>
    <x v="0"/>
    <x v="1"/>
    <m/>
    <m/>
    <m/>
    <m/>
    <m/>
    <m/>
    <m/>
  </r>
  <r>
    <x v="0"/>
    <x v="26"/>
    <x v="43"/>
    <x v="3"/>
    <x v="3"/>
    <x v="101"/>
    <n v="6"/>
    <s v="Eligible CPF"/>
    <x v="2"/>
    <x v="0"/>
    <x v="0"/>
    <n v="174"/>
    <s v="00"/>
    <s v="FI"/>
    <n v="6"/>
    <x v="0"/>
    <x v="0"/>
    <x v="1"/>
    <x v="1"/>
    <x v="4"/>
    <x v="0"/>
    <x v="1"/>
    <m/>
    <m/>
    <m/>
    <m/>
    <m/>
    <m/>
    <m/>
  </r>
  <r>
    <x v="0"/>
    <x v="27"/>
    <x v="55"/>
    <x v="3"/>
    <x v="3"/>
    <x v="102"/>
    <n v="6"/>
    <s v="Eligible CPF"/>
    <x v="2"/>
    <x v="0"/>
    <x v="0"/>
    <n v="174"/>
    <s v="00"/>
    <s v="FI"/>
    <n v="6"/>
    <x v="0"/>
    <x v="0"/>
    <x v="1"/>
    <x v="1"/>
    <x v="4"/>
    <x v="0"/>
    <x v="1"/>
    <m/>
    <m/>
    <m/>
    <m/>
    <m/>
    <m/>
    <m/>
  </r>
  <r>
    <x v="0"/>
    <x v="27"/>
    <x v="55"/>
    <x v="2"/>
    <x v="2"/>
    <x v="103"/>
    <n v="6"/>
    <s v="Eligible CPF"/>
    <x v="2"/>
    <x v="0"/>
    <x v="0"/>
    <n v="174"/>
    <s v="00"/>
    <m/>
    <n v="6"/>
    <x v="0"/>
    <x v="0"/>
    <x v="1"/>
    <x v="1"/>
    <x v="4"/>
    <x v="0"/>
    <x v="1"/>
    <m/>
    <m/>
    <m/>
    <m/>
    <m/>
    <m/>
    <m/>
  </r>
  <r>
    <x v="0"/>
    <x v="27"/>
    <x v="56"/>
    <x v="1"/>
    <x v="1"/>
    <x v="104"/>
    <n v="6"/>
    <s v="Eligible CPF"/>
    <x v="1"/>
    <x v="0"/>
    <x v="0"/>
    <n v="174"/>
    <s v="00"/>
    <s v="recyclage"/>
    <n v="6"/>
    <x v="0"/>
    <x v="0"/>
    <x v="1"/>
    <x v="1"/>
    <x v="4"/>
    <x v="0"/>
    <x v="1"/>
    <m/>
    <m/>
    <m/>
    <m/>
    <m/>
    <m/>
    <m/>
  </r>
  <r>
    <x v="0"/>
    <x v="27"/>
    <x v="57"/>
    <x v="5"/>
    <x v="5"/>
    <x v="105"/>
    <n v="6"/>
    <s v="Eligible CPF"/>
    <x v="4"/>
    <x v="0"/>
    <x v="0"/>
    <n v="174"/>
    <s v="00"/>
    <m/>
    <n v="6"/>
    <x v="0"/>
    <x v="0"/>
    <x v="1"/>
    <x v="1"/>
    <x v="4"/>
    <x v="0"/>
    <x v="1"/>
    <m/>
    <m/>
    <m/>
    <m/>
    <m/>
    <m/>
    <m/>
  </r>
  <r>
    <x v="0"/>
    <x v="27"/>
    <x v="57"/>
    <x v="6"/>
    <x v="6"/>
    <x v="106"/>
    <n v="6"/>
    <s v="Eligible CPF"/>
    <x v="4"/>
    <x v="0"/>
    <x v="0"/>
    <n v="174"/>
    <s v="00"/>
    <m/>
    <n v="6"/>
    <x v="0"/>
    <x v="0"/>
    <x v="1"/>
    <x v="1"/>
    <x v="4"/>
    <x v="0"/>
    <x v="1"/>
    <m/>
    <m/>
    <m/>
    <m/>
    <m/>
    <m/>
    <m/>
  </r>
  <r>
    <x v="0"/>
    <x v="27"/>
    <x v="57"/>
    <x v="7"/>
    <x v="7"/>
    <x v="107"/>
    <n v="6"/>
    <s v="Eligible CPF"/>
    <x v="4"/>
    <x v="0"/>
    <x v="0"/>
    <n v="174"/>
    <s v="00"/>
    <m/>
    <n v="6"/>
    <x v="0"/>
    <x v="0"/>
    <x v="1"/>
    <x v="1"/>
    <x v="4"/>
    <x v="0"/>
    <x v="1"/>
    <m/>
    <m/>
    <m/>
    <m/>
    <m/>
    <m/>
    <m/>
  </r>
  <r>
    <x v="0"/>
    <x v="27"/>
    <x v="57"/>
    <x v="8"/>
    <x v="8"/>
    <x v="108"/>
    <n v="6"/>
    <s v="Eligible CPF"/>
    <x v="4"/>
    <x v="0"/>
    <x v="0"/>
    <n v="174"/>
    <s v="00"/>
    <s v="recyclage"/>
    <n v="6"/>
    <x v="0"/>
    <x v="0"/>
    <x v="1"/>
    <x v="1"/>
    <x v="4"/>
    <x v="0"/>
    <x v="1"/>
    <m/>
    <m/>
    <m/>
    <m/>
    <m/>
    <m/>
    <m/>
  </r>
  <r>
    <x v="0"/>
    <x v="27"/>
    <x v="58"/>
    <x v="37"/>
    <x v="37"/>
    <x v="109"/>
    <n v="6"/>
    <s v=""/>
    <x v="0"/>
    <x v="0"/>
    <x v="0"/>
    <n v="174"/>
    <s v="JE"/>
    <s v="ALT"/>
    <n v="6"/>
    <x v="0"/>
    <x v="0"/>
    <x v="1"/>
    <x v="1"/>
    <x v="4"/>
    <x v="0"/>
    <x v="0"/>
    <m/>
    <m/>
    <m/>
    <m/>
    <m/>
    <m/>
    <m/>
  </r>
  <r>
    <x v="0"/>
    <x v="27"/>
    <x v="59"/>
    <x v="26"/>
    <x v="26"/>
    <x v="110"/>
    <n v="6"/>
    <s v=""/>
    <x v="0"/>
    <x v="0"/>
    <x v="0"/>
    <n v="106"/>
    <s v="BN"/>
    <s v="ALT"/>
    <n v="6"/>
    <x v="0"/>
    <x v="0"/>
    <x v="0"/>
    <x v="8"/>
    <x v="4"/>
    <x v="0"/>
    <x v="0"/>
    <m/>
    <m/>
    <m/>
    <m/>
    <m/>
    <m/>
    <m/>
  </r>
  <r>
    <x v="0"/>
    <x v="27"/>
    <x v="60"/>
    <x v="24"/>
    <x v="24"/>
    <x v="111"/>
    <n v="6"/>
    <s v=""/>
    <x v="0"/>
    <x v="0"/>
    <x v="0"/>
    <n v="124"/>
    <s v="BJ"/>
    <m/>
    <n v="6"/>
    <x v="0"/>
    <x v="0"/>
    <x v="0"/>
    <x v="0"/>
    <x v="4"/>
    <x v="0"/>
    <x v="0"/>
    <m/>
    <m/>
    <m/>
    <m/>
    <m/>
    <m/>
    <m/>
  </r>
  <r>
    <x v="0"/>
    <x v="27"/>
    <x v="60"/>
    <x v="36"/>
    <x v="36"/>
    <x v="112"/>
    <n v="6"/>
    <s v=""/>
    <x v="0"/>
    <x v="0"/>
    <x v="0"/>
    <n v="108"/>
    <s v="BD"/>
    <s v="ALT"/>
    <n v="6"/>
    <x v="0"/>
    <x v="0"/>
    <x v="0"/>
    <x v="11"/>
    <x v="4"/>
    <x v="0"/>
    <x v="0"/>
    <m/>
    <m/>
    <m/>
    <m/>
    <m/>
    <m/>
    <m/>
  </r>
  <r>
    <x v="0"/>
    <x v="27"/>
    <x v="60"/>
    <x v="25"/>
    <x v="25"/>
    <x v="113"/>
    <n v="4"/>
    <s v=""/>
    <x v="0"/>
    <x v="0"/>
    <x v="0"/>
    <n v="124"/>
    <s v="BJ"/>
    <m/>
    <n v="4"/>
    <x v="0"/>
    <x v="0"/>
    <x v="0"/>
    <x v="0"/>
    <x v="4"/>
    <x v="0"/>
    <x v="0"/>
    <m/>
    <m/>
    <m/>
    <m/>
    <m/>
    <m/>
    <m/>
  </r>
  <r>
    <x v="0"/>
    <x v="27"/>
    <x v="60"/>
    <x v="27"/>
    <x v="27"/>
    <x v="114"/>
    <n v="6"/>
    <s v=""/>
    <x v="0"/>
    <x v="0"/>
    <x v="0"/>
    <n v="159"/>
    <s v="HB"/>
    <s v="ALT"/>
    <n v="6"/>
    <x v="0"/>
    <x v="0"/>
    <x v="1"/>
    <x v="4"/>
    <x v="4"/>
    <x v="0"/>
    <x v="0"/>
    <m/>
    <m/>
    <m/>
    <m/>
    <m/>
    <m/>
    <m/>
  </r>
  <r>
    <x v="0"/>
    <x v="27"/>
    <x v="60"/>
    <x v="28"/>
    <x v="28"/>
    <x v="115"/>
    <n v="6"/>
    <s v="Eligible CPF"/>
    <x v="11"/>
    <x v="0"/>
    <x v="0"/>
    <n v="170"/>
    <s v="JL"/>
    <s v="ALT"/>
    <n v="6"/>
    <x v="0"/>
    <x v="0"/>
    <x v="3"/>
    <x v="9"/>
    <x v="4"/>
    <x v="0"/>
    <x v="1"/>
    <m/>
    <m/>
    <m/>
    <m/>
    <m/>
    <m/>
    <m/>
  </r>
  <r>
    <x v="0"/>
    <x v="27"/>
    <x v="60"/>
    <x v="29"/>
    <x v="29"/>
    <x v="116"/>
    <n v="6"/>
    <s v=""/>
    <x v="0"/>
    <x v="0"/>
    <x v="0"/>
    <n v="159"/>
    <s v="HB"/>
    <s v="ALT"/>
    <n v="6"/>
    <x v="0"/>
    <x v="0"/>
    <x v="1"/>
    <x v="4"/>
    <x v="4"/>
    <x v="0"/>
    <x v="0"/>
    <m/>
    <m/>
    <m/>
    <m/>
    <m/>
    <m/>
    <m/>
  </r>
  <r>
    <x v="0"/>
    <x v="27"/>
    <x v="60"/>
    <x v="30"/>
    <x v="30"/>
    <x v="117"/>
    <n v="6"/>
    <s v=""/>
    <x v="0"/>
    <x v="0"/>
    <x v="0"/>
    <n v="159"/>
    <s v="HB"/>
    <s v="ALT"/>
    <n v="6"/>
    <x v="0"/>
    <x v="0"/>
    <x v="1"/>
    <x v="4"/>
    <x v="4"/>
    <x v="0"/>
    <x v="0"/>
    <m/>
    <m/>
    <m/>
    <m/>
    <m/>
    <m/>
    <m/>
  </r>
  <r>
    <x v="0"/>
    <x v="27"/>
    <x v="60"/>
    <x v="32"/>
    <x v="32"/>
    <x v="118"/>
    <n v="6"/>
    <s v="Eligible CPF"/>
    <x v="12"/>
    <x v="0"/>
    <x v="0"/>
    <n v="170"/>
    <s v="JL"/>
    <m/>
    <n v="6"/>
    <x v="0"/>
    <x v="0"/>
    <x v="3"/>
    <x v="9"/>
    <x v="4"/>
    <x v="0"/>
    <x v="1"/>
    <m/>
    <m/>
    <m/>
    <m/>
    <m/>
    <m/>
    <m/>
  </r>
  <r>
    <x v="0"/>
    <x v="27"/>
    <x v="60"/>
    <x v="33"/>
    <x v="33"/>
    <x v="119"/>
    <n v="6"/>
    <s v="Eligible CPF"/>
    <x v="13"/>
    <x v="0"/>
    <x v="0"/>
    <n v="176"/>
    <s v="JD"/>
    <s v="Alternance"/>
    <n v="6"/>
    <x v="0"/>
    <x v="0"/>
    <x v="1"/>
    <x v="2"/>
    <x v="4"/>
    <x v="0"/>
    <x v="1"/>
    <m/>
    <m/>
    <m/>
    <m/>
    <m/>
    <m/>
    <m/>
  </r>
  <r>
    <x v="0"/>
    <x v="28"/>
    <x v="61"/>
    <x v="13"/>
    <x v="13"/>
    <x v="120"/>
    <n v="6"/>
    <s v="Eligible CPF"/>
    <x v="6"/>
    <x v="0"/>
    <x v="0"/>
    <n v="159"/>
    <s v="00"/>
    <m/>
    <n v="6"/>
    <x v="0"/>
    <x v="0"/>
    <x v="1"/>
    <x v="4"/>
    <x v="4"/>
    <x v="0"/>
    <x v="1"/>
    <m/>
    <m/>
    <m/>
    <m/>
    <m/>
    <m/>
    <m/>
  </r>
  <r>
    <x v="0"/>
    <x v="28"/>
    <x v="61"/>
    <x v="14"/>
    <x v="14"/>
    <x v="121"/>
    <n v="6"/>
    <s v="Eligible CPF"/>
    <x v="6"/>
    <x v="0"/>
    <x v="0"/>
    <n v="159"/>
    <s v="00"/>
    <m/>
    <n v="6"/>
    <x v="0"/>
    <x v="0"/>
    <x v="1"/>
    <x v="4"/>
    <x v="4"/>
    <x v="0"/>
    <x v="1"/>
    <m/>
    <m/>
    <m/>
    <m/>
    <m/>
    <m/>
    <m/>
  </r>
  <r>
    <x v="0"/>
    <x v="28"/>
    <x v="61"/>
    <x v="3"/>
    <x v="3"/>
    <x v="122"/>
    <n v="6"/>
    <s v="Eligible CPF"/>
    <x v="2"/>
    <x v="0"/>
    <x v="0"/>
    <n v="174"/>
    <s v="00"/>
    <s v="FI"/>
    <n v="6"/>
    <x v="0"/>
    <x v="0"/>
    <x v="1"/>
    <x v="1"/>
    <x v="4"/>
    <x v="0"/>
    <x v="1"/>
    <m/>
    <m/>
    <m/>
    <m/>
    <m/>
    <m/>
    <m/>
  </r>
  <r>
    <x v="0"/>
    <x v="28"/>
    <x v="62"/>
    <x v="5"/>
    <x v="5"/>
    <x v="123"/>
    <n v="6"/>
    <s v="Eligible CPF"/>
    <x v="4"/>
    <x v="0"/>
    <x v="0"/>
    <n v="174"/>
    <s v="00"/>
    <m/>
    <n v="6"/>
    <x v="0"/>
    <x v="0"/>
    <x v="1"/>
    <x v="1"/>
    <x v="4"/>
    <x v="0"/>
    <x v="1"/>
    <m/>
    <m/>
    <m/>
    <m/>
    <m/>
    <m/>
    <m/>
  </r>
  <r>
    <x v="0"/>
    <x v="28"/>
    <x v="62"/>
    <x v="6"/>
    <x v="6"/>
    <x v="124"/>
    <n v="6"/>
    <s v="Eligible CPF"/>
    <x v="4"/>
    <x v="0"/>
    <x v="0"/>
    <n v="174"/>
    <s v="00"/>
    <m/>
    <n v="6"/>
    <x v="0"/>
    <x v="0"/>
    <x v="1"/>
    <x v="1"/>
    <x v="4"/>
    <x v="0"/>
    <x v="1"/>
    <m/>
    <m/>
    <m/>
    <m/>
    <m/>
    <m/>
    <m/>
  </r>
  <r>
    <x v="0"/>
    <x v="28"/>
    <x v="62"/>
    <x v="7"/>
    <x v="7"/>
    <x v="125"/>
    <n v="6"/>
    <s v="Eligible CPF"/>
    <x v="4"/>
    <x v="0"/>
    <x v="0"/>
    <n v="174"/>
    <s v="00"/>
    <m/>
    <n v="6"/>
    <x v="0"/>
    <x v="0"/>
    <x v="1"/>
    <x v="1"/>
    <x v="4"/>
    <x v="0"/>
    <x v="1"/>
    <m/>
    <m/>
    <m/>
    <m/>
    <m/>
    <m/>
    <m/>
  </r>
  <r>
    <x v="0"/>
    <x v="28"/>
    <x v="62"/>
    <x v="8"/>
    <x v="8"/>
    <x v="126"/>
    <n v="6"/>
    <s v="Eligible CPF"/>
    <x v="4"/>
    <x v="0"/>
    <x v="0"/>
    <n v="174"/>
    <s v="00"/>
    <s v="recyclage"/>
    <n v="6"/>
    <x v="0"/>
    <x v="0"/>
    <x v="1"/>
    <x v="1"/>
    <x v="4"/>
    <x v="0"/>
    <x v="1"/>
    <m/>
    <m/>
    <m/>
    <m/>
    <m/>
    <m/>
    <m/>
  </r>
  <r>
    <x v="0"/>
    <x v="28"/>
    <x v="63"/>
    <x v="1"/>
    <x v="1"/>
    <x v="127"/>
    <n v="6"/>
    <s v="Eligible CPF"/>
    <x v="1"/>
    <x v="0"/>
    <x v="0"/>
    <n v="174"/>
    <s v="00"/>
    <s v="recyclage"/>
    <n v="6"/>
    <x v="0"/>
    <x v="0"/>
    <x v="1"/>
    <x v="1"/>
    <x v="4"/>
    <x v="0"/>
    <x v="1"/>
    <m/>
    <m/>
    <m/>
    <m/>
    <m/>
    <m/>
    <m/>
  </r>
  <r>
    <x v="0"/>
    <x v="28"/>
    <x v="32"/>
    <x v="2"/>
    <x v="2"/>
    <x v="128"/>
    <n v="6"/>
    <s v="Eligible CPF"/>
    <x v="2"/>
    <x v="0"/>
    <x v="0"/>
    <n v="174"/>
    <s v="00"/>
    <m/>
    <n v="6"/>
    <x v="0"/>
    <x v="0"/>
    <x v="1"/>
    <x v="1"/>
    <x v="4"/>
    <x v="0"/>
    <x v="1"/>
    <m/>
    <m/>
    <m/>
    <m/>
    <m/>
    <m/>
    <m/>
  </r>
  <r>
    <x v="0"/>
    <x v="29"/>
    <x v="64"/>
    <x v="3"/>
    <x v="3"/>
    <x v="129"/>
    <n v="6"/>
    <s v="Eligible CPF"/>
    <x v="2"/>
    <x v="0"/>
    <x v="0"/>
    <n v="174"/>
    <s v="00"/>
    <s v="FI"/>
    <n v="6"/>
    <x v="0"/>
    <x v="0"/>
    <x v="1"/>
    <x v="1"/>
    <x v="5"/>
    <x v="0"/>
    <x v="1"/>
    <m/>
    <m/>
    <m/>
    <m/>
    <m/>
    <m/>
    <m/>
  </r>
  <r>
    <x v="0"/>
    <x v="29"/>
    <x v="65"/>
    <x v="2"/>
    <x v="2"/>
    <x v="130"/>
    <n v="6"/>
    <s v="Eligible CPF"/>
    <x v="2"/>
    <x v="0"/>
    <x v="0"/>
    <n v="174"/>
    <s v="00"/>
    <m/>
    <n v="6"/>
    <x v="0"/>
    <x v="0"/>
    <x v="1"/>
    <x v="1"/>
    <x v="5"/>
    <x v="0"/>
    <x v="1"/>
    <m/>
    <m/>
    <m/>
    <m/>
    <m/>
    <m/>
    <m/>
  </r>
  <r>
    <x v="0"/>
    <x v="29"/>
    <x v="66"/>
    <x v="5"/>
    <x v="5"/>
    <x v="131"/>
    <n v="6"/>
    <s v="Eligible CPF"/>
    <x v="4"/>
    <x v="0"/>
    <x v="0"/>
    <n v="174"/>
    <s v="00"/>
    <m/>
    <n v="6"/>
    <x v="0"/>
    <x v="0"/>
    <x v="1"/>
    <x v="1"/>
    <x v="5"/>
    <x v="0"/>
    <x v="1"/>
    <m/>
    <m/>
    <m/>
    <m/>
    <m/>
    <m/>
    <m/>
  </r>
  <r>
    <x v="0"/>
    <x v="29"/>
    <x v="66"/>
    <x v="6"/>
    <x v="6"/>
    <x v="132"/>
    <n v="6"/>
    <s v="Eligible CPF"/>
    <x v="4"/>
    <x v="0"/>
    <x v="0"/>
    <n v="174"/>
    <s v="00"/>
    <m/>
    <n v="6"/>
    <x v="0"/>
    <x v="0"/>
    <x v="1"/>
    <x v="1"/>
    <x v="5"/>
    <x v="0"/>
    <x v="1"/>
    <m/>
    <m/>
    <m/>
    <m/>
    <m/>
    <m/>
    <m/>
  </r>
  <r>
    <x v="0"/>
    <x v="29"/>
    <x v="66"/>
    <x v="7"/>
    <x v="7"/>
    <x v="133"/>
    <n v="6"/>
    <s v="Eligible CPF"/>
    <x v="4"/>
    <x v="0"/>
    <x v="0"/>
    <n v="174"/>
    <s v="00"/>
    <m/>
    <n v="6"/>
    <x v="0"/>
    <x v="0"/>
    <x v="1"/>
    <x v="1"/>
    <x v="5"/>
    <x v="0"/>
    <x v="1"/>
    <m/>
    <m/>
    <m/>
    <m/>
    <m/>
    <m/>
    <m/>
  </r>
  <r>
    <x v="0"/>
    <x v="29"/>
    <x v="66"/>
    <x v="8"/>
    <x v="8"/>
    <x v="134"/>
    <n v="6"/>
    <s v="Eligible CPF"/>
    <x v="4"/>
    <x v="0"/>
    <x v="0"/>
    <n v="174"/>
    <s v="00"/>
    <s v="recyclage"/>
    <n v="6"/>
    <x v="0"/>
    <x v="0"/>
    <x v="1"/>
    <x v="1"/>
    <x v="5"/>
    <x v="0"/>
    <x v="1"/>
    <m/>
    <m/>
    <m/>
    <m/>
    <m/>
    <m/>
    <m/>
  </r>
  <r>
    <x v="0"/>
    <x v="29"/>
    <x v="22"/>
    <x v="47"/>
    <x v="47"/>
    <x v="135"/>
    <n v="10"/>
    <s v=""/>
    <x v="0"/>
    <x v="0"/>
    <x v="0"/>
    <n v="177"/>
    <s v="00"/>
    <m/>
    <n v="10"/>
    <x v="0"/>
    <x v="0"/>
    <x v="1"/>
    <x v="6"/>
    <x v="5"/>
    <x v="0"/>
    <x v="0"/>
    <m/>
    <m/>
    <m/>
    <m/>
    <m/>
    <m/>
    <m/>
  </r>
  <r>
    <x v="0"/>
    <x v="29"/>
    <x v="22"/>
    <x v="1"/>
    <x v="1"/>
    <x v="136"/>
    <n v="6"/>
    <s v="Eligible CPF"/>
    <x v="1"/>
    <x v="0"/>
    <x v="0"/>
    <n v="174"/>
    <s v="00"/>
    <s v="recyclage"/>
    <n v="6"/>
    <x v="0"/>
    <x v="0"/>
    <x v="1"/>
    <x v="1"/>
    <x v="5"/>
    <x v="0"/>
    <x v="1"/>
    <m/>
    <m/>
    <m/>
    <m/>
    <m/>
    <m/>
    <m/>
  </r>
  <r>
    <x v="0"/>
    <x v="30"/>
    <x v="67"/>
    <x v="51"/>
    <x v="51"/>
    <x v="137"/>
    <n v="12"/>
    <s v=""/>
    <x v="0"/>
    <x v="0"/>
    <x v="2"/>
    <n v="170"/>
    <s v="JL"/>
    <m/>
    <n v="12"/>
    <x v="0"/>
    <x v="0"/>
    <x v="3"/>
    <x v="9"/>
    <x v="5"/>
    <x v="0"/>
    <x v="0"/>
    <m/>
    <m/>
    <m/>
    <m/>
    <m/>
    <m/>
    <m/>
  </r>
  <r>
    <x v="0"/>
    <x v="31"/>
    <x v="66"/>
    <x v="50"/>
    <x v="50"/>
    <x v="138"/>
    <n v="10"/>
    <s v=""/>
    <x v="0"/>
    <x v="0"/>
    <x v="0"/>
    <n v="177"/>
    <s v="00"/>
    <m/>
    <n v="10"/>
    <x v="0"/>
    <x v="0"/>
    <x v="1"/>
    <x v="6"/>
    <x v="5"/>
    <x v="0"/>
    <x v="0"/>
    <m/>
    <m/>
    <m/>
    <m/>
    <m/>
    <m/>
    <m/>
  </r>
  <r>
    <x v="0"/>
    <x v="32"/>
    <x v="28"/>
    <x v="52"/>
    <x v="52"/>
    <x v="139"/>
    <n v="12"/>
    <s v=""/>
    <x v="0"/>
    <x v="0"/>
    <x v="2"/>
    <n v="179"/>
    <s v="FZ"/>
    <s v="simulé"/>
    <n v="12"/>
    <x v="0"/>
    <x v="0"/>
    <x v="2"/>
    <x v="5"/>
    <x v="5"/>
    <x v="0"/>
    <x v="0"/>
    <m/>
    <m/>
    <m/>
    <m/>
    <m/>
    <m/>
    <m/>
  </r>
  <r>
    <x v="0"/>
    <x v="32"/>
    <x v="28"/>
    <x v="52"/>
    <x v="52"/>
    <x v="140"/>
    <n v="10"/>
    <s v=""/>
    <x v="0"/>
    <x v="0"/>
    <x v="2"/>
    <n v="179"/>
    <s v="FZ"/>
    <s v="AFC"/>
    <n v="10"/>
    <x v="0"/>
    <x v="0"/>
    <x v="2"/>
    <x v="5"/>
    <x v="5"/>
    <x v="0"/>
    <x v="0"/>
    <m/>
    <m/>
    <m/>
    <m/>
    <m/>
    <m/>
    <m/>
  </r>
  <r>
    <x v="0"/>
    <x v="33"/>
    <x v="4"/>
    <x v="1"/>
    <x v="1"/>
    <x v="141"/>
    <n v="6"/>
    <s v="Eligible CPF"/>
    <x v="1"/>
    <x v="0"/>
    <x v="0"/>
    <n v="174"/>
    <s v="00"/>
    <s v="recyclage"/>
    <n v="6"/>
    <x v="0"/>
    <x v="0"/>
    <x v="1"/>
    <x v="1"/>
    <x v="5"/>
    <x v="0"/>
    <x v="1"/>
    <m/>
    <m/>
    <m/>
    <m/>
    <m/>
    <m/>
    <m/>
  </r>
  <r>
    <x v="0"/>
    <x v="33"/>
    <x v="68"/>
    <x v="3"/>
    <x v="3"/>
    <x v="142"/>
    <n v="6"/>
    <s v="Eligible CPF"/>
    <x v="2"/>
    <x v="0"/>
    <x v="0"/>
    <n v="174"/>
    <s v="00"/>
    <s v="FI"/>
    <n v="6"/>
    <x v="0"/>
    <x v="0"/>
    <x v="1"/>
    <x v="1"/>
    <x v="5"/>
    <x v="0"/>
    <x v="1"/>
    <m/>
    <m/>
    <m/>
    <m/>
    <m/>
    <m/>
    <m/>
  </r>
  <r>
    <x v="0"/>
    <x v="33"/>
    <x v="68"/>
    <x v="2"/>
    <x v="2"/>
    <x v="143"/>
    <n v="6"/>
    <s v="Eligible CPF"/>
    <x v="2"/>
    <x v="0"/>
    <x v="0"/>
    <n v="174"/>
    <s v="00"/>
    <m/>
    <n v="6"/>
    <x v="0"/>
    <x v="0"/>
    <x v="1"/>
    <x v="1"/>
    <x v="5"/>
    <x v="0"/>
    <x v="1"/>
    <m/>
    <m/>
    <m/>
    <m/>
    <m/>
    <m/>
    <m/>
  </r>
  <r>
    <x v="0"/>
    <x v="33"/>
    <x v="69"/>
    <x v="15"/>
    <x v="15"/>
    <x v="144"/>
    <n v="6"/>
    <s v="Eligible CPF"/>
    <x v="7"/>
    <x v="0"/>
    <x v="0"/>
    <n v="159"/>
    <s v="00"/>
    <m/>
    <n v="6"/>
    <x v="0"/>
    <x v="0"/>
    <x v="1"/>
    <x v="4"/>
    <x v="5"/>
    <x v="0"/>
    <x v="1"/>
    <m/>
    <m/>
    <m/>
    <m/>
    <m/>
    <m/>
    <m/>
  </r>
  <r>
    <x v="0"/>
    <x v="33"/>
    <x v="69"/>
    <x v="16"/>
    <x v="16"/>
    <x v="145"/>
    <n v="6"/>
    <s v="Eligible CPF"/>
    <x v="7"/>
    <x v="0"/>
    <x v="0"/>
    <n v="159"/>
    <s v="00"/>
    <m/>
    <n v="6"/>
    <x v="0"/>
    <x v="0"/>
    <x v="1"/>
    <x v="4"/>
    <x v="5"/>
    <x v="0"/>
    <x v="1"/>
    <m/>
    <m/>
    <m/>
    <m/>
    <m/>
    <m/>
    <m/>
  </r>
  <r>
    <x v="0"/>
    <x v="33"/>
    <x v="69"/>
    <x v="5"/>
    <x v="5"/>
    <x v="146"/>
    <n v="6"/>
    <s v="Eligible CPF"/>
    <x v="4"/>
    <x v="0"/>
    <x v="0"/>
    <n v="174"/>
    <s v="00"/>
    <m/>
    <n v="6"/>
    <x v="0"/>
    <x v="0"/>
    <x v="1"/>
    <x v="1"/>
    <x v="5"/>
    <x v="0"/>
    <x v="1"/>
    <m/>
    <m/>
    <m/>
    <m/>
    <m/>
    <m/>
    <m/>
  </r>
  <r>
    <x v="0"/>
    <x v="33"/>
    <x v="69"/>
    <x v="6"/>
    <x v="6"/>
    <x v="147"/>
    <n v="6"/>
    <s v="Eligible CPF"/>
    <x v="4"/>
    <x v="0"/>
    <x v="0"/>
    <n v="174"/>
    <s v="00"/>
    <m/>
    <n v="6"/>
    <x v="0"/>
    <x v="0"/>
    <x v="1"/>
    <x v="1"/>
    <x v="5"/>
    <x v="0"/>
    <x v="1"/>
    <m/>
    <m/>
    <m/>
    <m/>
    <m/>
    <m/>
    <m/>
  </r>
  <r>
    <x v="0"/>
    <x v="33"/>
    <x v="69"/>
    <x v="7"/>
    <x v="7"/>
    <x v="148"/>
    <n v="6"/>
    <s v="Eligible CPF"/>
    <x v="4"/>
    <x v="0"/>
    <x v="0"/>
    <n v="174"/>
    <s v="00"/>
    <m/>
    <n v="6"/>
    <x v="0"/>
    <x v="0"/>
    <x v="1"/>
    <x v="1"/>
    <x v="5"/>
    <x v="0"/>
    <x v="1"/>
    <m/>
    <m/>
    <m/>
    <m/>
    <m/>
    <m/>
    <m/>
  </r>
  <r>
    <x v="0"/>
    <x v="33"/>
    <x v="69"/>
    <x v="8"/>
    <x v="8"/>
    <x v="149"/>
    <n v="6"/>
    <s v="Eligible CPF"/>
    <x v="4"/>
    <x v="0"/>
    <x v="0"/>
    <n v="174"/>
    <s v="00"/>
    <s v="recyclage"/>
    <n v="6"/>
    <x v="0"/>
    <x v="0"/>
    <x v="1"/>
    <x v="1"/>
    <x v="5"/>
    <x v="0"/>
    <x v="1"/>
    <m/>
    <m/>
    <m/>
    <m/>
    <m/>
    <m/>
    <m/>
  </r>
  <r>
    <x v="0"/>
    <x v="34"/>
    <x v="68"/>
    <x v="11"/>
    <x v="11"/>
    <x v="150"/>
    <n v="10"/>
    <s v=""/>
    <x v="0"/>
    <x v="0"/>
    <x v="0"/>
    <n v="124"/>
    <s v="00"/>
    <m/>
    <n v="10"/>
    <x v="0"/>
    <x v="0"/>
    <x v="0"/>
    <x v="0"/>
    <x v="5"/>
    <x v="0"/>
    <x v="0"/>
    <m/>
    <m/>
    <m/>
    <m/>
    <m/>
    <m/>
    <m/>
  </r>
  <r>
    <x v="0"/>
    <x v="34"/>
    <x v="69"/>
    <x v="17"/>
    <x v="17"/>
    <x v="151"/>
    <n v="10"/>
    <s v=""/>
    <x v="0"/>
    <x v="0"/>
    <x v="0"/>
    <n v="124"/>
    <s v="00"/>
    <m/>
    <n v="10"/>
    <x v="0"/>
    <x v="0"/>
    <x v="0"/>
    <x v="0"/>
    <x v="5"/>
    <x v="0"/>
    <x v="0"/>
    <m/>
    <m/>
    <m/>
    <m/>
    <m/>
    <m/>
    <m/>
  </r>
  <r>
    <x v="0"/>
    <x v="34"/>
    <x v="69"/>
    <x v="0"/>
    <x v="0"/>
    <x v="152"/>
    <n v="6"/>
    <s v=""/>
    <x v="0"/>
    <x v="0"/>
    <x v="0"/>
    <n v="124"/>
    <s v="00"/>
    <m/>
    <n v="6"/>
    <x v="0"/>
    <x v="0"/>
    <x v="0"/>
    <x v="0"/>
    <x v="5"/>
    <x v="0"/>
    <x v="0"/>
    <m/>
    <m/>
    <m/>
    <m/>
    <m/>
    <m/>
    <m/>
  </r>
  <r>
    <x v="0"/>
    <x v="34"/>
    <x v="69"/>
    <x v="12"/>
    <x v="12"/>
    <x v="153"/>
    <n v="6"/>
    <s v=""/>
    <x v="0"/>
    <x v="0"/>
    <x v="0"/>
    <n v="124"/>
    <s v="00"/>
    <m/>
    <n v="6"/>
    <x v="0"/>
    <x v="0"/>
    <x v="0"/>
    <x v="0"/>
    <x v="5"/>
    <x v="0"/>
    <x v="0"/>
    <m/>
    <m/>
    <m/>
    <m/>
    <m/>
    <m/>
    <m/>
  </r>
  <r>
    <x v="0"/>
    <x v="35"/>
    <x v="70"/>
    <x v="3"/>
    <x v="3"/>
    <x v="154"/>
    <n v="6"/>
    <s v="Eligible CPF"/>
    <x v="2"/>
    <x v="0"/>
    <x v="0"/>
    <n v="174"/>
    <s v="00"/>
    <s v="FI"/>
    <n v="6"/>
    <x v="0"/>
    <x v="0"/>
    <x v="1"/>
    <x v="1"/>
    <x v="5"/>
    <x v="0"/>
    <x v="1"/>
    <m/>
    <m/>
    <m/>
    <m/>
    <m/>
    <m/>
    <m/>
  </r>
  <r>
    <x v="0"/>
    <x v="35"/>
    <x v="71"/>
    <x v="2"/>
    <x v="2"/>
    <x v="155"/>
    <n v="6"/>
    <s v="Eligible CPF"/>
    <x v="2"/>
    <x v="0"/>
    <x v="0"/>
    <n v="174"/>
    <s v="00"/>
    <m/>
    <n v="6"/>
    <x v="0"/>
    <x v="0"/>
    <x v="1"/>
    <x v="1"/>
    <x v="5"/>
    <x v="0"/>
    <x v="1"/>
    <m/>
    <m/>
    <m/>
    <m/>
    <m/>
    <m/>
    <m/>
  </r>
  <r>
    <x v="0"/>
    <x v="35"/>
    <x v="72"/>
    <x v="1"/>
    <x v="1"/>
    <x v="156"/>
    <n v="6"/>
    <s v="Eligible CPF"/>
    <x v="1"/>
    <x v="0"/>
    <x v="0"/>
    <n v="174"/>
    <s v="00"/>
    <s v="recyclage"/>
    <n v="6"/>
    <x v="0"/>
    <x v="0"/>
    <x v="1"/>
    <x v="1"/>
    <x v="5"/>
    <x v="0"/>
    <x v="1"/>
    <m/>
    <m/>
    <m/>
    <m/>
    <m/>
    <m/>
    <m/>
  </r>
  <r>
    <x v="0"/>
    <x v="35"/>
    <x v="73"/>
    <x v="4"/>
    <x v="4"/>
    <x v="157"/>
    <n v="12"/>
    <s v="Eligible CPF"/>
    <x v="3"/>
    <x v="0"/>
    <x v="0"/>
    <n v="176"/>
    <s v="JD"/>
    <s v="FI"/>
    <n v="12"/>
    <x v="0"/>
    <x v="0"/>
    <x v="1"/>
    <x v="2"/>
    <x v="5"/>
    <x v="0"/>
    <x v="1"/>
    <m/>
    <m/>
    <m/>
    <m/>
    <m/>
    <m/>
    <m/>
  </r>
  <r>
    <x v="0"/>
    <x v="35"/>
    <x v="74"/>
    <x v="5"/>
    <x v="5"/>
    <x v="158"/>
    <n v="6"/>
    <s v="Eligible CPF"/>
    <x v="4"/>
    <x v="0"/>
    <x v="0"/>
    <n v="174"/>
    <s v="00"/>
    <m/>
    <n v="6"/>
    <x v="0"/>
    <x v="0"/>
    <x v="1"/>
    <x v="1"/>
    <x v="5"/>
    <x v="0"/>
    <x v="1"/>
    <m/>
    <m/>
    <m/>
    <m/>
    <m/>
    <m/>
    <m/>
  </r>
  <r>
    <x v="0"/>
    <x v="35"/>
    <x v="74"/>
    <x v="6"/>
    <x v="6"/>
    <x v="159"/>
    <n v="6"/>
    <s v="Eligible CPF"/>
    <x v="4"/>
    <x v="0"/>
    <x v="0"/>
    <n v="174"/>
    <s v="00"/>
    <m/>
    <n v="6"/>
    <x v="0"/>
    <x v="0"/>
    <x v="1"/>
    <x v="1"/>
    <x v="5"/>
    <x v="0"/>
    <x v="1"/>
    <m/>
    <m/>
    <m/>
    <m/>
    <m/>
    <m/>
    <m/>
  </r>
  <r>
    <x v="0"/>
    <x v="35"/>
    <x v="74"/>
    <x v="7"/>
    <x v="7"/>
    <x v="160"/>
    <n v="6"/>
    <s v="Eligible CPF"/>
    <x v="4"/>
    <x v="0"/>
    <x v="0"/>
    <n v="174"/>
    <s v="00"/>
    <m/>
    <n v="6"/>
    <x v="0"/>
    <x v="0"/>
    <x v="1"/>
    <x v="1"/>
    <x v="5"/>
    <x v="0"/>
    <x v="1"/>
    <m/>
    <m/>
    <m/>
    <m/>
    <m/>
    <m/>
    <m/>
  </r>
  <r>
    <x v="0"/>
    <x v="35"/>
    <x v="74"/>
    <x v="8"/>
    <x v="8"/>
    <x v="161"/>
    <n v="6"/>
    <s v="Eligible CPF"/>
    <x v="4"/>
    <x v="0"/>
    <x v="0"/>
    <n v="174"/>
    <s v="00"/>
    <s v="recyclage"/>
    <n v="6"/>
    <x v="0"/>
    <x v="0"/>
    <x v="1"/>
    <x v="1"/>
    <x v="5"/>
    <x v="0"/>
    <x v="1"/>
    <m/>
    <m/>
    <m/>
    <m/>
    <m/>
    <m/>
    <m/>
  </r>
  <r>
    <x v="0"/>
    <x v="36"/>
    <x v="75"/>
    <x v="20"/>
    <x v="20"/>
    <x v="162"/>
    <n v="6"/>
    <s v="Eligible CPF"/>
    <x v="8"/>
    <x v="0"/>
    <x v="0"/>
    <n v="177"/>
    <s v="JN"/>
    <s v="FI"/>
    <n v="6"/>
    <x v="0"/>
    <x v="0"/>
    <x v="1"/>
    <x v="6"/>
    <x v="6"/>
    <x v="1"/>
    <x v="1"/>
    <m/>
    <m/>
    <m/>
    <m/>
    <m/>
    <m/>
    <m/>
  </r>
  <r>
    <x v="0"/>
    <x v="36"/>
    <x v="76"/>
    <x v="47"/>
    <x v="47"/>
    <x v="163"/>
    <n v="10"/>
    <s v=""/>
    <x v="0"/>
    <x v="0"/>
    <x v="0"/>
    <n v="177"/>
    <s v="00"/>
    <m/>
    <n v="10"/>
    <x v="0"/>
    <x v="0"/>
    <x v="1"/>
    <x v="6"/>
    <x v="6"/>
    <x v="1"/>
    <x v="0"/>
    <m/>
    <m/>
    <m/>
    <m/>
    <m/>
    <m/>
    <m/>
  </r>
  <r>
    <x v="0"/>
    <x v="37"/>
    <x v="77"/>
    <x v="50"/>
    <x v="50"/>
    <x v="164"/>
    <n v="10"/>
    <s v=""/>
    <x v="0"/>
    <x v="0"/>
    <x v="0"/>
    <n v="177"/>
    <s v="00"/>
    <m/>
    <n v="10"/>
    <x v="0"/>
    <x v="0"/>
    <x v="1"/>
    <x v="6"/>
    <x v="6"/>
    <x v="1"/>
    <x v="0"/>
    <m/>
    <m/>
    <m/>
    <m/>
    <m/>
    <m/>
    <m/>
  </r>
  <r>
    <x v="0"/>
    <x v="38"/>
    <x v="78"/>
    <x v="22"/>
    <x v="22"/>
    <x v="165"/>
    <n v="4"/>
    <s v="Eligible CPF"/>
    <x v="10"/>
    <x v="0"/>
    <x v="0"/>
    <n v="178"/>
    <s v="JO"/>
    <s v="FI"/>
    <n v="10"/>
    <x v="0"/>
    <x v="0"/>
    <x v="1"/>
    <x v="7"/>
    <x v="6"/>
    <x v="1"/>
    <x v="1"/>
    <m/>
    <m/>
    <m/>
    <m/>
    <m/>
    <m/>
    <m/>
  </r>
  <r>
    <x v="0"/>
    <x v="39"/>
    <x v="79"/>
    <x v="17"/>
    <x v="17"/>
    <x v="166"/>
    <n v="10"/>
    <s v=""/>
    <x v="0"/>
    <x v="0"/>
    <x v="0"/>
    <n v="124"/>
    <s v="00"/>
    <m/>
    <n v="10"/>
    <x v="0"/>
    <x v="0"/>
    <x v="0"/>
    <x v="0"/>
    <x v="6"/>
    <x v="1"/>
    <x v="0"/>
    <m/>
    <m/>
    <m/>
    <m/>
    <m/>
    <m/>
    <m/>
  </r>
  <r>
    <x v="0"/>
    <x v="39"/>
    <x v="79"/>
    <x v="0"/>
    <x v="0"/>
    <x v="167"/>
    <n v="6"/>
    <s v=""/>
    <x v="0"/>
    <x v="0"/>
    <x v="0"/>
    <n v="124"/>
    <s v="00"/>
    <m/>
    <n v="6"/>
    <x v="0"/>
    <x v="0"/>
    <x v="0"/>
    <x v="0"/>
    <x v="6"/>
    <x v="1"/>
    <x v="0"/>
    <m/>
    <m/>
    <m/>
    <m/>
    <m/>
    <m/>
    <m/>
  </r>
  <r>
    <x v="0"/>
    <x v="39"/>
    <x v="79"/>
    <x v="12"/>
    <x v="12"/>
    <x v="168"/>
    <n v="6"/>
    <s v=""/>
    <x v="0"/>
    <x v="0"/>
    <x v="0"/>
    <n v="124"/>
    <s v="00"/>
    <m/>
    <n v="6"/>
    <x v="0"/>
    <x v="0"/>
    <x v="0"/>
    <x v="0"/>
    <x v="6"/>
    <x v="1"/>
    <x v="0"/>
    <m/>
    <m/>
    <m/>
    <m/>
    <m/>
    <m/>
    <m/>
  </r>
  <r>
    <x v="0"/>
    <x v="39"/>
    <x v="80"/>
    <x v="11"/>
    <x v="11"/>
    <x v="169"/>
    <n v="10"/>
    <s v=""/>
    <x v="0"/>
    <x v="0"/>
    <x v="0"/>
    <n v="124"/>
    <s v="00"/>
    <m/>
    <n v="10"/>
    <x v="0"/>
    <x v="0"/>
    <x v="0"/>
    <x v="0"/>
    <x v="6"/>
    <x v="1"/>
    <x v="0"/>
    <m/>
    <m/>
    <m/>
    <m/>
    <m/>
    <m/>
    <m/>
  </r>
  <r>
    <x v="0"/>
    <x v="40"/>
    <x v="81"/>
    <x v="1"/>
    <x v="1"/>
    <x v="170"/>
    <n v="6"/>
    <s v="Eligible CPF"/>
    <x v="1"/>
    <x v="0"/>
    <x v="0"/>
    <n v="174"/>
    <s v="00"/>
    <s v="recyclage"/>
    <n v="6"/>
    <x v="0"/>
    <x v="0"/>
    <x v="1"/>
    <x v="1"/>
    <x v="6"/>
    <x v="1"/>
    <x v="1"/>
    <m/>
    <m/>
    <m/>
    <m/>
    <m/>
    <m/>
    <m/>
  </r>
  <r>
    <x v="0"/>
    <x v="40"/>
    <x v="82"/>
    <x v="2"/>
    <x v="2"/>
    <x v="171"/>
    <n v="6"/>
    <s v="Eligible CPF"/>
    <x v="2"/>
    <x v="0"/>
    <x v="0"/>
    <n v="174"/>
    <s v="00"/>
    <m/>
    <n v="6"/>
    <x v="0"/>
    <x v="0"/>
    <x v="1"/>
    <x v="1"/>
    <x v="6"/>
    <x v="1"/>
    <x v="1"/>
    <m/>
    <m/>
    <m/>
    <m/>
    <m/>
    <m/>
    <m/>
  </r>
  <r>
    <x v="0"/>
    <x v="40"/>
    <x v="83"/>
    <x v="3"/>
    <x v="3"/>
    <x v="172"/>
    <n v="6"/>
    <s v="Eligible CPF"/>
    <x v="2"/>
    <x v="0"/>
    <x v="0"/>
    <n v="174"/>
    <s v="00"/>
    <s v="FI"/>
    <n v="6"/>
    <x v="0"/>
    <x v="0"/>
    <x v="1"/>
    <x v="1"/>
    <x v="6"/>
    <x v="1"/>
    <x v="1"/>
    <m/>
    <m/>
    <m/>
    <m/>
    <m/>
    <m/>
    <m/>
  </r>
  <r>
    <x v="0"/>
    <x v="40"/>
    <x v="84"/>
    <x v="5"/>
    <x v="5"/>
    <x v="173"/>
    <n v="6"/>
    <s v="Eligible CPF"/>
    <x v="4"/>
    <x v="0"/>
    <x v="0"/>
    <n v="174"/>
    <s v="00"/>
    <m/>
    <n v="6"/>
    <x v="0"/>
    <x v="0"/>
    <x v="1"/>
    <x v="1"/>
    <x v="6"/>
    <x v="1"/>
    <x v="1"/>
    <m/>
    <m/>
    <m/>
    <m/>
    <m/>
    <m/>
    <m/>
  </r>
  <r>
    <x v="0"/>
    <x v="40"/>
    <x v="84"/>
    <x v="6"/>
    <x v="6"/>
    <x v="174"/>
    <n v="6"/>
    <s v="Eligible CPF"/>
    <x v="4"/>
    <x v="0"/>
    <x v="0"/>
    <n v="174"/>
    <s v="00"/>
    <m/>
    <n v="6"/>
    <x v="0"/>
    <x v="0"/>
    <x v="1"/>
    <x v="1"/>
    <x v="6"/>
    <x v="1"/>
    <x v="1"/>
    <m/>
    <m/>
    <m/>
    <m/>
    <m/>
    <m/>
    <m/>
  </r>
  <r>
    <x v="0"/>
    <x v="40"/>
    <x v="84"/>
    <x v="7"/>
    <x v="7"/>
    <x v="175"/>
    <n v="6"/>
    <s v="Eligible CPF"/>
    <x v="4"/>
    <x v="0"/>
    <x v="0"/>
    <n v="174"/>
    <s v="00"/>
    <m/>
    <n v="6"/>
    <x v="0"/>
    <x v="0"/>
    <x v="1"/>
    <x v="1"/>
    <x v="6"/>
    <x v="1"/>
    <x v="1"/>
    <m/>
    <m/>
    <m/>
    <m/>
    <m/>
    <m/>
    <m/>
  </r>
  <r>
    <x v="0"/>
    <x v="40"/>
    <x v="84"/>
    <x v="8"/>
    <x v="8"/>
    <x v="176"/>
    <n v="6"/>
    <s v="Eligible CPF"/>
    <x v="4"/>
    <x v="0"/>
    <x v="0"/>
    <n v="174"/>
    <s v="00"/>
    <s v="recyclage"/>
    <n v="6"/>
    <x v="0"/>
    <x v="0"/>
    <x v="1"/>
    <x v="1"/>
    <x v="6"/>
    <x v="1"/>
    <x v="1"/>
    <m/>
    <m/>
    <m/>
    <m/>
    <m/>
    <m/>
    <m/>
  </r>
  <r>
    <x v="0"/>
    <x v="40"/>
    <x v="85"/>
    <x v="28"/>
    <x v="28"/>
    <x v="177"/>
    <n v="6"/>
    <s v="Eligible CPF"/>
    <x v="11"/>
    <x v="0"/>
    <x v="0"/>
    <n v="170"/>
    <s v="JL"/>
    <s v="ALT"/>
    <n v="6"/>
    <x v="0"/>
    <x v="0"/>
    <x v="3"/>
    <x v="9"/>
    <x v="6"/>
    <x v="1"/>
    <x v="1"/>
    <m/>
    <m/>
    <m/>
    <m/>
    <m/>
    <m/>
    <m/>
  </r>
  <r>
    <x v="0"/>
    <x v="40"/>
    <x v="85"/>
    <x v="32"/>
    <x v="32"/>
    <x v="178"/>
    <n v="6"/>
    <s v="Eligible CPF"/>
    <x v="12"/>
    <x v="0"/>
    <x v="0"/>
    <n v="170"/>
    <s v="JL"/>
    <m/>
    <n v="6"/>
    <x v="0"/>
    <x v="0"/>
    <x v="3"/>
    <x v="9"/>
    <x v="6"/>
    <x v="1"/>
    <x v="1"/>
    <m/>
    <m/>
    <m/>
    <m/>
    <m/>
    <m/>
    <m/>
  </r>
  <r>
    <x v="0"/>
    <x v="41"/>
    <x v="86"/>
    <x v="53"/>
    <x v="53"/>
    <x v="179"/>
    <n v="12"/>
    <s v="Eligible CPF"/>
    <x v="20"/>
    <x v="0"/>
    <x v="0"/>
    <n v="159"/>
    <s v="HB"/>
    <s v="FI"/>
    <n v="12"/>
    <x v="0"/>
    <x v="0"/>
    <x v="1"/>
    <x v="4"/>
    <x v="6"/>
    <x v="1"/>
    <x v="1"/>
    <m/>
    <m/>
    <m/>
    <m/>
    <m/>
    <m/>
    <m/>
  </r>
  <r>
    <x v="0"/>
    <x v="41"/>
    <x v="87"/>
    <x v="24"/>
    <x v="24"/>
    <x v="180"/>
    <n v="6"/>
    <s v=""/>
    <x v="0"/>
    <x v="0"/>
    <x v="0"/>
    <n v="124"/>
    <s v="BJ"/>
    <m/>
    <n v="6"/>
    <x v="0"/>
    <x v="0"/>
    <x v="0"/>
    <x v="0"/>
    <x v="6"/>
    <x v="1"/>
    <x v="0"/>
    <m/>
    <m/>
    <m/>
    <m/>
    <m/>
    <m/>
    <m/>
  </r>
  <r>
    <x v="0"/>
    <x v="41"/>
    <x v="87"/>
    <x v="36"/>
    <x v="36"/>
    <x v="181"/>
    <n v="6"/>
    <s v=""/>
    <x v="0"/>
    <x v="0"/>
    <x v="0"/>
    <n v="108"/>
    <s v="BD"/>
    <s v="ALT"/>
    <n v="6"/>
    <x v="0"/>
    <x v="0"/>
    <x v="0"/>
    <x v="11"/>
    <x v="6"/>
    <x v="1"/>
    <x v="0"/>
    <m/>
    <m/>
    <m/>
    <m/>
    <m/>
    <m/>
    <m/>
  </r>
  <r>
    <x v="0"/>
    <x v="41"/>
    <x v="87"/>
    <x v="25"/>
    <x v="25"/>
    <x v="182"/>
    <n v="4"/>
    <s v=""/>
    <x v="0"/>
    <x v="0"/>
    <x v="0"/>
    <n v="124"/>
    <s v="BJ"/>
    <m/>
    <n v="4"/>
    <x v="0"/>
    <x v="0"/>
    <x v="0"/>
    <x v="0"/>
    <x v="6"/>
    <x v="1"/>
    <x v="0"/>
    <m/>
    <m/>
    <m/>
    <m/>
    <m/>
    <m/>
    <m/>
  </r>
  <r>
    <x v="0"/>
    <x v="41"/>
    <x v="87"/>
    <x v="26"/>
    <x v="26"/>
    <x v="183"/>
    <n v="6"/>
    <s v=""/>
    <x v="0"/>
    <x v="0"/>
    <x v="0"/>
    <n v="106"/>
    <s v="BN"/>
    <s v="ALT"/>
    <n v="6"/>
    <x v="0"/>
    <x v="0"/>
    <x v="0"/>
    <x v="8"/>
    <x v="6"/>
    <x v="1"/>
    <x v="0"/>
    <m/>
    <m/>
    <m/>
    <m/>
    <m/>
    <m/>
    <m/>
  </r>
  <r>
    <x v="0"/>
    <x v="41"/>
    <x v="87"/>
    <x v="27"/>
    <x v="27"/>
    <x v="184"/>
    <n v="6"/>
    <s v=""/>
    <x v="0"/>
    <x v="0"/>
    <x v="0"/>
    <n v="159"/>
    <s v="HB"/>
    <s v="ALT"/>
    <n v="6"/>
    <x v="0"/>
    <x v="0"/>
    <x v="1"/>
    <x v="4"/>
    <x v="6"/>
    <x v="1"/>
    <x v="0"/>
    <m/>
    <m/>
    <m/>
    <m/>
    <m/>
    <m/>
    <m/>
  </r>
  <r>
    <x v="0"/>
    <x v="41"/>
    <x v="87"/>
    <x v="37"/>
    <x v="37"/>
    <x v="185"/>
    <n v="6"/>
    <s v=""/>
    <x v="0"/>
    <x v="0"/>
    <x v="0"/>
    <n v="174"/>
    <s v="JE"/>
    <s v="ALT"/>
    <n v="6"/>
    <x v="0"/>
    <x v="0"/>
    <x v="1"/>
    <x v="1"/>
    <x v="6"/>
    <x v="1"/>
    <x v="0"/>
    <m/>
    <m/>
    <m/>
    <m/>
    <m/>
    <m/>
    <m/>
  </r>
  <r>
    <x v="0"/>
    <x v="41"/>
    <x v="87"/>
    <x v="54"/>
    <x v="54"/>
    <x v="186"/>
    <n v="4"/>
    <s v=""/>
    <x v="0"/>
    <x v="0"/>
    <x v="0"/>
    <n v="108"/>
    <s v="BD"/>
    <m/>
    <n v="4"/>
    <x v="0"/>
    <x v="0"/>
    <x v="0"/>
    <x v="11"/>
    <x v="6"/>
    <x v="1"/>
    <x v="0"/>
    <m/>
    <m/>
    <m/>
    <m/>
    <m/>
    <m/>
    <m/>
  </r>
  <r>
    <x v="0"/>
    <x v="41"/>
    <x v="87"/>
    <x v="29"/>
    <x v="29"/>
    <x v="187"/>
    <n v="6"/>
    <s v=""/>
    <x v="0"/>
    <x v="0"/>
    <x v="0"/>
    <n v="159"/>
    <s v="HB"/>
    <s v="ALT"/>
    <n v="6"/>
    <x v="0"/>
    <x v="0"/>
    <x v="1"/>
    <x v="4"/>
    <x v="6"/>
    <x v="1"/>
    <x v="0"/>
    <m/>
    <m/>
    <m/>
    <m/>
    <m/>
    <m/>
    <m/>
  </r>
  <r>
    <x v="0"/>
    <x v="41"/>
    <x v="87"/>
    <x v="30"/>
    <x v="30"/>
    <x v="188"/>
    <n v="6"/>
    <s v=""/>
    <x v="0"/>
    <x v="0"/>
    <x v="0"/>
    <n v="159"/>
    <s v="HB"/>
    <s v="ALT"/>
    <n v="6"/>
    <x v="0"/>
    <x v="0"/>
    <x v="1"/>
    <x v="4"/>
    <x v="6"/>
    <x v="1"/>
    <x v="0"/>
    <m/>
    <m/>
    <m/>
    <m/>
    <m/>
    <m/>
    <m/>
  </r>
  <r>
    <x v="0"/>
    <x v="41"/>
    <x v="87"/>
    <x v="34"/>
    <x v="34"/>
    <x v="189"/>
    <n v="6"/>
    <s v=""/>
    <x v="0"/>
    <x v="0"/>
    <x v="0"/>
    <n v="175"/>
    <s v="JE"/>
    <s v="ALT"/>
    <n v="6"/>
    <x v="0"/>
    <x v="0"/>
    <x v="1"/>
    <x v="10"/>
    <x v="6"/>
    <x v="1"/>
    <x v="0"/>
    <m/>
    <m/>
    <m/>
    <m/>
    <m/>
    <m/>
    <m/>
  </r>
  <r>
    <x v="0"/>
    <x v="41"/>
    <x v="88"/>
    <x v="38"/>
    <x v="38"/>
    <x v="190"/>
    <n v="4"/>
    <s v=""/>
    <x v="0"/>
    <x v="0"/>
    <x v="0"/>
    <n v="175"/>
    <s v="JE"/>
    <s v="ALT"/>
    <n v="4"/>
    <x v="0"/>
    <x v="0"/>
    <x v="1"/>
    <x v="10"/>
    <x v="6"/>
    <x v="1"/>
    <x v="0"/>
    <m/>
    <m/>
    <m/>
    <m/>
    <m/>
    <m/>
    <m/>
  </r>
  <r>
    <x v="0"/>
    <x v="42"/>
    <x v="89"/>
    <x v="47"/>
    <x v="47"/>
    <x v="191"/>
    <n v="10"/>
    <s v=""/>
    <x v="0"/>
    <x v="0"/>
    <x v="0"/>
    <n v="177"/>
    <s v="00"/>
    <m/>
    <n v="10"/>
    <x v="0"/>
    <x v="0"/>
    <x v="1"/>
    <x v="6"/>
    <x v="7"/>
    <x v="1"/>
    <x v="0"/>
    <m/>
    <m/>
    <m/>
    <m/>
    <m/>
    <m/>
    <m/>
  </r>
  <r>
    <x v="0"/>
    <x v="43"/>
    <x v="90"/>
    <x v="50"/>
    <x v="50"/>
    <x v="192"/>
    <n v="10"/>
    <s v=""/>
    <x v="0"/>
    <x v="0"/>
    <x v="0"/>
    <n v="177"/>
    <s v="00"/>
    <m/>
    <n v="10"/>
    <x v="0"/>
    <x v="0"/>
    <x v="1"/>
    <x v="6"/>
    <x v="7"/>
    <x v="1"/>
    <x v="0"/>
    <m/>
    <m/>
    <m/>
    <m/>
    <m/>
    <m/>
    <m/>
  </r>
  <r>
    <x v="0"/>
    <x v="44"/>
    <x v="91"/>
    <x v="11"/>
    <x v="11"/>
    <x v="193"/>
    <n v="10"/>
    <s v=""/>
    <x v="0"/>
    <x v="0"/>
    <x v="0"/>
    <n v="124"/>
    <s v="00"/>
    <m/>
    <n v="10"/>
    <x v="0"/>
    <x v="0"/>
    <x v="0"/>
    <x v="0"/>
    <x v="7"/>
    <x v="1"/>
    <x v="0"/>
    <m/>
    <m/>
    <m/>
    <m/>
    <m/>
    <m/>
    <m/>
  </r>
  <r>
    <x v="0"/>
    <x v="44"/>
    <x v="6"/>
    <x v="17"/>
    <x v="17"/>
    <x v="194"/>
    <n v="10"/>
    <s v=""/>
    <x v="0"/>
    <x v="0"/>
    <x v="0"/>
    <n v="124"/>
    <s v="00"/>
    <m/>
    <n v="10"/>
    <x v="0"/>
    <x v="0"/>
    <x v="0"/>
    <x v="0"/>
    <x v="7"/>
    <x v="1"/>
    <x v="0"/>
    <m/>
    <m/>
    <m/>
    <m/>
    <m/>
    <m/>
    <m/>
  </r>
  <r>
    <x v="0"/>
    <x v="44"/>
    <x v="6"/>
    <x v="0"/>
    <x v="0"/>
    <x v="195"/>
    <n v="6"/>
    <s v=""/>
    <x v="0"/>
    <x v="0"/>
    <x v="0"/>
    <n v="124"/>
    <s v="00"/>
    <m/>
    <n v="6"/>
    <x v="0"/>
    <x v="0"/>
    <x v="0"/>
    <x v="0"/>
    <x v="7"/>
    <x v="1"/>
    <x v="0"/>
    <m/>
    <m/>
    <m/>
    <m/>
    <m/>
    <m/>
    <m/>
  </r>
  <r>
    <x v="0"/>
    <x v="44"/>
    <x v="6"/>
    <x v="12"/>
    <x v="12"/>
    <x v="196"/>
    <n v="6"/>
    <s v=""/>
    <x v="0"/>
    <x v="0"/>
    <x v="0"/>
    <n v="124"/>
    <s v="00"/>
    <m/>
    <n v="6"/>
    <x v="0"/>
    <x v="0"/>
    <x v="0"/>
    <x v="0"/>
    <x v="7"/>
    <x v="1"/>
    <x v="0"/>
    <m/>
    <m/>
    <m/>
    <m/>
    <m/>
    <m/>
    <m/>
  </r>
  <r>
    <x v="0"/>
    <x v="45"/>
    <x v="92"/>
    <x v="2"/>
    <x v="2"/>
    <x v="197"/>
    <n v="6"/>
    <s v="Eligible CPF"/>
    <x v="2"/>
    <x v="0"/>
    <x v="0"/>
    <n v="174"/>
    <s v="00"/>
    <m/>
    <n v="6"/>
    <x v="0"/>
    <x v="0"/>
    <x v="1"/>
    <x v="1"/>
    <x v="7"/>
    <x v="1"/>
    <x v="1"/>
    <m/>
    <m/>
    <m/>
    <m/>
    <m/>
    <m/>
    <m/>
  </r>
  <r>
    <x v="0"/>
    <x v="45"/>
    <x v="93"/>
    <x v="3"/>
    <x v="3"/>
    <x v="198"/>
    <n v="6"/>
    <s v="Eligible CPF"/>
    <x v="2"/>
    <x v="0"/>
    <x v="0"/>
    <n v="174"/>
    <s v="00"/>
    <s v="FI"/>
    <n v="6"/>
    <x v="0"/>
    <x v="0"/>
    <x v="1"/>
    <x v="1"/>
    <x v="7"/>
    <x v="1"/>
    <x v="1"/>
    <m/>
    <m/>
    <m/>
    <m/>
    <m/>
    <m/>
    <m/>
  </r>
  <r>
    <x v="0"/>
    <x v="45"/>
    <x v="94"/>
    <x v="9"/>
    <x v="9"/>
    <x v="199"/>
    <n v="12"/>
    <s v="Eligible CPF"/>
    <x v="5"/>
    <x v="0"/>
    <x v="0"/>
    <n v="124"/>
    <s v="BJ"/>
    <s v="FI"/>
    <n v="12"/>
    <x v="0"/>
    <x v="0"/>
    <x v="0"/>
    <x v="0"/>
    <x v="7"/>
    <x v="1"/>
    <x v="1"/>
    <m/>
    <m/>
    <m/>
    <m/>
    <m/>
    <m/>
    <m/>
  </r>
  <r>
    <x v="0"/>
    <x v="45"/>
    <x v="95"/>
    <x v="1"/>
    <x v="1"/>
    <x v="200"/>
    <n v="6"/>
    <s v="Eligible CPF"/>
    <x v="1"/>
    <x v="0"/>
    <x v="0"/>
    <n v="174"/>
    <s v="00"/>
    <s v="recyclage"/>
    <n v="6"/>
    <x v="0"/>
    <x v="0"/>
    <x v="1"/>
    <x v="1"/>
    <x v="7"/>
    <x v="1"/>
    <x v="1"/>
    <m/>
    <m/>
    <m/>
    <m/>
    <m/>
    <m/>
    <m/>
  </r>
  <r>
    <x v="0"/>
    <x v="45"/>
    <x v="96"/>
    <x v="5"/>
    <x v="5"/>
    <x v="201"/>
    <n v="6"/>
    <s v="Eligible CPF"/>
    <x v="4"/>
    <x v="0"/>
    <x v="0"/>
    <n v="174"/>
    <s v="00"/>
    <m/>
    <n v="6"/>
    <x v="0"/>
    <x v="0"/>
    <x v="1"/>
    <x v="1"/>
    <x v="7"/>
    <x v="1"/>
    <x v="1"/>
    <m/>
    <m/>
    <m/>
    <m/>
    <m/>
    <m/>
    <m/>
  </r>
  <r>
    <x v="0"/>
    <x v="45"/>
    <x v="96"/>
    <x v="6"/>
    <x v="6"/>
    <x v="202"/>
    <n v="6"/>
    <s v="Eligible CPF"/>
    <x v="4"/>
    <x v="0"/>
    <x v="0"/>
    <n v="174"/>
    <s v="00"/>
    <m/>
    <n v="6"/>
    <x v="0"/>
    <x v="0"/>
    <x v="1"/>
    <x v="1"/>
    <x v="7"/>
    <x v="1"/>
    <x v="1"/>
    <m/>
    <m/>
    <m/>
    <m/>
    <m/>
    <m/>
    <m/>
  </r>
  <r>
    <x v="0"/>
    <x v="45"/>
    <x v="96"/>
    <x v="7"/>
    <x v="7"/>
    <x v="203"/>
    <n v="6"/>
    <s v="Eligible CPF"/>
    <x v="4"/>
    <x v="0"/>
    <x v="0"/>
    <n v="174"/>
    <s v="00"/>
    <m/>
    <n v="6"/>
    <x v="0"/>
    <x v="0"/>
    <x v="1"/>
    <x v="1"/>
    <x v="7"/>
    <x v="1"/>
    <x v="1"/>
    <m/>
    <m/>
    <m/>
    <m/>
    <m/>
    <m/>
    <m/>
  </r>
  <r>
    <x v="0"/>
    <x v="45"/>
    <x v="96"/>
    <x v="8"/>
    <x v="8"/>
    <x v="204"/>
    <n v="6"/>
    <s v="Eligible CPF"/>
    <x v="4"/>
    <x v="0"/>
    <x v="0"/>
    <n v="174"/>
    <s v="00"/>
    <s v="recyclage"/>
    <n v="6"/>
    <x v="0"/>
    <x v="0"/>
    <x v="1"/>
    <x v="1"/>
    <x v="7"/>
    <x v="1"/>
    <x v="1"/>
    <m/>
    <m/>
    <m/>
    <m/>
    <m/>
    <m/>
    <m/>
  </r>
  <r>
    <x v="0"/>
    <x v="46"/>
    <x v="97"/>
    <x v="47"/>
    <x v="47"/>
    <x v="205"/>
    <n v="10"/>
    <s v=""/>
    <x v="0"/>
    <x v="0"/>
    <x v="0"/>
    <n v="177"/>
    <s v="00"/>
    <m/>
    <n v="10"/>
    <x v="0"/>
    <x v="0"/>
    <x v="1"/>
    <x v="6"/>
    <x v="8"/>
    <x v="1"/>
    <x v="0"/>
    <m/>
    <m/>
    <m/>
    <m/>
    <m/>
    <m/>
    <m/>
  </r>
  <r>
    <x v="0"/>
    <x v="47"/>
    <x v="98"/>
    <x v="50"/>
    <x v="50"/>
    <x v="206"/>
    <n v="10"/>
    <s v=""/>
    <x v="0"/>
    <x v="0"/>
    <x v="0"/>
    <n v="177"/>
    <s v="00"/>
    <m/>
    <n v="10"/>
    <x v="0"/>
    <x v="0"/>
    <x v="1"/>
    <x v="6"/>
    <x v="8"/>
    <x v="1"/>
    <x v="0"/>
    <m/>
    <m/>
    <m/>
    <m/>
    <m/>
    <m/>
    <m/>
  </r>
  <r>
    <x v="0"/>
    <x v="48"/>
    <x v="99"/>
    <x v="17"/>
    <x v="17"/>
    <x v="207"/>
    <n v="10"/>
    <s v=""/>
    <x v="0"/>
    <x v="0"/>
    <x v="0"/>
    <n v="124"/>
    <s v="00"/>
    <m/>
    <n v="10"/>
    <x v="0"/>
    <x v="0"/>
    <x v="0"/>
    <x v="0"/>
    <x v="8"/>
    <x v="1"/>
    <x v="0"/>
    <m/>
    <m/>
    <m/>
    <m/>
    <m/>
    <m/>
    <m/>
  </r>
  <r>
    <x v="0"/>
    <x v="48"/>
    <x v="99"/>
    <x v="0"/>
    <x v="0"/>
    <x v="208"/>
    <n v="6"/>
    <s v=""/>
    <x v="0"/>
    <x v="0"/>
    <x v="0"/>
    <n v="124"/>
    <s v="00"/>
    <m/>
    <n v="6"/>
    <x v="0"/>
    <x v="0"/>
    <x v="0"/>
    <x v="0"/>
    <x v="8"/>
    <x v="1"/>
    <x v="0"/>
    <m/>
    <m/>
    <m/>
    <m/>
    <m/>
    <m/>
    <m/>
  </r>
  <r>
    <x v="0"/>
    <x v="48"/>
    <x v="99"/>
    <x v="12"/>
    <x v="12"/>
    <x v="209"/>
    <n v="6"/>
    <s v=""/>
    <x v="0"/>
    <x v="0"/>
    <x v="0"/>
    <n v="124"/>
    <s v="00"/>
    <m/>
    <n v="6"/>
    <x v="0"/>
    <x v="0"/>
    <x v="0"/>
    <x v="0"/>
    <x v="8"/>
    <x v="1"/>
    <x v="0"/>
    <m/>
    <m/>
    <m/>
    <m/>
    <m/>
    <m/>
    <m/>
  </r>
  <r>
    <x v="0"/>
    <x v="48"/>
    <x v="100"/>
    <x v="11"/>
    <x v="11"/>
    <x v="210"/>
    <n v="10"/>
    <s v=""/>
    <x v="0"/>
    <x v="0"/>
    <x v="0"/>
    <n v="124"/>
    <s v="00"/>
    <m/>
    <n v="10"/>
    <x v="0"/>
    <x v="0"/>
    <x v="0"/>
    <x v="0"/>
    <x v="8"/>
    <x v="1"/>
    <x v="0"/>
    <m/>
    <m/>
    <m/>
    <m/>
    <m/>
    <m/>
    <m/>
  </r>
  <r>
    <x v="0"/>
    <x v="49"/>
    <x v="101"/>
    <x v="1"/>
    <x v="1"/>
    <x v="211"/>
    <n v="6"/>
    <s v="Eligible CPF"/>
    <x v="1"/>
    <x v="0"/>
    <x v="0"/>
    <n v="174"/>
    <s v="00"/>
    <s v="recyclage"/>
    <n v="6"/>
    <x v="0"/>
    <x v="0"/>
    <x v="1"/>
    <x v="1"/>
    <x v="8"/>
    <x v="1"/>
    <x v="1"/>
    <m/>
    <m/>
    <m/>
    <m/>
    <m/>
    <m/>
    <m/>
  </r>
  <r>
    <x v="0"/>
    <x v="49"/>
    <x v="102"/>
    <x v="2"/>
    <x v="2"/>
    <x v="212"/>
    <n v="6"/>
    <s v="Eligible CPF"/>
    <x v="2"/>
    <x v="0"/>
    <x v="0"/>
    <n v="174"/>
    <s v="00"/>
    <m/>
    <n v="6"/>
    <x v="0"/>
    <x v="0"/>
    <x v="1"/>
    <x v="1"/>
    <x v="8"/>
    <x v="1"/>
    <x v="1"/>
    <m/>
    <m/>
    <m/>
    <m/>
    <m/>
    <m/>
    <m/>
  </r>
  <r>
    <x v="0"/>
    <x v="49"/>
    <x v="103"/>
    <x v="3"/>
    <x v="3"/>
    <x v="213"/>
    <n v="6"/>
    <s v="Eligible CPF"/>
    <x v="2"/>
    <x v="0"/>
    <x v="0"/>
    <n v="174"/>
    <s v="00"/>
    <s v="FI"/>
    <n v="6"/>
    <x v="0"/>
    <x v="0"/>
    <x v="1"/>
    <x v="1"/>
    <x v="8"/>
    <x v="1"/>
    <x v="1"/>
    <m/>
    <m/>
    <m/>
    <m/>
    <m/>
    <m/>
    <m/>
  </r>
  <r>
    <x v="0"/>
    <x v="49"/>
    <x v="104"/>
    <x v="5"/>
    <x v="5"/>
    <x v="214"/>
    <n v="6"/>
    <s v="Eligible CPF"/>
    <x v="4"/>
    <x v="0"/>
    <x v="0"/>
    <n v="174"/>
    <s v="00"/>
    <m/>
    <n v="6"/>
    <x v="0"/>
    <x v="0"/>
    <x v="1"/>
    <x v="1"/>
    <x v="8"/>
    <x v="1"/>
    <x v="1"/>
    <m/>
    <m/>
    <m/>
    <m/>
    <m/>
    <m/>
    <m/>
  </r>
  <r>
    <x v="0"/>
    <x v="49"/>
    <x v="104"/>
    <x v="6"/>
    <x v="6"/>
    <x v="215"/>
    <n v="6"/>
    <s v="Eligible CPF"/>
    <x v="4"/>
    <x v="0"/>
    <x v="0"/>
    <n v="174"/>
    <s v="00"/>
    <m/>
    <n v="6"/>
    <x v="0"/>
    <x v="0"/>
    <x v="1"/>
    <x v="1"/>
    <x v="8"/>
    <x v="1"/>
    <x v="1"/>
    <m/>
    <m/>
    <m/>
    <m/>
    <m/>
    <m/>
    <m/>
  </r>
  <r>
    <x v="0"/>
    <x v="49"/>
    <x v="104"/>
    <x v="7"/>
    <x v="7"/>
    <x v="216"/>
    <n v="6"/>
    <s v="Eligible CPF"/>
    <x v="4"/>
    <x v="0"/>
    <x v="0"/>
    <n v="174"/>
    <s v="00"/>
    <m/>
    <n v="6"/>
    <x v="0"/>
    <x v="0"/>
    <x v="1"/>
    <x v="1"/>
    <x v="8"/>
    <x v="1"/>
    <x v="1"/>
    <m/>
    <m/>
    <m/>
    <m/>
    <m/>
    <m/>
    <m/>
  </r>
  <r>
    <x v="0"/>
    <x v="49"/>
    <x v="104"/>
    <x v="8"/>
    <x v="8"/>
    <x v="217"/>
    <n v="6"/>
    <s v="Eligible CPF"/>
    <x v="4"/>
    <x v="0"/>
    <x v="0"/>
    <n v="174"/>
    <s v="00"/>
    <s v="recyclage"/>
    <n v="6"/>
    <x v="0"/>
    <x v="0"/>
    <x v="1"/>
    <x v="1"/>
    <x v="8"/>
    <x v="1"/>
    <x v="1"/>
    <m/>
    <m/>
    <m/>
    <m/>
    <m/>
    <m/>
    <m/>
  </r>
  <r>
    <x v="0"/>
    <x v="50"/>
    <x v="39"/>
    <x v="47"/>
    <x v="47"/>
    <x v="218"/>
    <n v="10"/>
    <s v=""/>
    <x v="0"/>
    <x v="0"/>
    <x v="0"/>
    <n v="177"/>
    <s v="00"/>
    <m/>
    <n v="10"/>
    <x v="0"/>
    <x v="0"/>
    <x v="1"/>
    <x v="6"/>
    <x v="8"/>
    <x v="1"/>
    <x v="0"/>
    <m/>
    <m/>
    <m/>
    <m/>
    <m/>
    <m/>
    <m/>
  </r>
  <r>
    <x v="0"/>
    <x v="50"/>
    <x v="105"/>
    <x v="21"/>
    <x v="21"/>
    <x v="219"/>
    <n v="12"/>
    <s v="Eligible CPF"/>
    <x v="9"/>
    <x v="0"/>
    <x v="0"/>
    <n v="159"/>
    <s v="HB"/>
    <s v="FI"/>
    <n v="12"/>
    <x v="0"/>
    <x v="0"/>
    <x v="1"/>
    <x v="4"/>
    <x v="8"/>
    <x v="1"/>
    <x v="1"/>
    <m/>
    <m/>
    <m/>
    <m/>
    <m/>
    <m/>
    <m/>
  </r>
  <r>
    <x v="0"/>
    <x v="50"/>
    <x v="106"/>
    <x v="55"/>
    <x v="55"/>
    <x v="220"/>
    <n v="6"/>
    <s v="Eligible CPF"/>
    <x v="21"/>
    <x v="0"/>
    <x v="0"/>
    <n v="124"/>
    <s v="BJ"/>
    <s v="FI"/>
    <n v="6"/>
    <x v="0"/>
    <x v="0"/>
    <x v="0"/>
    <x v="0"/>
    <x v="8"/>
    <x v="1"/>
    <x v="1"/>
    <m/>
    <m/>
    <m/>
    <m/>
    <m/>
    <m/>
    <m/>
  </r>
  <r>
    <x v="0"/>
    <x v="51"/>
    <x v="28"/>
    <x v="50"/>
    <x v="50"/>
    <x v="221"/>
    <n v="10"/>
    <s v=""/>
    <x v="0"/>
    <x v="0"/>
    <x v="0"/>
    <n v="177"/>
    <s v="00"/>
    <m/>
    <n v="10"/>
    <x v="0"/>
    <x v="0"/>
    <x v="1"/>
    <x v="6"/>
    <x v="9"/>
    <x v="1"/>
    <x v="0"/>
    <m/>
    <m/>
    <m/>
    <m/>
    <m/>
    <m/>
    <m/>
  </r>
  <r>
    <x v="0"/>
    <x v="52"/>
    <x v="105"/>
    <x v="43"/>
    <x v="43"/>
    <x v="222"/>
    <n v="12"/>
    <s v="Eligible CPF"/>
    <x v="16"/>
    <x v="0"/>
    <x v="0"/>
    <n v="159"/>
    <s v="HB"/>
    <s v="FI"/>
    <n v="12"/>
    <x v="0"/>
    <x v="0"/>
    <x v="1"/>
    <x v="4"/>
    <x v="9"/>
    <x v="1"/>
    <x v="1"/>
    <m/>
    <m/>
    <m/>
    <m/>
    <m/>
    <m/>
    <m/>
  </r>
  <r>
    <x v="0"/>
    <x v="52"/>
    <x v="105"/>
    <x v="44"/>
    <x v="44"/>
    <x v="223"/>
    <n v="12"/>
    <s v="Eligible CPF"/>
    <x v="17"/>
    <x v="0"/>
    <x v="0"/>
    <n v="159"/>
    <s v="HB"/>
    <s v="FI"/>
    <n v="12"/>
    <x v="0"/>
    <x v="0"/>
    <x v="1"/>
    <x v="4"/>
    <x v="9"/>
    <x v="1"/>
    <x v="1"/>
    <m/>
    <m/>
    <m/>
    <m/>
    <m/>
    <m/>
    <m/>
  </r>
  <r>
    <x v="0"/>
    <x v="52"/>
    <x v="107"/>
    <x v="35"/>
    <x v="35"/>
    <x v="224"/>
    <n v="12"/>
    <s v="Eligible CPF"/>
    <x v="14"/>
    <x v="0"/>
    <x v="0"/>
    <n v="108"/>
    <s v="BD"/>
    <s v="FI"/>
    <n v="12"/>
    <x v="0"/>
    <x v="0"/>
    <x v="0"/>
    <x v="11"/>
    <x v="9"/>
    <x v="1"/>
    <x v="1"/>
    <m/>
    <m/>
    <m/>
    <m/>
    <m/>
    <m/>
    <m/>
  </r>
  <r>
    <x v="0"/>
    <x v="53"/>
    <x v="42"/>
    <x v="11"/>
    <x v="11"/>
    <x v="225"/>
    <n v="10"/>
    <s v=""/>
    <x v="0"/>
    <x v="0"/>
    <x v="0"/>
    <n v="124"/>
    <s v="00"/>
    <m/>
    <n v="10"/>
    <x v="0"/>
    <x v="0"/>
    <x v="0"/>
    <x v="0"/>
    <x v="9"/>
    <x v="1"/>
    <x v="0"/>
    <m/>
    <m/>
    <m/>
    <m/>
    <m/>
    <m/>
    <m/>
  </r>
  <r>
    <x v="0"/>
    <x v="53"/>
    <x v="108"/>
    <x v="17"/>
    <x v="17"/>
    <x v="226"/>
    <n v="10"/>
    <s v=""/>
    <x v="0"/>
    <x v="0"/>
    <x v="0"/>
    <n v="124"/>
    <s v="00"/>
    <m/>
    <n v="10"/>
    <x v="0"/>
    <x v="0"/>
    <x v="0"/>
    <x v="0"/>
    <x v="9"/>
    <x v="1"/>
    <x v="0"/>
    <m/>
    <m/>
    <m/>
    <m/>
    <m/>
    <m/>
    <m/>
  </r>
  <r>
    <x v="0"/>
    <x v="53"/>
    <x v="108"/>
    <x v="0"/>
    <x v="0"/>
    <x v="227"/>
    <n v="6"/>
    <s v=""/>
    <x v="0"/>
    <x v="0"/>
    <x v="0"/>
    <n v="124"/>
    <s v="00"/>
    <m/>
    <n v="6"/>
    <x v="0"/>
    <x v="0"/>
    <x v="0"/>
    <x v="0"/>
    <x v="9"/>
    <x v="1"/>
    <x v="0"/>
    <m/>
    <m/>
    <m/>
    <m/>
    <m/>
    <m/>
    <m/>
  </r>
  <r>
    <x v="0"/>
    <x v="53"/>
    <x v="108"/>
    <x v="12"/>
    <x v="12"/>
    <x v="228"/>
    <n v="6"/>
    <s v=""/>
    <x v="0"/>
    <x v="0"/>
    <x v="0"/>
    <n v="124"/>
    <s v="00"/>
    <m/>
    <n v="6"/>
    <x v="0"/>
    <x v="0"/>
    <x v="0"/>
    <x v="0"/>
    <x v="9"/>
    <x v="1"/>
    <x v="0"/>
    <m/>
    <m/>
    <m/>
    <m/>
    <m/>
    <m/>
    <m/>
  </r>
  <r>
    <x v="0"/>
    <x v="54"/>
    <x v="109"/>
    <x v="3"/>
    <x v="3"/>
    <x v="229"/>
    <n v="6"/>
    <s v="Eligible CPF"/>
    <x v="2"/>
    <x v="0"/>
    <x v="0"/>
    <n v="174"/>
    <s v="00"/>
    <s v="FI"/>
    <n v="6"/>
    <x v="0"/>
    <x v="0"/>
    <x v="1"/>
    <x v="1"/>
    <x v="9"/>
    <x v="1"/>
    <x v="1"/>
    <m/>
    <m/>
    <m/>
    <m/>
    <m/>
    <m/>
    <m/>
  </r>
  <r>
    <x v="0"/>
    <x v="54"/>
    <x v="110"/>
    <x v="2"/>
    <x v="2"/>
    <x v="230"/>
    <n v="6"/>
    <s v="Eligible CPF"/>
    <x v="2"/>
    <x v="0"/>
    <x v="0"/>
    <n v="174"/>
    <s v="00"/>
    <m/>
    <n v="6"/>
    <x v="0"/>
    <x v="0"/>
    <x v="1"/>
    <x v="1"/>
    <x v="9"/>
    <x v="1"/>
    <x v="1"/>
    <m/>
    <m/>
    <m/>
    <m/>
    <m/>
    <m/>
    <m/>
  </r>
  <r>
    <x v="0"/>
    <x v="54"/>
    <x v="111"/>
    <x v="1"/>
    <x v="1"/>
    <x v="231"/>
    <n v="6"/>
    <s v="Eligible CPF"/>
    <x v="1"/>
    <x v="0"/>
    <x v="0"/>
    <n v="174"/>
    <s v="00"/>
    <s v="recyclage"/>
    <n v="6"/>
    <x v="0"/>
    <x v="0"/>
    <x v="1"/>
    <x v="1"/>
    <x v="9"/>
    <x v="1"/>
    <x v="1"/>
    <m/>
    <m/>
    <m/>
    <m/>
    <m/>
    <m/>
    <m/>
  </r>
  <r>
    <x v="0"/>
    <x v="54"/>
    <x v="112"/>
    <x v="41"/>
    <x v="41"/>
    <x v="232"/>
    <n v="12"/>
    <s v="Eligible CPF"/>
    <x v="15"/>
    <x v="0"/>
    <x v="0"/>
    <n v="106"/>
    <s v="BD"/>
    <s v="FI"/>
    <n v="12"/>
    <x v="0"/>
    <x v="0"/>
    <x v="0"/>
    <x v="8"/>
    <x v="9"/>
    <x v="1"/>
    <x v="1"/>
    <m/>
    <m/>
    <m/>
    <m/>
    <m/>
    <m/>
    <m/>
  </r>
  <r>
    <x v="0"/>
    <x v="54"/>
    <x v="113"/>
    <x v="5"/>
    <x v="5"/>
    <x v="233"/>
    <n v="6"/>
    <s v="Eligible CPF"/>
    <x v="4"/>
    <x v="0"/>
    <x v="0"/>
    <n v="174"/>
    <s v="00"/>
    <m/>
    <n v="6"/>
    <x v="0"/>
    <x v="0"/>
    <x v="1"/>
    <x v="1"/>
    <x v="9"/>
    <x v="1"/>
    <x v="1"/>
    <m/>
    <m/>
    <m/>
    <m/>
    <m/>
    <m/>
    <m/>
  </r>
  <r>
    <x v="0"/>
    <x v="54"/>
    <x v="113"/>
    <x v="6"/>
    <x v="6"/>
    <x v="234"/>
    <n v="6"/>
    <s v="Eligible CPF"/>
    <x v="4"/>
    <x v="0"/>
    <x v="0"/>
    <n v="174"/>
    <s v="00"/>
    <m/>
    <n v="6"/>
    <x v="0"/>
    <x v="0"/>
    <x v="1"/>
    <x v="1"/>
    <x v="9"/>
    <x v="1"/>
    <x v="1"/>
    <m/>
    <m/>
    <m/>
    <m/>
    <m/>
    <m/>
    <m/>
  </r>
  <r>
    <x v="0"/>
    <x v="54"/>
    <x v="113"/>
    <x v="7"/>
    <x v="7"/>
    <x v="235"/>
    <n v="6"/>
    <s v="Eligible CPF"/>
    <x v="4"/>
    <x v="0"/>
    <x v="0"/>
    <n v="174"/>
    <s v="00"/>
    <m/>
    <n v="6"/>
    <x v="0"/>
    <x v="0"/>
    <x v="1"/>
    <x v="1"/>
    <x v="9"/>
    <x v="1"/>
    <x v="1"/>
    <m/>
    <m/>
    <m/>
    <m/>
    <m/>
    <m/>
    <m/>
  </r>
  <r>
    <x v="0"/>
    <x v="54"/>
    <x v="113"/>
    <x v="8"/>
    <x v="8"/>
    <x v="236"/>
    <n v="6"/>
    <s v="Eligible CPF"/>
    <x v="4"/>
    <x v="0"/>
    <x v="0"/>
    <n v="174"/>
    <s v="00"/>
    <s v="recyclage"/>
    <n v="6"/>
    <x v="0"/>
    <x v="0"/>
    <x v="1"/>
    <x v="1"/>
    <x v="9"/>
    <x v="1"/>
    <x v="1"/>
    <m/>
    <m/>
    <m/>
    <m/>
    <m/>
    <m/>
    <m/>
  </r>
  <r>
    <x v="0"/>
    <x v="54"/>
    <x v="114"/>
    <x v="20"/>
    <x v="20"/>
    <x v="237"/>
    <n v="6"/>
    <s v="Eligible CPF"/>
    <x v="8"/>
    <x v="0"/>
    <x v="0"/>
    <n v="177"/>
    <s v="JN"/>
    <s v="FI"/>
    <n v="6"/>
    <x v="0"/>
    <x v="0"/>
    <x v="1"/>
    <x v="6"/>
    <x v="9"/>
    <x v="1"/>
    <x v="1"/>
    <m/>
    <m/>
    <m/>
    <m/>
    <m/>
    <m/>
    <m/>
  </r>
  <r>
    <x v="0"/>
    <x v="54"/>
    <x v="115"/>
    <x v="24"/>
    <x v="24"/>
    <x v="238"/>
    <n v="6"/>
    <s v=""/>
    <x v="0"/>
    <x v="0"/>
    <x v="0"/>
    <n v="124"/>
    <s v="BJ"/>
    <m/>
    <n v="6"/>
    <x v="0"/>
    <x v="0"/>
    <x v="0"/>
    <x v="0"/>
    <x v="9"/>
    <x v="1"/>
    <x v="0"/>
    <m/>
    <m/>
    <m/>
    <m/>
    <m/>
    <m/>
    <m/>
  </r>
  <r>
    <x v="0"/>
    <x v="54"/>
    <x v="115"/>
    <x v="36"/>
    <x v="36"/>
    <x v="239"/>
    <n v="6"/>
    <s v=""/>
    <x v="0"/>
    <x v="0"/>
    <x v="0"/>
    <n v="108"/>
    <s v="BD"/>
    <s v="ALT"/>
    <n v="6"/>
    <x v="0"/>
    <x v="0"/>
    <x v="0"/>
    <x v="11"/>
    <x v="9"/>
    <x v="1"/>
    <x v="0"/>
    <m/>
    <m/>
    <m/>
    <m/>
    <m/>
    <m/>
    <m/>
  </r>
  <r>
    <x v="0"/>
    <x v="54"/>
    <x v="115"/>
    <x v="26"/>
    <x v="26"/>
    <x v="240"/>
    <n v="6"/>
    <s v=""/>
    <x v="0"/>
    <x v="0"/>
    <x v="0"/>
    <n v="106"/>
    <s v="BN"/>
    <s v="ALT"/>
    <n v="6"/>
    <x v="0"/>
    <x v="0"/>
    <x v="0"/>
    <x v="8"/>
    <x v="9"/>
    <x v="1"/>
    <x v="0"/>
    <m/>
    <m/>
    <m/>
    <m/>
    <m/>
    <m/>
    <m/>
  </r>
  <r>
    <x v="0"/>
    <x v="54"/>
    <x v="115"/>
    <x v="27"/>
    <x v="27"/>
    <x v="241"/>
    <n v="6"/>
    <s v=""/>
    <x v="0"/>
    <x v="0"/>
    <x v="0"/>
    <n v="159"/>
    <s v="HB"/>
    <s v="ALT"/>
    <n v="6"/>
    <x v="0"/>
    <x v="0"/>
    <x v="1"/>
    <x v="4"/>
    <x v="9"/>
    <x v="1"/>
    <x v="0"/>
    <m/>
    <m/>
    <m/>
    <m/>
    <m/>
    <m/>
    <m/>
  </r>
  <r>
    <x v="0"/>
    <x v="54"/>
    <x v="115"/>
    <x v="28"/>
    <x v="28"/>
    <x v="242"/>
    <n v="6"/>
    <s v="Eligible CPF"/>
    <x v="11"/>
    <x v="0"/>
    <x v="0"/>
    <n v="170"/>
    <s v="JL"/>
    <s v="ALT"/>
    <n v="6"/>
    <x v="0"/>
    <x v="0"/>
    <x v="3"/>
    <x v="9"/>
    <x v="9"/>
    <x v="1"/>
    <x v="1"/>
    <m/>
    <m/>
    <m/>
    <m/>
    <m/>
    <m/>
    <m/>
  </r>
  <r>
    <x v="0"/>
    <x v="54"/>
    <x v="115"/>
    <x v="37"/>
    <x v="37"/>
    <x v="243"/>
    <n v="6"/>
    <s v=""/>
    <x v="0"/>
    <x v="0"/>
    <x v="0"/>
    <n v="174"/>
    <s v="JE"/>
    <s v="ALT"/>
    <n v="6"/>
    <x v="0"/>
    <x v="0"/>
    <x v="1"/>
    <x v="1"/>
    <x v="9"/>
    <x v="1"/>
    <x v="0"/>
    <m/>
    <m/>
    <m/>
    <m/>
    <m/>
    <m/>
    <m/>
  </r>
  <r>
    <x v="0"/>
    <x v="54"/>
    <x v="115"/>
    <x v="55"/>
    <x v="55"/>
    <x v="244"/>
    <n v="4"/>
    <s v="Eligible CPF"/>
    <x v="21"/>
    <x v="0"/>
    <x v="0"/>
    <n v="124"/>
    <s v="BJ"/>
    <m/>
    <n v="4"/>
    <x v="0"/>
    <x v="0"/>
    <x v="0"/>
    <x v="0"/>
    <x v="9"/>
    <x v="1"/>
    <x v="1"/>
    <m/>
    <m/>
    <m/>
    <m/>
    <m/>
    <m/>
    <m/>
  </r>
  <r>
    <x v="0"/>
    <x v="54"/>
    <x v="115"/>
    <x v="29"/>
    <x v="29"/>
    <x v="245"/>
    <n v="6"/>
    <s v=""/>
    <x v="0"/>
    <x v="0"/>
    <x v="0"/>
    <n v="159"/>
    <s v="HB"/>
    <s v="ALT"/>
    <n v="6"/>
    <x v="0"/>
    <x v="0"/>
    <x v="1"/>
    <x v="4"/>
    <x v="9"/>
    <x v="1"/>
    <x v="0"/>
    <m/>
    <m/>
    <m/>
    <m/>
    <m/>
    <m/>
    <m/>
  </r>
  <r>
    <x v="0"/>
    <x v="54"/>
    <x v="115"/>
    <x v="30"/>
    <x v="30"/>
    <x v="246"/>
    <n v="6"/>
    <s v=""/>
    <x v="0"/>
    <x v="0"/>
    <x v="0"/>
    <n v="159"/>
    <s v="HB"/>
    <s v="ALT"/>
    <n v="6"/>
    <x v="0"/>
    <x v="0"/>
    <x v="1"/>
    <x v="4"/>
    <x v="9"/>
    <x v="1"/>
    <x v="0"/>
    <m/>
    <m/>
    <m/>
    <m/>
    <m/>
    <m/>
    <m/>
  </r>
  <r>
    <x v="0"/>
    <x v="54"/>
    <x v="115"/>
    <x v="32"/>
    <x v="32"/>
    <x v="247"/>
    <n v="6"/>
    <s v="Eligible CPF"/>
    <x v="12"/>
    <x v="0"/>
    <x v="0"/>
    <n v="170"/>
    <s v="JL"/>
    <m/>
    <n v="6"/>
    <x v="0"/>
    <x v="0"/>
    <x v="3"/>
    <x v="9"/>
    <x v="9"/>
    <x v="1"/>
    <x v="1"/>
    <m/>
    <m/>
    <m/>
    <m/>
    <m/>
    <m/>
    <m/>
  </r>
  <r>
    <x v="0"/>
    <x v="55"/>
    <x v="116"/>
    <x v="47"/>
    <x v="47"/>
    <x v="248"/>
    <n v="10"/>
    <s v=""/>
    <x v="0"/>
    <x v="0"/>
    <x v="0"/>
    <n v="177"/>
    <s v="00"/>
    <m/>
    <n v="10"/>
    <x v="0"/>
    <x v="0"/>
    <x v="1"/>
    <x v="6"/>
    <x v="10"/>
    <x v="1"/>
    <x v="0"/>
    <m/>
    <m/>
    <m/>
    <m/>
    <m/>
    <m/>
    <m/>
  </r>
  <r>
    <x v="0"/>
    <x v="56"/>
    <x v="25"/>
    <x v="50"/>
    <x v="50"/>
    <x v="249"/>
    <n v="10"/>
    <s v=""/>
    <x v="0"/>
    <x v="0"/>
    <x v="0"/>
    <n v="177"/>
    <s v="00"/>
    <m/>
    <n v="10"/>
    <x v="0"/>
    <x v="0"/>
    <x v="1"/>
    <x v="6"/>
    <x v="10"/>
    <x v="1"/>
    <x v="0"/>
    <m/>
    <m/>
    <m/>
    <m/>
    <m/>
    <m/>
    <m/>
  </r>
  <r>
    <x v="0"/>
    <x v="57"/>
    <x v="117"/>
    <x v="11"/>
    <x v="11"/>
    <x v="250"/>
    <n v="10"/>
    <s v=""/>
    <x v="0"/>
    <x v="0"/>
    <x v="0"/>
    <n v="124"/>
    <s v="00"/>
    <m/>
    <n v="10"/>
    <x v="0"/>
    <x v="0"/>
    <x v="0"/>
    <x v="0"/>
    <x v="10"/>
    <x v="1"/>
    <x v="0"/>
    <m/>
    <m/>
    <m/>
    <m/>
    <m/>
    <m/>
    <m/>
  </r>
  <r>
    <x v="0"/>
    <x v="57"/>
    <x v="47"/>
    <x v="17"/>
    <x v="17"/>
    <x v="251"/>
    <n v="10"/>
    <s v=""/>
    <x v="0"/>
    <x v="0"/>
    <x v="0"/>
    <n v="124"/>
    <s v="00"/>
    <m/>
    <n v="10"/>
    <x v="0"/>
    <x v="0"/>
    <x v="0"/>
    <x v="0"/>
    <x v="10"/>
    <x v="1"/>
    <x v="0"/>
    <m/>
    <m/>
    <m/>
    <m/>
    <m/>
    <m/>
    <m/>
  </r>
  <r>
    <x v="0"/>
    <x v="57"/>
    <x v="47"/>
    <x v="0"/>
    <x v="0"/>
    <x v="252"/>
    <n v="6"/>
    <s v=""/>
    <x v="0"/>
    <x v="0"/>
    <x v="0"/>
    <n v="124"/>
    <s v="00"/>
    <m/>
    <n v="6"/>
    <x v="0"/>
    <x v="0"/>
    <x v="0"/>
    <x v="0"/>
    <x v="10"/>
    <x v="1"/>
    <x v="0"/>
    <m/>
    <m/>
    <m/>
    <m/>
    <m/>
    <m/>
    <m/>
  </r>
  <r>
    <x v="0"/>
    <x v="57"/>
    <x v="47"/>
    <x v="12"/>
    <x v="12"/>
    <x v="253"/>
    <n v="6"/>
    <s v=""/>
    <x v="0"/>
    <x v="0"/>
    <x v="0"/>
    <n v="124"/>
    <s v="00"/>
    <m/>
    <n v="6"/>
    <x v="0"/>
    <x v="0"/>
    <x v="0"/>
    <x v="0"/>
    <x v="10"/>
    <x v="1"/>
    <x v="0"/>
    <m/>
    <m/>
    <m/>
    <m/>
    <m/>
    <m/>
    <m/>
  </r>
  <r>
    <x v="0"/>
    <x v="58"/>
    <x v="115"/>
    <x v="54"/>
    <x v="54"/>
    <x v="254"/>
    <n v="4"/>
    <s v=""/>
    <x v="0"/>
    <x v="0"/>
    <x v="0"/>
    <n v="108"/>
    <s v="BD"/>
    <m/>
    <n v="4"/>
    <x v="0"/>
    <x v="0"/>
    <x v="0"/>
    <x v="11"/>
    <x v="10"/>
    <x v="1"/>
    <x v="0"/>
    <m/>
    <m/>
    <m/>
    <m/>
    <m/>
    <m/>
    <m/>
  </r>
  <r>
    <x v="0"/>
    <x v="59"/>
    <x v="118"/>
    <x v="1"/>
    <x v="1"/>
    <x v="255"/>
    <n v="6"/>
    <s v="Eligible CPF"/>
    <x v="1"/>
    <x v="0"/>
    <x v="0"/>
    <n v="174"/>
    <s v="00"/>
    <s v="recyclage"/>
    <n v="6"/>
    <x v="0"/>
    <x v="0"/>
    <x v="1"/>
    <x v="1"/>
    <x v="10"/>
    <x v="1"/>
    <x v="1"/>
    <m/>
    <m/>
    <m/>
    <m/>
    <m/>
    <m/>
    <m/>
  </r>
  <r>
    <x v="0"/>
    <x v="59"/>
    <x v="119"/>
    <x v="2"/>
    <x v="2"/>
    <x v="256"/>
    <n v="6"/>
    <s v="Eligible CPF"/>
    <x v="2"/>
    <x v="0"/>
    <x v="0"/>
    <n v="174"/>
    <s v="00"/>
    <m/>
    <n v="6"/>
    <x v="0"/>
    <x v="0"/>
    <x v="1"/>
    <x v="1"/>
    <x v="10"/>
    <x v="1"/>
    <x v="1"/>
    <m/>
    <m/>
    <m/>
    <m/>
    <m/>
    <m/>
    <m/>
  </r>
  <r>
    <x v="0"/>
    <x v="59"/>
    <x v="120"/>
    <x v="3"/>
    <x v="3"/>
    <x v="257"/>
    <n v="6"/>
    <s v="Eligible CPF"/>
    <x v="2"/>
    <x v="0"/>
    <x v="0"/>
    <n v="174"/>
    <s v="00"/>
    <s v="FI"/>
    <n v="6"/>
    <x v="0"/>
    <x v="0"/>
    <x v="1"/>
    <x v="1"/>
    <x v="10"/>
    <x v="1"/>
    <x v="1"/>
    <m/>
    <m/>
    <m/>
    <m/>
    <m/>
    <m/>
    <m/>
  </r>
  <r>
    <x v="0"/>
    <x v="59"/>
    <x v="121"/>
    <x v="5"/>
    <x v="5"/>
    <x v="258"/>
    <n v="6"/>
    <s v="Eligible CPF"/>
    <x v="4"/>
    <x v="0"/>
    <x v="0"/>
    <n v="174"/>
    <s v="00"/>
    <m/>
    <n v="6"/>
    <x v="0"/>
    <x v="0"/>
    <x v="1"/>
    <x v="1"/>
    <x v="10"/>
    <x v="1"/>
    <x v="1"/>
    <m/>
    <m/>
    <m/>
    <m/>
    <m/>
    <m/>
    <m/>
  </r>
  <r>
    <x v="0"/>
    <x v="59"/>
    <x v="121"/>
    <x v="6"/>
    <x v="6"/>
    <x v="259"/>
    <n v="6"/>
    <s v="Eligible CPF"/>
    <x v="4"/>
    <x v="0"/>
    <x v="0"/>
    <n v="174"/>
    <s v="00"/>
    <m/>
    <n v="6"/>
    <x v="0"/>
    <x v="0"/>
    <x v="1"/>
    <x v="1"/>
    <x v="10"/>
    <x v="1"/>
    <x v="1"/>
    <m/>
    <m/>
    <m/>
    <m/>
    <m/>
    <m/>
    <m/>
  </r>
  <r>
    <x v="0"/>
    <x v="59"/>
    <x v="121"/>
    <x v="7"/>
    <x v="7"/>
    <x v="260"/>
    <n v="6"/>
    <s v="Eligible CPF"/>
    <x v="4"/>
    <x v="0"/>
    <x v="0"/>
    <n v="174"/>
    <s v="00"/>
    <m/>
    <n v="6"/>
    <x v="0"/>
    <x v="0"/>
    <x v="1"/>
    <x v="1"/>
    <x v="10"/>
    <x v="1"/>
    <x v="1"/>
    <m/>
    <m/>
    <m/>
    <m/>
    <m/>
    <m/>
    <m/>
  </r>
  <r>
    <x v="0"/>
    <x v="59"/>
    <x v="121"/>
    <x v="8"/>
    <x v="8"/>
    <x v="261"/>
    <n v="6"/>
    <s v="Eligible CPF"/>
    <x v="4"/>
    <x v="0"/>
    <x v="0"/>
    <n v="174"/>
    <s v="00"/>
    <s v="recyclage"/>
    <n v="6"/>
    <x v="0"/>
    <x v="0"/>
    <x v="1"/>
    <x v="1"/>
    <x v="10"/>
    <x v="1"/>
    <x v="1"/>
    <m/>
    <m/>
    <m/>
    <m/>
    <m/>
    <m/>
    <m/>
  </r>
  <r>
    <x v="0"/>
    <x v="60"/>
    <x v="122"/>
    <x v="4"/>
    <x v="4"/>
    <x v="262"/>
    <n v="12"/>
    <s v="Eligible CPF"/>
    <x v="3"/>
    <x v="0"/>
    <x v="0"/>
    <n v="176"/>
    <s v="JD"/>
    <s v="FI"/>
    <n v="12"/>
    <x v="0"/>
    <x v="0"/>
    <x v="1"/>
    <x v="2"/>
    <x v="10"/>
    <x v="1"/>
    <x v="1"/>
    <m/>
    <m/>
    <m/>
    <m/>
    <m/>
    <m/>
    <m/>
  </r>
  <r>
    <x v="0"/>
    <x v="61"/>
    <x v="123"/>
    <x v="47"/>
    <x v="47"/>
    <x v="263"/>
    <n v="10"/>
    <s v=""/>
    <x v="0"/>
    <x v="0"/>
    <x v="0"/>
    <n v="177"/>
    <s v="00"/>
    <m/>
    <n v="10"/>
    <x v="0"/>
    <x v="0"/>
    <x v="1"/>
    <x v="6"/>
    <x v="11"/>
    <x v="1"/>
    <x v="0"/>
    <m/>
    <m/>
    <m/>
    <m/>
    <m/>
    <m/>
    <m/>
  </r>
  <r>
    <x v="0"/>
    <x v="62"/>
    <x v="48"/>
    <x v="50"/>
    <x v="50"/>
    <x v="264"/>
    <n v="10"/>
    <s v=""/>
    <x v="0"/>
    <x v="0"/>
    <x v="0"/>
    <n v="177"/>
    <s v="00"/>
    <m/>
    <n v="10"/>
    <x v="0"/>
    <x v="0"/>
    <x v="1"/>
    <x v="6"/>
    <x v="11"/>
    <x v="1"/>
    <x v="0"/>
    <m/>
    <m/>
    <m/>
    <m/>
    <m/>
    <m/>
    <m/>
  </r>
  <r>
    <x v="0"/>
    <x v="63"/>
    <x v="124"/>
    <x v="32"/>
    <x v="32"/>
    <x v="265"/>
    <n v="4"/>
    <s v="Eligible CPF"/>
    <x v="12"/>
    <x v="0"/>
    <x v="0"/>
    <n v="170"/>
    <s v="JL"/>
    <s v="FI"/>
    <n v="4"/>
    <x v="0"/>
    <x v="0"/>
    <x v="3"/>
    <x v="9"/>
    <x v="11"/>
    <x v="1"/>
    <x v="1"/>
    <m/>
    <m/>
    <m/>
    <m/>
    <m/>
    <m/>
    <m/>
  </r>
  <r>
    <x v="0"/>
    <x v="64"/>
    <x v="125"/>
    <x v="11"/>
    <x v="11"/>
    <x v="266"/>
    <n v="10"/>
    <s v=""/>
    <x v="0"/>
    <x v="0"/>
    <x v="0"/>
    <n v="124"/>
    <s v="00"/>
    <m/>
    <n v="10"/>
    <x v="0"/>
    <x v="0"/>
    <x v="0"/>
    <x v="0"/>
    <x v="11"/>
    <x v="1"/>
    <x v="0"/>
    <m/>
    <m/>
    <m/>
    <m/>
    <m/>
    <m/>
    <m/>
  </r>
  <r>
    <x v="0"/>
    <x v="64"/>
    <x v="126"/>
    <x v="17"/>
    <x v="17"/>
    <x v="267"/>
    <n v="10"/>
    <s v=""/>
    <x v="0"/>
    <x v="0"/>
    <x v="0"/>
    <n v="124"/>
    <s v="00"/>
    <m/>
    <n v="10"/>
    <x v="0"/>
    <x v="0"/>
    <x v="0"/>
    <x v="0"/>
    <x v="11"/>
    <x v="1"/>
    <x v="0"/>
    <m/>
    <m/>
    <m/>
    <m/>
    <m/>
    <m/>
    <m/>
  </r>
  <r>
    <x v="0"/>
    <x v="64"/>
    <x v="126"/>
    <x v="0"/>
    <x v="0"/>
    <x v="268"/>
    <n v="6"/>
    <s v=""/>
    <x v="0"/>
    <x v="0"/>
    <x v="0"/>
    <n v="124"/>
    <s v="00"/>
    <m/>
    <n v="6"/>
    <x v="0"/>
    <x v="0"/>
    <x v="0"/>
    <x v="0"/>
    <x v="11"/>
    <x v="1"/>
    <x v="0"/>
    <m/>
    <m/>
    <m/>
    <m/>
    <m/>
    <m/>
    <m/>
  </r>
  <r>
    <x v="0"/>
    <x v="64"/>
    <x v="126"/>
    <x v="12"/>
    <x v="12"/>
    <x v="269"/>
    <n v="6"/>
    <s v=""/>
    <x v="0"/>
    <x v="0"/>
    <x v="0"/>
    <n v="124"/>
    <s v="00"/>
    <m/>
    <n v="6"/>
    <x v="0"/>
    <x v="0"/>
    <x v="0"/>
    <x v="0"/>
    <x v="11"/>
    <x v="1"/>
    <x v="0"/>
    <m/>
    <m/>
    <m/>
    <m/>
    <m/>
    <m/>
    <m/>
  </r>
  <r>
    <x v="0"/>
    <x v="65"/>
    <x v="127"/>
    <x v="2"/>
    <x v="2"/>
    <x v="270"/>
    <n v="6"/>
    <s v="Eligible CPF"/>
    <x v="2"/>
    <x v="0"/>
    <x v="0"/>
    <n v="174"/>
    <s v="00"/>
    <m/>
    <n v="6"/>
    <x v="0"/>
    <x v="0"/>
    <x v="1"/>
    <x v="1"/>
    <x v="11"/>
    <x v="1"/>
    <x v="1"/>
    <m/>
    <m/>
    <m/>
    <m/>
    <m/>
    <m/>
    <m/>
  </r>
  <r>
    <x v="0"/>
    <x v="65"/>
    <x v="128"/>
    <x v="3"/>
    <x v="3"/>
    <x v="271"/>
    <n v="6"/>
    <s v="Eligible CPF"/>
    <x v="2"/>
    <x v="0"/>
    <x v="0"/>
    <n v="174"/>
    <s v="00"/>
    <s v="FI"/>
    <n v="6"/>
    <x v="0"/>
    <x v="0"/>
    <x v="1"/>
    <x v="1"/>
    <x v="11"/>
    <x v="1"/>
    <x v="1"/>
    <m/>
    <m/>
    <m/>
    <m/>
    <m/>
    <m/>
    <m/>
  </r>
  <r>
    <x v="0"/>
    <x v="65"/>
    <x v="49"/>
    <x v="5"/>
    <x v="5"/>
    <x v="272"/>
    <n v="6"/>
    <s v="Eligible CPF"/>
    <x v="4"/>
    <x v="0"/>
    <x v="0"/>
    <n v="174"/>
    <s v="00"/>
    <m/>
    <n v="6"/>
    <x v="0"/>
    <x v="0"/>
    <x v="1"/>
    <x v="1"/>
    <x v="11"/>
    <x v="1"/>
    <x v="1"/>
    <m/>
    <m/>
    <m/>
    <m/>
    <m/>
    <m/>
    <m/>
  </r>
  <r>
    <x v="0"/>
    <x v="65"/>
    <x v="49"/>
    <x v="6"/>
    <x v="6"/>
    <x v="273"/>
    <n v="6"/>
    <s v="Eligible CPF"/>
    <x v="4"/>
    <x v="0"/>
    <x v="0"/>
    <n v="174"/>
    <s v="00"/>
    <m/>
    <n v="6"/>
    <x v="0"/>
    <x v="0"/>
    <x v="1"/>
    <x v="1"/>
    <x v="11"/>
    <x v="1"/>
    <x v="1"/>
    <m/>
    <m/>
    <m/>
    <m/>
    <m/>
    <m/>
    <m/>
  </r>
  <r>
    <x v="0"/>
    <x v="65"/>
    <x v="49"/>
    <x v="7"/>
    <x v="7"/>
    <x v="274"/>
    <n v="6"/>
    <s v="Eligible CPF"/>
    <x v="4"/>
    <x v="0"/>
    <x v="0"/>
    <n v="174"/>
    <s v="00"/>
    <m/>
    <n v="6"/>
    <x v="0"/>
    <x v="0"/>
    <x v="1"/>
    <x v="1"/>
    <x v="11"/>
    <x v="1"/>
    <x v="1"/>
    <m/>
    <m/>
    <m/>
    <m/>
    <m/>
    <m/>
    <m/>
  </r>
  <r>
    <x v="0"/>
    <x v="65"/>
    <x v="49"/>
    <x v="8"/>
    <x v="8"/>
    <x v="275"/>
    <n v="6"/>
    <s v="Eligible CPF"/>
    <x v="4"/>
    <x v="0"/>
    <x v="0"/>
    <n v="174"/>
    <s v="00"/>
    <s v="recyclage"/>
    <n v="6"/>
    <x v="0"/>
    <x v="0"/>
    <x v="1"/>
    <x v="1"/>
    <x v="11"/>
    <x v="1"/>
    <x v="1"/>
    <m/>
    <m/>
    <m/>
    <m/>
    <m/>
    <m/>
    <m/>
  </r>
  <r>
    <x v="0"/>
    <x v="65"/>
    <x v="129"/>
    <x v="1"/>
    <x v="1"/>
    <x v="276"/>
    <n v="6"/>
    <s v="Eligible CPF"/>
    <x v="1"/>
    <x v="0"/>
    <x v="0"/>
    <n v="174"/>
    <s v="00"/>
    <s v="recyclage"/>
    <n v="6"/>
    <x v="0"/>
    <x v="0"/>
    <x v="1"/>
    <x v="1"/>
    <x v="11"/>
    <x v="1"/>
    <x v="1"/>
    <m/>
    <m/>
    <m/>
    <m/>
    <m/>
    <m/>
    <m/>
  </r>
  <r>
    <x v="0"/>
    <x v="66"/>
    <x v="130"/>
    <x v="47"/>
    <x v="47"/>
    <x v="277"/>
    <n v="10"/>
    <s v=""/>
    <x v="0"/>
    <x v="0"/>
    <x v="0"/>
    <n v="177"/>
    <s v="00"/>
    <m/>
    <n v="10"/>
    <x v="0"/>
    <x v="0"/>
    <x v="1"/>
    <x v="6"/>
    <x v="11"/>
    <x v="1"/>
    <x v="0"/>
    <m/>
    <m/>
    <m/>
    <m/>
    <m/>
    <m/>
    <m/>
  </r>
  <r>
    <x v="0"/>
    <x v="66"/>
    <x v="131"/>
    <x v="48"/>
    <x v="48"/>
    <x v="278"/>
    <n v="8"/>
    <s v="Eligible CPF"/>
    <x v="18"/>
    <x v="0"/>
    <x v="0"/>
    <n v="175"/>
    <s v="JE"/>
    <m/>
    <n v="8"/>
    <x v="0"/>
    <x v="0"/>
    <x v="1"/>
    <x v="10"/>
    <x v="11"/>
    <x v="1"/>
    <x v="1"/>
    <m/>
    <m/>
    <m/>
    <m/>
    <m/>
    <m/>
    <m/>
  </r>
  <r>
    <x v="0"/>
    <x v="66"/>
    <x v="132"/>
    <x v="49"/>
    <x v="49"/>
    <x v="279"/>
    <n v="6"/>
    <s v="Eligible CPF"/>
    <x v="19"/>
    <x v="0"/>
    <x v="0"/>
    <n v="175"/>
    <s v="JE"/>
    <s v="FI"/>
    <n v="7"/>
    <x v="0"/>
    <x v="0"/>
    <x v="1"/>
    <x v="10"/>
    <x v="11"/>
    <x v="1"/>
    <x v="1"/>
    <m/>
    <m/>
    <m/>
    <m/>
    <m/>
    <m/>
    <m/>
  </r>
  <r>
    <x v="0"/>
    <x v="67"/>
    <x v="133"/>
    <x v="50"/>
    <x v="50"/>
    <x v="280"/>
    <n v="10"/>
    <s v=""/>
    <x v="0"/>
    <x v="0"/>
    <x v="0"/>
    <n v="177"/>
    <s v="00"/>
    <m/>
    <n v="10"/>
    <x v="0"/>
    <x v="0"/>
    <x v="1"/>
    <x v="6"/>
    <x v="0"/>
    <x v="1"/>
    <x v="0"/>
    <m/>
    <m/>
    <m/>
    <m/>
    <m/>
    <m/>
    <m/>
  </r>
  <r>
    <x v="0"/>
    <x v="68"/>
    <x v="134"/>
    <x v="17"/>
    <x v="17"/>
    <x v="281"/>
    <n v="10"/>
    <s v=""/>
    <x v="0"/>
    <x v="0"/>
    <x v="0"/>
    <n v="124"/>
    <s v="00"/>
    <m/>
    <n v="10"/>
    <x v="0"/>
    <x v="0"/>
    <x v="0"/>
    <x v="0"/>
    <x v="0"/>
    <x v="1"/>
    <x v="0"/>
    <m/>
    <m/>
    <m/>
    <m/>
    <m/>
    <m/>
    <m/>
  </r>
  <r>
    <x v="0"/>
    <x v="68"/>
    <x v="134"/>
    <x v="0"/>
    <x v="0"/>
    <x v="282"/>
    <n v="6"/>
    <s v=""/>
    <x v="0"/>
    <x v="0"/>
    <x v="0"/>
    <n v="124"/>
    <s v="00"/>
    <m/>
    <n v="6"/>
    <x v="0"/>
    <x v="0"/>
    <x v="0"/>
    <x v="0"/>
    <x v="0"/>
    <x v="1"/>
    <x v="0"/>
    <m/>
    <m/>
    <m/>
    <m/>
    <m/>
    <m/>
    <m/>
  </r>
  <r>
    <x v="0"/>
    <x v="68"/>
    <x v="134"/>
    <x v="12"/>
    <x v="12"/>
    <x v="283"/>
    <n v="6"/>
    <s v=""/>
    <x v="0"/>
    <x v="0"/>
    <x v="0"/>
    <n v="124"/>
    <s v="00"/>
    <m/>
    <n v="6"/>
    <x v="0"/>
    <x v="0"/>
    <x v="0"/>
    <x v="0"/>
    <x v="0"/>
    <x v="1"/>
    <x v="0"/>
    <m/>
    <m/>
    <m/>
    <m/>
    <m/>
    <m/>
    <m/>
  </r>
  <r>
    <x v="0"/>
    <x v="68"/>
    <x v="135"/>
    <x v="11"/>
    <x v="11"/>
    <x v="284"/>
    <n v="10"/>
    <s v=""/>
    <x v="0"/>
    <x v="0"/>
    <x v="0"/>
    <n v="124"/>
    <s v="00"/>
    <m/>
    <n v="10"/>
    <x v="0"/>
    <x v="0"/>
    <x v="0"/>
    <x v="0"/>
    <x v="0"/>
    <x v="1"/>
    <x v="0"/>
    <m/>
    <m/>
    <m/>
    <m/>
    <m/>
    <m/>
    <m/>
  </r>
  <r>
    <x v="0"/>
    <x v="69"/>
    <x v="136"/>
    <x v="3"/>
    <x v="3"/>
    <x v="285"/>
    <n v="6"/>
    <s v="Eligible CPF"/>
    <x v="2"/>
    <x v="0"/>
    <x v="0"/>
    <n v="174"/>
    <s v="00"/>
    <s v="FI"/>
    <n v="6"/>
    <x v="0"/>
    <x v="0"/>
    <x v="1"/>
    <x v="1"/>
    <x v="0"/>
    <x v="1"/>
    <x v="1"/>
    <m/>
    <m/>
    <m/>
    <m/>
    <m/>
    <m/>
    <m/>
  </r>
  <r>
    <x v="0"/>
    <x v="69"/>
    <x v="137"/>
    <x v="5"/>
    <x v="5"/>
    <x v="286"/>
    <n v="6"/>
    <s v="Eligible CPF"/>
    <x v="4"/>
    <x v="0"/>
    <x v="0"/>
    <n v="174"/>
    <s v="00"/>
    <m/>
    <n v="6"/>
    <x v="0"/>
    <x v="0"/>
    <x v="1"/>
    <x v="1"/>
    <x v="0"/>
    <x v="1"/>
    <x v="1"/>
    <m/>
    <m/>
    <m/>
    <m/>
    <m/>
    <m/>
    <m/>
  </r>
  <r>
    <x v="0"/>
    <x v="69"/>
    <x v="137"/>
    <x v="6"/>
    <x v="6"/>
    <x v="287"/>
    <n v="6"/>
    <s v="Eligible CPF"/>
    <x v="4"/>
    <x v="0"/>
    <x v="0"/>
    <n v="174"/>
    <s v="00"/>
    <m/>
    <n v="6"/>
    <x v="0"/>
    <x v="0"/>
    <x v="1"/>
    <x v="1"/>
    <x v="0"/>
    <x v="1"/>
    <x v="1"/>
    <m/>
    <m/>
    <m/>
    <m/>
    <m/>
    <m/>
    <m/>
  </r>
  <r>
    <x v="0"/>
    <x v="69"/>
    <x v="137"/>
    <x v="7"/>
    <x v="7"/>
    <x v="288"/>
    <n v="6"/>
    <s v="Eligible CPF"/>
    <x v="4"/>
    <x v="0"/>
    <x v="0"/>
    <n v="174"/>
    <s v="00"/>
    <m/>
    <n v="6"/>
    <x v="0"/>
    <x v="0"/>
    <x v="1"/>
    <x v="1"/>
    <x v="0"/>
    <x v="1"/>
    <x v="1"/>
    <m/>
    <m/>
    <m/>
    <m/>
    <m/>
    <m/>
    <m/>
  </r>
  <r>
    <x v="0"/>
    <x v="69"/>
    <x v="137"/>
    <x v="8"/>
    <x v="8"/>
    <x v="289"/>
    <n v="6"/>
    <s v="Eligible CPF"/>
    <x v="4"/>
    <x v="0"/>
    <x v="0"/>
    <n v="174"/>
    <s v="00"/>
    <s v="recyclage"/>
    <n v="6"/>
    <x v="0"/>
    <x v="0"/>
    <x v="1"/>
    <x v="1"/>
    <x v="0"/>
    <x v="1"/>
    <x v="1"/>
    <m/>
    <m/>
    <m/>
    <m/>
    <m/>
    <m/>
    <m/>
  </r>
  <r>
    <x v="0"/>
    <x v="69"/>
    <x v="138"/>
    <x v="2"/>
    <x v="2"/>
    <x v="290"/>
    <n v="6"/>
    <s v="Eligible CPF"/>
    <x v="2"/>
    <x v="0"/>
    <x v="0"/>
    <n v="174"/>
    <s v="00"/>
    <m/>
    <n v="6"/>
    <x v="0"/>
    <x v="0"/>
    <x v="1"/>
    <x v="1"/>
    <x v="0"/>
    <x v="1"/>
    <x v="1"/>
    <m/>
    <m/>
    <m/>
    <m/>
    <m/>
    <m/>
    <m/>
  </r>
  <r>
    <x v="0"/>
    <x v="69"/>
    <x v="114"/>
    <x v="1"/>
    <x v="1"/>
    <x v="291"/>
    <n v="6"/>
    <s v="Eligible CPF"/>
    <x v="1"/>
    <x v="0"/>
    <x v="0"/>
    <n v="174"/>
    <s v="00"/>
    <s v="recyclage"/>
    <n v="6"/>
    <x v="0"/>
    <x v="0"/>
    <x v="1"/>
    <x v="1"/>
    <x v="0"/>
    <x v="1"/>
    <x v="1"/>
    <m/>
    <m/>
    <m/>
    <m/>
    <m/>
    <m/>
    <m/>
  </r>
  <r>
    <x v="0"/>
    <x v="70"/>
    <x v="139"/>
    <x v="20"/>
    <x v="20"/>
    <x v="292"/>
    <n v="6"/>
    <s v="Eligible CPF"/>
    <x v="8"/>
    <x v="0"/>
    <x v="0"/>
    <n v="177"/>
    <s v="JN"/>
    <s v="FI"/>
    <n v="6"/>
    <x v="0"/>
    <x v="0"/>
    <x v="1"/>
    <x v="6"/>
    <x v="1"/>
    <x v="1"/>
    <x v="1"/>
    <m/>
    <m/>
    <m/>
    <m/>
    <m/>
    <m/>
    <m/>
  </r>
  <r>
    <x v="0"/>
    <x v="71"/>
    <x v="140"/>
    <x v="11"/>
    <x v="11"/>
    <x v="293"/>
    <n v="10"/>
    <s v=""/>
    <x v="0"/>
    <x v="0"/>
    <x v="0"/>
    <n v="124"/>
    <s v="00"/>
    <m/>
    <n v="10"/>
    <x v="0"/>
    <x v="0"/>
    <x v="0"/>
    <x v="0"/>
    <x v="1"/>
    <x v="1"/>
    <x v="0"/>
    <m/>
    <m/>
    <m/>
    <m/>
    <m/>
    <m/>
    <m/>
  </r>
  <r>
    <x v="0"/>
    <x v="71"/>
    <x v="86"/>
    <x v="17"/>
    <x v="17"/>
    <x v="294"/>
    <n v="10"/>
    <s v=""/>
    <x v="0"/>
    <x v="0"/>
    <x v="0"/>
    <n v="124"/>
    <s v="00"/>
    <m/>
    <n v="10"/>
    <x v="0"/>
    <x v="0"/>
    <x v="0"/>
    <x v="0"/>
    <x v="1"/>
    <x v="1"/>
    <x v="0"/>
    <m/>
    <m/>
    <m/>
    <m/>
    <m/>
    <m/>
    <m/>
  </r>
  <r>
    <x v="0"/>
    <x v="71"/>
    <x v="86"/>
    <x v="0"/>
    <x v="0"/>
    <x v="295"/>
    <n v="6"/>
    <s v=""/>
    <x v="0"/>
    <x v="0"/>
    <x v="0"/>
    <n v="124"/>
    <s v="00"/>
    <m/>
    <n v="6"/>
    <x v="0"/>
    <x v="0"/>
    <x v="0"/>
    <x v="0"/>
    <x v="1"/>
    <x v="1"/>
    <x v="0"/>
    <m/>
    <m/>
    <m/>
    <m/>
    <m/>
    <m/>
    <m/>
  </r>
  <r>
    <x v="0"/>
    <x v="71"/>
    <x v="86"/>
    <x v="12"/>
    <x v="12"/>
    <x v="296"/>
    <n v="6"/>
    <s v=""/>
    <x v="0"/>
    <x v="0"/>
    <x v="0"/>
    <n v="124"/>
    <s v="00"/>
    <m/>
    <n v="6"/>
    <x v="0"/>
    <x v="0"/>
    <x v="0"/>
    <x v="0"/>
    <x v="1"/>
    <x v="1"/>
    <x v="0"/>
    <m/>
    <m/>
    <m/>
    <m/>
    <m/>
    <m/>
    <m/>
  </r>
  <r>
    <x v="0"/>
    <x v="72"/>
    <x v="141"/>
    <x v="2"/>
    <x v="2"/>
    <x v="297"/>
    <n v="6"/>
    <s v="Eligible CPF"/>
    <x v="2"/>
    <x v="0"/>
    <x v="0"/>
    <n v="174"/>
    <s v="00"/>
    <m/>
    <n v="6"/>
    <x v="0"/>
    <x v="0"/>
    <x v="1"/>
    <x v="1"/>
    <x v="2"/>
    <x v="1"/>
    <x v="1"/>
    <m/>
    <m/>
    <m/>
    <m/>
    <m/>
    <m/>
    <m/>
  </r>
  <r>
    <x v="0"/>
    <x v="72"/>
    <x v="142"/>
    <x v="3"/>
    <x v="3"/>
    <x v="298"/>
    <n v="6"/>
    <s v="Eligible CPF"/>
    <x v="2"/>
    <x v="0"/>
    <x v="0"/>
    <n v="174"/>
    <s v="00"/>
    <s v="FI"/>
    <n v="6"/>
    <x v="0"/>
    <x v="0"/>
    <x v="1"/>
    <x v="1"/>
    <x v="2"/>
    <x v="1"/>
    <x v="1"/>
    <m/>
    <m/>
    <m/>
    <m/>
    <m/>
    <m/>
    <m/>
  </r>
  <r>
    <x v="0"/>
    <x v="72"/>
    <x v="143"/>
    <x v="47"/>
    <x v="47"/>
    <x v="299"/>
    <n v="10"/>
    <s v=""/>
    <x v="0"/>
    <x v="0"/>
    <x v="0"/>
    <n v="177"/>
    <s v="00"/>
    <m/>
    <n v="10"/>
    <x v="0"/>
    <x v="0"/>
    <x v="1"/>
    <x v="6"/>
    <x v="2"/>
    <x v="1"/>
    <x v="0"/>
    <m/>
    <m/>
    <m/>
    <m/>
    <m/>
    <m/>
    <m/>
  </r>
  <r>
    <x v="0"/>
    <x v="72"/>
    <x v="143"/>
    <x v="1"/>
    <x v="1"/>
    <x v="300"/>
    <n v="6"/>
    <s v="Eligible CPF"/>
    <x v="1"/>
    <x v="0"/>
    <x v="0"/>
    <n v="174"/>
    <s v="00"/>
    <s v="recyclage"/>
    <n v="6"/>
    <x v="0"/>
    <x v="0"/>
    <x v="1"/>
    <x v="1"/>
    <x v="2"/>
    <x v="1"/>
    <x v="1"/>
    <m/>
    <m/>
    <m/>
    <m/>
    <m/>
    <m/>
    <m/>
  </r>
  <r>
    <x v="0"/>
    <x v="72"/>
    <x v="144"/>
    <x v="53"/>
    <x v="53"/>
    <x v="301"/>
    <n v="12"/>
    <s v="Eligible CPF"/>
    <x v="20"/>
    <x v="0"/>
    <x v="0"/>
    <n v="159"/>
    <s v="HB"/>
    <s v="FI"/>
    <n v="12"/>
    <x v="0"/>
    <x v="0"/>
    <x v="1"/>
    <x v="4"/>
    <x v="2"/>
    <x v="1"/>
    <x v="1"/>
    <m/>
    <m/>
    <m/>
    <m/>
    <m/>
    <m/>
    <m/>
  </r>
  <r>
    <x v="0"/>
    <x v="72"/>
    <x v="145"/>
    <x v="5"/>
    <x v="5"/>
    <x v="302"/>
    <n v="6"/>
    <s v="Eligible CPF"/>
    <x v="4"/>
    <x v="0"/>
    <x v="0"/>
    <n v="174"/>
    <s v="00"/>
    <m/>
    <n v="6"/>
    <x v="0"/>
    <x v="0"/>
    <x v="1"/>
    <x v="1"/>
    <x v="2"/>
    <x v="1"/>
    <x v="1"/>
    <m/>
    <m/>
    <m/>
    <m/>
    <m/>
    <m/>
    <m/>
  </r>
  <r>
    <x v="0"/>
    <x v="72"/>
    <x v="145"/>
    <x v="6"/>
    <x v="6"/>
    <x v="303"/>
    <n v="6"/>
    <s v="Eligible CPF"/>
    <x v="4"/>
    <x v="0"/>
    <x v="0"/>
    <n v="174"/>
    <s v="00"/>
    <m/>
    <n v="6"/>
    <x v="0"/>
    <x v="0"/>
    <x v="1"/>
    <x v="1"/>
    <x v="2"/>
    <x v="1"/>
    <x v="1"/>
    <m/>
    <m/>
    <m/>
    <m/>
    <m/>
    <m/>
    <m/>
  </r>
  <r>
    <x v="0"/>
    <x v="72"/>
    <x v="145"/>
    <x v="7"/>
    <x v="7"/>
    <x v="304"/>
    <n v="6"/>
    <s v="Eligible CPF"/>
    <x v="4"/>
    <x v="0"/>
    <x v="0"/>
    <n v="174"/>
    <s v="00"/>
    <m/>
    <n v="6"/>
    <x v="0"/>
    <x v="0"/>
    <x v="1"/>
    <x v="1"/>
    <x v="2"/>
    <x v="1"/>
    <x v="1"/>
    <m/>
    <m/>
    <m/>
    <m/>
    <m/>
    <m/>
    <m/>
  </r>
  <r>
    <x v="0"/>
    <x v="72"/>
    <x v="145"/>
    <x v="8"/>
    <x v="8"/>
    <x v="305"/>
    <n v="6"/>
    <s v="Eligible CPF"/>
    <x v="4"/>
    <x v="0"/>
    <x v="0"/>
    <n v="174"/>
    <s v="00"/>
    <s v="recyclage"/>
    <n v="6"/>
    <x v="0"/>
    <x v="0"/>
    <x v="1"/>
    <x v="1"/>
    <x v="2"/>
    <x v="1"/>
    <x v="1"/>
    <m/>
    <m/>
    <m/>
    <m/>
    <m/>
    <m/>
    <m/>
  </r>
  <r>
    <x v="0"/>
    <x v="73"/>
    <x v="145"/>
    <x v="50"/>
    <x v="50"/>
    <x v="306"/>
    <n v="10"/>
    <s v=""/>
    <x v="0"/>
    <x v="0"/>
    <x v="0"/>
    <n v="177"/>
    <s v="00"/>
    <m/>
    <n v="10"/>
    <x v="0"/>
    <x v="0"/>
    <x v="1"/>
    <x v="6"/>
    <x v="2"/>
    <x v="1"/>
    <x v="0"/>
    <m/>
    <m/>
    <m/>
    <m/>
    <m/>
    <m/>
    <m/>
  </r>
  <r>
    <x v="0"/>
    <x v="74"/>
    <x v="146"/>
    <x v="24"/>
    <x v="24"/>
    <x v="307"/>
    <n v="6"/>
    <s v=""/>
    <x v="0"/>
    <x v="0"/>
    <x v="0"/>
    <n v="124"/>
    <s v="BJ"/>
    <m/>
    <n v="6"/>
    <x v="0"/>
    <x v="0"/>
    <x v="0"/>
    <x v="0"/>
    <x v="2"/>
    <x v="1"/>
    <x v="0"/>
    <m/>
    <m/>
    <m/>
    <m/>
    <m/>
    <m/>
    <m/>
  </r>
  <r>
    <x v="0"/>
    <x v="74"/>
    <x v="146"/>
    <x v="36"/>
    <x v="36"/>
    <x v="308"/>
    <n v="6"/>
    <s v=""/>
    <x v="0"/>
    <x v="0"/>
    <x v="0"/>
    <n v="108"/>
    <s v="BD"/>
    <s v="ALT"/>
    <n v="6"/>
    <x v="0"/>
    <x v="0"/>
    <x v="0"/>
    <x v="11"/>
    <x v="2"/>
    <x v="1"/>
    <x v="0"/>
    <m/>
    <m/>
    <m/>
    <m/>
    <m/>
    <m/>
    <m/>
  </r>
  <r>
    <x v="0"/>
    <x v="74"/>
    <x v="146"/>
    <x v="26"/>
    <x v="26"/>
    <x v="309"/>
    <n v="6"/>
    <s v=""/>
    <x v="0"/>
    <x v="0"/>
    <x v="0"/>
    <n v="106"/>
    <s v="BN"/>
    <s v="ALT"/>
    <n v="6"/>
    <x v="0"/>
    <x v="0"/>
    <x v="0"/>
    <x v="8"/>
    <x v="2"/>
    <x v="1"/>
    <x v="0"/>
    <m/>
    <m/>
    <m/>
    <m/>
    <m/>
    <m/>
    <m/>
  </r>
  <r>
    <x v="0"/>
    <x v="74"/>
    <x v="146"/>
    <x v="27"/>
    <x v="27"/>
    <x v="310"/>
    <n v="6"/>
    <s v=""/>
    <x v="0"/>
    <x v="0"/>
    <x v="0"/>
    <n v="159"/>
    <s v="HB"/>
    <s v="ALT"/>
    <n v="6"/>
    <x v="0"/>
    <x v="0"/>
    <x v="1"/>
    <x v="4"/>
    <x v="2"/>
    <x v="1"/>
    <x v="0"/>
    <m/>
    <m/>
    <m/>
    <m/>
    <m/>
    <m/>
    <m/>
  </r>
  <r>
    <x v="0"/>
    <x v="74"/>
    <x v="146"/>
    <x v="28"/>
    <x v="28"/>
    <x v="311"/>
    <n v="6"/>
    <s v="Eligible CPF"/>
    <x v="11"/>
    <x v="0"/>
    <x v="0"/>
    <n v="170"/>
    <s v="JL"/>
    <s v="ALT"/>
    <n v="6"/>
    <x v="0"/>
    <x v="0"/>
    <x v="3"/>
    <x v="9"/>
    <x v="2"/>
    <x v="1"/>
    <x v="1"/>
    <m/>
    <m/>
    <m/>
    <m/>
    <m/>
    <m/>
    <m/>
  </r>
  <r>
    <x v="0"/>
    <x v="74"/>
    <x v="146"/>
    <x v="37"/>
    <x v="37"/>
    <x v="312"/>
    <n v="6"/>
    <s v=""/>
    <x v="0"/>
    <x v="0"/>
    <x v="0"/>
    <n v="174"/>
    <s v="JE"/>
    <s v="ALT"/>
    <n v="6"/>
    <x v="0"/>
    <x v="0"/>
    <x v="1"/>
    <x v="1"/>
    <x v="2"/>
    <x v="1"/>
    <x v="0"/>
    <m/>
    <m/>
    <m/>
    <m/>
    <m/>
    <m/>
    <m/>
  </r>
  <r>
    <x v="0"/>
    <x v="74"/>
    <x v="146"/>
    <x v="55"/>
    <x v="55"/>
    <x v="313"/>
    <n v="4"/>
    <s v="Eligible CPF"/>
    <x v="21"/>
    <x v="0"/>
    <x v="0"/>
    <n v="124"/>
    <s v="BJ"/>
    <m/>
    <n v="4"/>
    <x v="0"/>
    <x v="0"/>
    <x v="0"/>
    <x v="0"/>
    <x v="2"/>
    <x v="1"/>
    <x v="1"/>
    <m/>
    <m/>
    <m/>
    <m/>
    <m/>
    <m/>
    <m/>
  </r>
  <r>
    <x v="0"/>
    <x v="74"/>
    <x v="146"/>
    <x v="56"/>
    <x v="56"/>
    <x v="314"/>
    <n v="4"/>
    <s v="Eligible CPF"/>
    <x v="22"/>
    <x v="0"/>
    <x v="0"/>
    <n v="108"/>
    <s v="BD"/>
    <m/>
    <n v="4"/>
    <x v="0"/>
    <x v="0"/>
    <x v="0"/>
    <x v="11"/>
    <x v="2"/>
    <x v="1"/>
    <x v="1"/>
    <m/>
    <m/>
    <m/>
    <m/>
    <m/>
    <m/>
    <m/>
  </r>
  <r>
    <x v="0"/>
    <x v="74"/>
    <x v="146"/>
    <x v="29"/>
    <x v="29"/>
    <x v="315"/>
    <n v="6"/>
    <s v=""/>
    <x v="0"/>
    <x v="0"/>
    <x v="0"/>
    <n v="159"/>
    <s v="HB"/>
    <s v="ALT"/>
    <n v="6"/>
    <x v="0"/>
    <x v="0"/>
    <x v="1"/>
    <x v="4"/>
    <x v="2"/>
    <x v="1"/>
    <x v="0"/>
    <m/>
    <m/>
    <m/>
    <m/>
    <m/>
    <m/>
    <m/>
  </r>
  <r>
    <x v="0"/>
    <x v="74"/>
    <x v="146"/>
    <x v="30"/>
    <x v="30"/>
    <x v="316"/>
    <n v="6"/>
    <s v=""/>
    <x v="0"/>
    <x v="0"/>
    <x v="0"/>
    <n v="159"/>
    <s v="HB"/>
    <s v="ALT"/>
    <n v="6"/>
    <x v="0"/>
    <x v="0"/>
    <x v="1"/>
    <x v="4"/>
    <x v="2"/>
    <x v="1"/>
    <x v="0"/>
    <m/>
    <m/>
    <m/>
    <m/>
    <m/>
    <m/>
    <m/>
  </r>
  <r>
    <x v="0"/>
    <x v="74"/>
    <x v="146"/>
    <x v="32"/>
    <x v="32"/>
    <x v="317"/>
    <n v="6"/>
    <s v="Eligible CPF"/>
    <x v="12"/>
    <x v="0"/>
    <x v="0"/>
    <n v="170"/>
    <s v="JL"/>
    <m/>
    <n v="6"/>
    <x v="0"/>
    <x v="0"/>
    <x v="3"/>
    <x v="9"/>
    <x v="2"/>
    <x v="1"/>
    <x v="1"/>
    <m/>
    <m/>
    <m/>
    <m/>
    <m/>
    <m/>
    <m/>
  </r>
  <r>
    <x v="0"/>
    <x v="74"/>
    <x v="146"/>
    <x v="34"/>
    <x v="34"/>
    <x v="318"/>
    <n v="6"/>
    <s v=""/>
    <x v="0"/>
    <x v="0"/>
    <x v="0"/>
    <n v="175"/>
    <s v="JE"/>
    <s v="ALT"/>
    <n v="6"/>
    <x v="0"/>
    <x v="0"/>
    <x v="1"/>
    <x v="10"/>
    <x v="2"/>
    <x v="1"/>
    <x v="0"/>
    <m/>
    <m/>
    <m/>
    <m/>
    <m/>
    <m/>
    <m/>
  </r>
  <r>
    <x v="0"/>
    <x v="74"/>
    <x v="147"/>
    <x v="38"/>
    <x v="38"/>
    <x v="319"/>
    <n v="4"/>
    <s v=""/>
    <x v="0"/>
    <x v="0"/>
    <x v="0"/>
    <n v="175"/>
    <s v="JE"/>
    <s v="ALT"/>
    <n v="4"/>
    <x v="0"/>
    <x v="0"/>
    <x v="1"/>
    <x v="10"/>
    <x v="2"/>
    <x v="1"/>
    <x v="0"/>
    <m/>
    <m/>
    <m/>
    <m/>
    <m/>
    <m/>
    <m/>
  </r>
  <r>
    <x v="0"/>
    <x v="75"/>
    <x v="94"/>
    <x v="17"/>
    <x v="17"/>
    <x v="320"/>
    <n v="10"/>
    <s v=""/>
    <x v="0"/>
    <x v="0"/>
    <x v="0"/>
    <n v="124"/>
    <s v="00"/>
    <m/>
    <n v="10"/>
    <x v="0"/>
    <x v="0"/>
    <x v="0"/>
    <x v="0"/>
    <x v="2"/>
    <x v="1"/>
    <x v="0"/>
    <m/>
    <m/>
    <m/>
    <m/>
    <m/>
    <m/>
    <m/>
  </r>
  <r>
    <x v="0"/>
    <x v="75"/>
    <x v="94"/>
    <x v="0"/>
    <x v="0"/>
    <x v="321"/>
    <n v="6"/>
    <s v=""/>
    <x v="0"/>
    <x v="0"/>
    <x v="0"/>
    <n v="124"/>
    <s v="00"/>
    <m/>
    <n v="6"/>
    <x v="0"/>
    <x v="0"/>
    <x v="0"/>
    <x v="0"/>
    <x v="2"/>
    <x v="1"/>
    <x v="0"/>
    <m/>
    <m/>
    <m/>
    <m/>
    <m/>
    <m/>
    <m/>
  </r>
  <r>
    <x v="0"/>
    <x v="75"/>
    <x v="94"/>
    <x v="12"/>
    <x v="12"/>
    <x v="322"/>
    <n v="6"/>
    <s v=""/>
    <x v="0"/>
    <x v="0"/>
    <x v="0"/>
    <n v="124"/>
    <s v="00"/>
    <m/>
    <n v="6"/>
    <x v="0"/>
    <x v="0"/>
    <x v="0"/>
    <x v="0"/>
    <x v="2"/>
    <x v="1"/>
    <x v="0"/>
    <m/>
    <m/>
    <m/>
    <m/>
    <m/>
    <m/>
    <m/>
  </r>
  <r>
    <x v="0"/>
    <x v="75"/>
    <x v="148"/>
    <x v="11"/>
    <x v="11"/>
    <x v="323"/>
    <n v="10"/>
    <s v=""/>
    <x v="0"/>
    <x v="0"/>
    <x v="0"/>
    <n v="124"/>
    <s v="00"/>
    <m/>
    <n v="10"/>
    <x v="0"/>
    <x v="0"/>
    <x v="0"/>
    <x v="0"/>
    <x v="2"/>
    <x v="1"/>
    <x v="0"/>
    <m/>
    <m/>
    <m/>
    <m/>
    <m/>
    <m/>
    <m/>
  </r>
  <r>
    <x v="0"/>
    <x v="76"/>
    <x v="149"/>
    <x v="47"/>
    <x v="47"/>
    <x v="324"/>
    <n v="10"/>
    <s v=""/>
    <x v="0"/>
    <x v="0"/>
    <x v="0"/>
    <n v="177"/>
    <s v="00"/>
    <m/>
    <n v="10"/>
    <x v="0"/>
    <x v="0"/>
    <x v="1"/>
    <x v="6"/>
    <x v="2"/>
    <x v="1"/>
    <x v="0"/>
    <m/>
    <m/>
    <m/>
    <m/>
    <m/>
    <m/>
    <m/>
  </r>
  <r>
    <x v="0"/>
    <x v="76"/>
    <x v="149"/>
    <x v="1"/>
    <x v="1"/>
    <x v="325"/>
    <n v="6"/>
    <s v="Eligible CPF"/>
    <x v="1"/>
    <x v="0"/>
    <x v="0"/>
    <n v="174"/>
    <s v="00"/>
    <s v="recyclage"/>
    <n v="6"/>
    <x v="0"/>
    <x v="0"/>
    <x v="1"/>
    <x v="1"/>
    <x v="2"/>
    <x v="1"/>
    <x v="1"/>
    <m/>
    <m/>
    <m/>
    <m/>
    <m/>
    <m/>
    <m/>
  </r>
  <r>
    <x v="0"/>
    <x v="76"/>
    <x v="150"/>
    <x v="5"/>
    <x v="5"/>
    <x v="326"/>
    <n v="6"/>
    <s v="Eligible CPF"/>
    <x v="4"/>
    <x v="0"/>
    <x v="0"/>
    <n v="174"/>
    <s v="00"/>
    <m/>
    <n v="6"/>
    <x v="0"/>
    <x v="0"/>
    <x v="1"/>
    <x v="1"/>
    <x v="2"/>
    <x v="1"/>
    <x v="1"/>
    <m/>
    <m/>
    <m/>
    <m/>
    <m/>
    <m/>
    <m/>
  </r>
  <r>
    <x v="0"/>
    <x v="76"/>
    <x v="150"/>
    <x v="6"/>
    <x v="6"/>
    <x v="327"/>
    <n v="6"/>
    <s v="Eligible CPF"/>
    <x v="4"/>
    <x v="0"/>
    <x v="0"/>
    <n v="174"/>
    <s v="00"/>
    <m/>
    <n v="6"/>
    <x v="0"/>
    <x v="0"/>
    <x v="1"/>
    <x v="1"/>
    <x v="2"/>
    <x v="1"/>
    <x v="1"/>
    <m/>
    <m/>
    <m/>
    <m/>
    <m/>
    <m/>
    <m/>
  </r>
  <r>
    <x v="0"/>
    <x v="76"/>
    <x v="150"/>
    <x v="7"/>
    <x v="7"/>
    <x v="328"/>
    <n v="6"/>
    <s v="Eligible CPF"/>
    <x v="4"/>
    <x v="0"/>
    <x v="0"/>
    <n v="174"/>
    <s v="00"/>
    <m/>
    <n v="6"/>
    <x v="0"/>
    <x v="0"/>
    <x v="1"/>
    <x v="1"/>
    <x v="2"/>
    <x v="1"/>
    <x v="1"/>
    <m/>
    <m/>
    <m/>
    <m/>
    <m/>
    <m/>
    <m/>
  </r>
  <r>
    <x v="0"/>
    <x v="76"/>
    <x v="150"/>
    <x v="8"/>
    <x v="8"/>
    <x v="329"/>
    <n v="6"/>
    <s v="Eligible CPF"/>
    <x v="4"/>
    <x v="0"/>
    <x v="0"/>
    <n v="174"/>
    <s v="00"/>
    <s v="recyclage"/>
    <n v="6"/>
    <x v="0"/>
    <x v="0"/>
    <x v="1"/>
    <x v="1"/>
    <x v="2"/>
    <x v="1"/>
    <x v="1"/>
    <m/>
    <m/>
    <m/>
    <m/>
    <m/>
    <m/>
    <m/>
  </r>
  <r>
    <x v="0"/>
    <x v="76"/>
    <x v="151"/>
    <x v="3"/>
    <x v="3"/>
    <x v="330"/>
    <n v="6"/>
    <s v="Eligible CPF"/>
    <x v="2"/>
    <x v="0"/>
    <x v="0"/>
    <n v="174"/>
    <s v="00"/>
    <s v="FI"/>
    <n v="6"/>
    <x v="0"/>
    <x v="0"/>
    <x v="1"/>
    <x v="1"/>
    <x v="2"/>
    <x v="1"/>
    <x v="1"/>
    <m/>
    <m/>
    <m/>
    <m/>
    <m/>
    <m/>
    <m/>
  </r>
  <r>
    <x v="0"/>
    <x v="76"/>
    <x v="152"/>
    <x v="2"/>
    <x v="2"/>
    <x v="331"/>
    <n v="6"/>
    <s v="Eligible CPF"/>
    <x v="2"/>
    <x v="0"/>
    <x v="0"/>
    <n v="174"/>
    <s v="00"/>
    <m/>
    <n v="6"/>
    <x v="0"/>
    <x v="0"/>
    <x v="1"/>
    <x v="1"/>
    <x v="2"/>
    <x v="1"/>
    <x v="1"/>
    <m/>
    <m/>
    <m/>
    <m/>
    <m/>
    <m/>
    <m/>
  </r>
  <r>
    <x v="0"/>
    <x v="76"/>
    <x v="153"/>
    <x v="9"/>
    <x v="9"/>
    <x v="332"/>
    <n v="12"/>
    <s v="Eligible CPF"/>
    <x v="5"/>
    <x v="0"/>
    <x v="0"/>
    <n v="124"/>
    <s v="BJ"/>
    <s v="FI"/>
    <n v="12"/>
    <x v="0"/>
    <x v="0"/>
    <x v="0"/>
    <x v="0"/>
    <x v="2"/>
    <x v="1"/>
    <x v="1"/>
    <m/>
    <m/>
    <m/>
    <m/>
    <m/>
    <m/>
    <m/>
  </r>
  <r>
    <x v="0"/>
    <x v="76"/>
    <x v="154"/>
    <x v="22"/>
    <x v="22"/>
    <x v="333"/>
    <n v="10"/>
    <s v="Eligible CPF"/>
    <x v="10"/>
    <x v="0"/>
    <x v="0"/>
    <n v="178"/>
    <s v="JO"/>
    <s v="FI"/>
    <n v="10"/>
    <x v="0"/>
    <x v="0"/>
    <x v="1"/>
    <x v="7"/>
    <x v="2"/>
    <x v="1"/>
    <x v="1"/>
    <m/>
    <m/>
    <m/>
    <m/>
    <m/>
    <m/>
    <m/>
  </r>
  <r>
    <x v="0"/>
    <x v="77"/>
    <x v="150"/>
    <x v="50"/>
    <x v="50"/>
    <x v="334"/>
    <n v="10"/>
    <s v=""/>
    <x v="0"/>
    <x v="0"/>
    <x v="0"/>
    <n v="177"/>
    <s v="00"/>
    <m/>
    <n v="10"/>
    <x v="0"/>
    <x v="0"/>
    <x v="1"/>
    <x v="6"/>
    <x v="3"/>
    <x v="1"/>
    <x v="0"/>
    <m/>
    <m/>
    <m/>
    <m/>
    <m/>
    <m/>
    <m/>
  </r>
  <r>
    <x v="0"/>
    <x v="78"/>
    <x v="155"/>
    <x v="21"/>
    <x v="21"/>
    <x v="335"/>
    <n v="12"/>
    <s v="Eligible CPF"/>
    <x v="9"/>
    <x v="0"/>
    <x v="0"/>
    <n v="159"/>
    <s v="HB"/>
    <s v="FI"/>
    <n v="12"/>
    <x v="0"/>
    <x v="0"/>
    <x v="1"/>
    <x v="4"/>
    <x v="3"/>
    <x v="1"/>
    <x v="1"/>
    <m/>
    <m/>
    <m/>
    <m/>
    <m/>
    <m/>
    <m/>
  </r>
  <r>
    <x v="0"/>
    <x v="79"/>
    <x v="155"/>
    <x v="43"/>
    <x v="43"/>
    <x v="336"/>
    <n v="12"/>
    <s v="Eligible CPF"/>
    <x v="16"/>
    <x v="0"/>
    <x v="0"/>
    <n v="159"/>
    <s v="HB"/>
    <s v="FI"/>
    <n v="12"/>
    <x v="0"/>
    <x v="0"/>
    <x v="1"/>
    <x v="4"/>
    <x v="3"/>
    <x v="1"/>
    <x v="1"/>
    <m/>
    <m/>
    <m/>
    <m/>
    <m/>
    <m/>
    <m/>
  </r>
  <r>
    <x v="0"/>
    <x v="79"/>
    <x v="155"/>
    <x v="44"/>
    <x v="44"/>
    <x v="337"/>
    <n v="12"/>
    <s v="Eligible CPF"/>
    <x v="17"/>
    <x v="0"/>
    <x v="0"/>
    <n v="159"/>
    <s v="HB"/>
    <s v="FI"/>
    <n v="12"/>
    <x v="0"/>
    <x v="0"/>
    <x v="1"/>
    <x v="4"/>
    <x v="3"/>
    <x v="1"/>
    <x v="1"/>
    <m/>
    <m/>
    <m/>
    <m/>
    <m/>
    <m/>
    <m/>
  </r>
  <r>
    <x v="0"/>
    <x v="79"/>
    <x v="156"/>
    <x v="28"/>
    <x v="28"/>
    <x v="338"/>
    <n v="4"/>
    <s v="Eligible CPF"/>
    <x v="11"/>
    <x v="0"/>
    <x v="0"/>
    <n v="170"/>
    <s v="JL"/>
    <s v="FI"/>
    <n v="4"/>
    <x v="0"/>
    <x v="0"/>
    <x v="3"/>
    <x v="9"/>
    <x v="3"/>
    <x v="1"/>
    <x v="1"/>
    <m/>
    <m/>
    <m/>
    <m/>
    <m/>
    <m/>
    <m/>
  </r>
  <r>
    <x v="0"/>
    <x v="80"/>
    <x v="157"/>
    <x v="11"/>
    <x v="11"/>
    <x v="339"/>
    <n v="10"/>
    <s v=""/>
    <x v="0"/>
    <x v="0"/>
    <x v="0"/>
    <n v="124"/>
    <s v="00"/>
    <m/>
    <n v="10"/>
    <x v="0"/>
    <x v="0"/>
    <x v="0"/>
    <x v="0"/>
    <x v="3"/>
    <x v="1"/>
    <x v="0"/>
    <m/>
    <m/>
    <m/>
    <m/>
    <m/>
    <m/>
    <m/>
  </r>
  <r>
    <x v="0"/>
    <x v="80"/>
    <x v="158"/>
    <x v="17"/>
    <x v="17"/>
    <x v="340"/>
    <n v="10"/>
    <s v=""/>
    <x v="0"/>
    <x v="0"/>
    <x v="0"/>
    <n v="124"/>
    <s v="00"/>
    <m/>
    <n v="10"/>
    <x v="0"/>
    <x v="0"/>
    <x v="0"/>
    <x v="0"/>
    <x v="3"/>
    <x v="1"/>
    <x v="0"/>
    <m/>
    <m/>
    <m/>
    <m/>
    <m/>
    <m/>
    <m/>
  </r>
  <r>
    <x v="0"/>
    <x v="80"/>
    <x v="158"/>
    <x v="0"/>
    <x v="0"/>
    <x v="341"/>
    <n v="6"/>
    <s v=""/>
    <x v="0"/>
    <x v="0"/>
    <x v="0"/>
    <n v="124"/>
    <s v="00"/>
    <m/>
    <n v="6"/>
    <x v="0"/>
    <x v="0"/>
    <x v="0"/>
    <x v="0"/>
    <x v="3"/>
    <x v="1"/>
    <x v="0"/>
    <m/>
    <m/>
    <m/>
    <m/>
    <m/>
    <m/>
    <m/>
  </r>
  <r>
    <x v="0"/>
    <x v="80"/>
    <x v="158"/>
    <x v="12"/>
    <x v="12"/>
    <x v="342"/>
    <n v="6"/>
    <s v=""/>
    <x v="0"/>
    <x v="0"/>
    <x v="0"/>
    <n v="124"/>
    <s v="00"/>
    <m/>
    <n v="6"/>
    <x v="0"/>
    <x v="0"/>
    <x v="0"/>
    <x v="0"/>
    <x v="3"/>
    <x v="1"/>
    <x v="0"/>
    <m/>
    <m/>
    <m/>
    <m/>
    <m/>
    <m/>
    <m/>
  </r>
  <r>
    <x v="0"/>
    <x v="81"/>
    <x v="159"/>
    <x v="4"/>
    <x v="4"/>
    <x v="343"/>
    <n v="12"/>
    <s v="Eligible CPF"/>
    <x v="3"/>
    <x v="0"/>
    <x v="0"/>
    <n v="176"/>
    <s v="JD"/>
    <s v="FI"/>
    <n v="12"/>
    <x v="0"/>
    <x v="0"/>
    <x v="1"/>
    <x v="2"/>
    <x v="3"/>
    <x v="1"/>
    <x v="1"/>
    <m/>
    <m/>
    <m/>
    <m/>
    <m/>
    <m/>
    <m/>
  </r>
  <r>
    <x v="0"/>
    <x v="82"/>
    <x v="160"/>
    <x v="3"/>
    <x v="3"/>
    <x v="344"/>
    <n v="6"/>
    <s v="Eligible CPF"/>
    <x v="2"/>
    <x v="0"/>
    <x v="0"/>
    <n v="174"/>
    <s v="00"/>
    <s v="FI"/>
    <n v="6"/>
    <x v="0"/>
    <x v="0"/>
    <x v="1"/>
    <x v="1"/>
    <x v="4"/>
    <x v="1"/>
    <x v="1"/>
    <m/>
    <m/>
    <m/>
    <m/>
    <m/>
    <m/>
    <m/>
  </r>
  <r>
    <x v="0"/>
    <x v="82"/>
    <x v="161"/>
    <x v="2"/>
    <x v="2"/>
    <x v="345"/>
    <n v="6"/>
    <s v="Eligible CPF"/>
    <x v="2"/>
    <x v="0"/>
    <x v="0"/>
    <n v="174"/>
    <s v="00"/>
    <m/>
    <n v="6"/>
    <x v="0"/>
    <x v="0"/>
    <x v="1"/>
    <x v="1"/>
    <x v="4"/>
    <x v="1"/>
    <x v="1"/>
    <m/>
    <m/>
    <m/>
    <m/>
    <m/>
    <m/>
    <m/>
  </r>
  <r>
    <x v="0"/>
    <x v="82"/>
    <x v="107"/>
    <x v="5"/>
    <x v="5"/>
    <x v="346"/>
    <n v="6"/>
    <s v="Eligible CPF"/>
    <x v="4"/>
    <x v="0"/>
    <x v="0"/>
    <n v="174"/>
    <s v="00"/>
    <m/>
    <n v="6"/>
    <x v="0"/>
    <x v="0"/>
    <x v="1"/>
    <x v="1"/>
    <x v="4"/>
    <x v="1"/>
    <x v="1"/>
    <m/>
    <m/>
    <m/>
    <m/>
    <m/>
    <m/>
    <m/>
  </r>
  <r>
    <x v="0"/>
    <x v="82"/>
    <x v="107"/>
    <x v="6"/>
    <x v="6"/>
    <x v="347"/>
    <n v="6"/>
    <s v="Eligible CPF"/>
    <x v="4"/>
    <x v="0"/>
    <x v="0"/>
    <n v="174"/>
    <s v="00"/>
    <m/>
    <n v="6"/>
    <x v="0"/>
    <x v="0"/>
    <x v="1"/>
    <x v="1"/>
    <x v="4"/>
    <x v="1"/>
    <x v="1"/>
    <m/>
    <m/>
    <m/>
    <m/>
    <m/>
    <m/>
    <m/>
  </r>
  <r>
    <x v="0"/>
    <x v="82"/>
    <x v="107"/>
    <x v="7"/>
    <x v="7"/>
    <x v="348"/>
    <n v="6"/>
    <s v="Eligible CPF"/>
    <x v="4"/>
    <x v="0"/>
    <x v="0"/>
    <n v="174"/>
    <s v="00"/>
    <m/>
    <n v="6"/>
    <x v="0"/>
    <x v="0"/>
    <x v="1"/>
    <x v="1"/>
    <x v="4"/>
    <x v="1"/>
    <x v="1"/>
    <m/>
    <m/>
    <m/>
    <m/>
    <m/>
    <m/>
    <m/>
  </r>
  <r>
    <x v="0"/>
    <x v="82"/>
    <x v="107"/>
    <x v="8"/>
    <x v="8"/>
    <x v="349"/>
    <n v="6"/>
    <s v="Eligible CPF"/>
    <x v="4"/>
    <x v="0"/>
    <x v="0"/>
    <n v="174"/>
    <s v="00"/>
    <s v="recyclage"/>
    <n v="6"/>
    <x v="0"/>
    <x v="0"/>
    <x v="1"/>
    <x v="1"/>
    <x v="4"/>
    <x v="1"/>
    <x v="1"/>
    <m/>
    <m/>
    <m/>
    <m/>
    <m/>
    <m/>
    <m/>
  </r>
  <r>
    <x v="0"/>
    <x v="82"/>
    <x v="162"/>
    <x v="47"/>
    <x v="47"/>
    <x v="350"/>
    <n v="10"/>
    <s v=""/>
    <x v="0"/>
    <x v="0"/>
    <x v="0"/>
    <n v="177"/>
    <s v="00"/>
    <m/>
    <n v="10"/>
    <x v="0"/>
    <x v="0"/>
    <x v="1"/>
    <x v="6"/>
    <x v="4"/>
    <x v="1"/>
    <x v="0"/>
    <m/>
    <m/>
    <m/>
    <m/>
    <m/>
    <m/>
    <m/>
  </r>
  <r>
    <x v="0"/>
    <x v="82"/>
    <x v="162"/>
    <x v="1"/>
    <x v="1"/>
    <x v="351"/>
    <n v="6"/>
    <s v="Eligible CPF"/>
    <x v="1"/>
    <x v="0"/>
    <x v="0"/>
    <n v="174"/>
    <s v="00"/>
    <s v="recyclage"/>
    <n v="6"/>
    <x v="0"/>
    <x v="0"/>
    <x v="1"/>
    <x v="1"/>
    <x v="4"/>
    <x v="1"/>
    <x v="1"/>
    <m/>
    <m/>
    <m/>
    <m/>
    <m/>
    <m/>
    <m/>
  </r>
  <r>
    <x v="0"/>
    <x v="83"/>
    <x v="107"/>
    <x v="50"/>
    <x v="50"/>
    <x v="352"/>
    <n v="10"/>
    <s v=""/>
    <x v="0"/>
    <x v="0"/>
    <x v="0"/>
    <n v="177"/>
    <s v="00"/>
    <m/>
    <n v="10"/>
    <x v="0"/>
    <x v="0"/>
    <x v="1"/>
    <x v="6"/>
    <x v="4"/>
    <x v="1"/>
    <x v="0"/>
    <m/>
    <m/>
    <m/>
    <m/>
    <m/>
    <m/>
    <m/>
  </r>
  <r>
    <x v="0"/>
    <x v="84"/>
    <x v="163"/>
    <x v="41"/>
    <x v="41"/>
    <x v="353"/>
    <n v="12"/>
    <s v="Eligible CPF"/>
    <x v="15"/>
    <x v="0"/>
    <x v="0"/>
    <n v="106"/>
    <s v="BD"/>
    <s v="FI"/>
    <n v="12"/>
    <x v="0"/>
    <x v="0"/>
    <x v="0"/>
    <x v="8"/>
    <x v="4"/>
    <x v="1"/>
    <x v="1"/>
    <m/>
    <m/>
    <m/>
    <m/>
    <m/>
    <m/>
    <m/>
  </r>
  <r>
    <x v="0"/>
    <x v="84"/>
    <x v="164"/>
    <x v="35"/>
    <x v="35"/>
    <x v="354"/>
    <n v="12"/>
    <s v="Eligible CPF"/>
    <x v="14"/>
    <x v="0"/>
    <x v="0"/>
    <n v="108"/>
    <s v="BD"/>
    <s v="FI"/>
    <n v="12"/>
    <x v="0"/>
    <x v="0"/>
    <x v="0"/>
    <x v="11"/>
    <x v="4"/>
    <x v="1"/>
    <x v="1"/>
    <m/>
    <m/>
    <m/>
    <m/>
    <m/>
    <m/>
    <m/>
  </r>
  <r>
    <x v="0"/>
    <x v="85"/>
    <x v="165"/>
    <x v="9"/>
    <x v="9"/>
    <x v="355"/>
    <n v="6"/>
    <s v="Eligible CPF"/>
    <x v="5"/>
    <x v="0"/>
    <x v="0"/>
    <n v="124"/>
    <s v="BJ"/>
    <m/>
    <n v="6"/>
    <x v="0"/>
    <x v="0"/>
    <x v="0"/>
    <x v="0"/>
    <x v="4"/>
    <x v="1"/>
    <x v="1"/>
    <m/>
    <m/>
    <m/>
    <m/>
    <m/>
    <m/>
    <m/>
  </r>
  <r>
    <x v="0"/>
    <x v="85"/>
    <x v="165"/>
    <x v="36"/>
    <x v="36"/>
    <x v="356"/>
    <n v="6"/>
    <s v=""/>
    <x v="0"/>
    <x v="0"/>
    <x v="0"/>
    <n v="108"/>
    <s v="BD"/>
    <s v="ALT"/>
    <n v="6"/>
    <x v="0"/>
    <x v="0"/>
    <x v="0"/>
    <x v="11"/>
    <x v="4"/>
    <x v="1"/>
    <x v="0"/>
    <m/>
    <m/>
    <m/>
    <m/>
    <m/>
    <m/>
    <m/>
  </r>
  <r>
    <x v="0"/>
    <x v="85"/>
    <x v="165"/>
    <x v="26"/>
    <x v="26"/>
    <x v="357"/>
    <n v="6"/>
    <s v=""/>
    <x v="0"/>
    <x v="0"/>
    <x v="0"/>
    <n v="106"/>
    <s v="BN"/>
    <s v="ALT"/>
    <n v="6"/>
    <x v="0"/>
    <x v="0"/>
    <x v="0"/>
    <x v="8"/>
    <x v="4"/>
    <x v="1"/>
    <x v="0"/>
    <m/>
    <m/>
    <m/>
    <m/>
    <m/>
    <m/>
    <m/>
  </r>
  <r>
    <x v="0"/>
    <x v="85"/>
    <x v="165"/>
    <x v="27"/>
    <x v="27"/>
    <x v="358"/>
    <n v="6"/>
    <s v=""/>
    <x v="0"/>
    <x v="0"/>
    <x v="0"/>
    <n v="159"/>
    <s v="HB"/>
    <s v="ALT"/>
    <n v="6"/>
    <x v="0"/>
    <x v="0"/>
    <x v="1"/>
    <x v="4"/>
    <x v="4"/>
    <x v="1"/>
    <x v="0"/>
    <m/>
    <m/>
    <m/>
    <m/>
    <m/>
    <m/>
    <m/>
  </r>
  <r>
    <x v="0"/>
    <x v="85"/>
    <x v="165"/>
    <x v="37"/>
    <x v="37"/>
    <x v="359"/>
    <n v="6"/>
    <s v=""/>
    <x v="0"/>
    <x v="0"/>
    <x v="0"/>
    <n v="174"/>
    <s v="JE"/>
    <s v="ALT"/>
    <n v="6"/>
    <x v="0"/>
    <x v="0"/>
    <x v="1"/>
    <x v="1"/>
    <x v="4"/>
    <x v="1"/>
    <x v="0"/>
    <m/>
    <m/>
    <m/>
    <m/>
    <m/>
    <m/>
    <m/>
  </r>
  <r>
    <x v="0"/>
    <x v="85"/>
    <x v="165"/>
    <x v="55"/>
    <x v="55"/>
    <x v="360"/>
    <n v="4"/>
    <s v="Eligible CPF"/>
    <x v="21"/>
    <x v="0"/>
    <x v="0"/>
    <n v="124"/>
    <s v="BJ"/>
    <m/>
    <n v="4"/>
    <x v="0"/>
    <x v="0"/>
    <x v="0"/>
    <x v="0"/>
    <x v="4"/>
    <x v="1"/>
    <x v="1"/>
    <m/>
    <m/>
    <m/>
    <m/>
    <m/>
    <m/>
    <m/>
  </r>
  <r>
    <x v="0"/>
    <x v="85"/>
    <x v="165"/>
    <x v="56"/>
    <x v="56"/>
    <x v="361"/>
    <n v="4"/>
    <s v="Eligible CPF"/>
    <x v="22"/>
    <x v="0"/>
    <x v="0"/>
    <n v="108"/>
    <s v="BD"/>
    <m/>
    <n v="4"/>
    <x v="0"/>
    <x v="0"/>
    <x v="0"/>
    <x v="11"/>
    <x v="4"/>
    <x v="1"/>
    <x v="1"/>
    <m/>
    <m/>
    <m/>
    <m/>
    <m/>
    <m/>
    <m/>
  </r>
  <r>
    <x v="0"/>
    <x v="85"/>
    <x v="165"/>
    <x v="29"/>
    <x v="29"/>
    <x v="362"/>
    <n v="6"/>
    <s v=""/>
    <x v="0"/>
    <x v="0"/>
    <x v="0"/>
    <n v="159"/>
    <s v="HB"/>
    <s v="ALT"/>
    <n v="6"/>
    <x v="0"/>
    <x v="0"/>
    <x v="1"/>
    <x v="4"/>
    <x v="4"/>
    <x v="1"/>
    <x v="0"/>
    <m/>
    <m/>
    <m/>
    <m/>
    <m/>
    <m/>
    <m/>
  </r>
  <r>
    <x v="0"/>
    <x v="85"/>
    <x v="165"/>
    <x v="30"/>
    <x v="30"/>
    <x v="363"/>
    <n v="6"/>
    <s v=""/>
    <x v="0"/>
    <x v="0"/>
    <x v="0"/>
    <n v="159"/>
    <s v="HB"/>
    <s v="ALT"/>
    <n v="6"/>
    <x v="0"/>
    <x v="0"/>
    <x v="1"/>
    <x v="4"/>
    <x v="4"/>
    <x v="1"/>
    <x v="0"/>
    <m/>
    <m/>
    <m/>
    <m/>
    <m/>
    <m/>
    <m/>
  </r>
  <r>
    <x v="0"/>
    <x v="86"/>
    <x v="166"/>
    <x v="17"/>
    <x v="17"/>
    <x v="364"/>
    <n v="10"/>
    <s v=""/>
    <x v="0"/>
    <x v="0"/>
    <x v="0"/>
    <n v="124"/>
    <s v="00"/>
    <m/>
    <n v="10"/>
    <x v="0"/>
    <x v="0"/>
    <x v="0"/>
    <x v="0"/>
    <x v="4"/>
    <x v="1"/>
    <x v="0"/>
    <m/>
    <m/>
    <m/>
    <m/>
    <m/>
    <m/>
    <m/>
  </r>
  <r>
    <x v="0"/>
    <x v="86"/>
    <x v="166"/>
    <x v="0"/>
    <x v="0"/>
    <x v="365"/>
    <n v="6"/>
    <s v=""/>
    <x v="0"/>
    <x v="0"/>
    <x v="0"/>
    <n v="124"/>
    <s v="00"/>
    <m/>
    <n v="6"/>
    <x v="0"/>
    <x v="0"/>
    <x v="0"/>
    <x v="0"/>
    <x v="4"/>
    <x v="1"/>
    <x v="0"/>
    <m/>
    <m/>
    <m/>
    <m/>
    <m/>
    <m/>
    <m/>
  </r>
  <r>
    <x v="0"/>
    <x v="86"/>
    <x v="166"/>
    <x v="12"/>
    <x v="12"/>
    <x v="366"/>
    <n v="6"/>
    <s v=""/>
    <x v="0"/>
    <x v="0"/>
    <x v="0"/>
    <n v="124"/>
    <s v="00"/>
    <m/>
    <n v="6"/>
    <x v="0"/>
    <x v="0"/>
    <x v="0"/>
    <x v="0"/>
    <x v="4"/>
    <x v="1"/>
    <x v="0"/>
    <m/>
    <m/>
    <m/>
    <m/>
    <m/>
    <m/>
    <m/>
  </r>
  <r>
    <x v="0"/>
    <x v="86"/>
    <x v="167"/>
    <x v="11"/>
    <x v="11"/>
    <x v="367"/>
    <n v="10"/>
    <s v=""/>
    <x v="0"/>
    <x v="0"/>
    <x v="0"/>
    <n v="124"/>
    <s v="00"/>
    <m/>
    <n v="10"/>
    <x v="0"/>
    <x v="0"/>
    <x v="0"/>
    <x v="0"/>
    <x v="4"/>
    <x v="1"/>
    <x v="0"/>
    <m/>
    <m/>
    <m/>
    <m/>
    <m/>
    <m/>
    <m/>
  </r>
  <r>
    <x v="0"/>
    <x v="87"/>
    <x v="168"/>
    <x v="20"/>
    <x v="20"/>
    <x v="368"/>
    <n v="6"/>
    <s v="Eligible CPF"/>
    <x v="8"/>
    <x v="0"/>
    <x v="0"/>
    <n v="177"/>
    <s v="JN"/>
    <s v="FI"/>
    <n v="6"/>
    <x v="0"/>
    <x v="0"/>
    <x v="1"/>
    <x v="6"/>
    <x v="4"/>
    <x v="1"/>
    <x v="1"/>
    <m/>
    <m/>
    <m/>
    <m/>
    <m/>
    <m/>
    <m/>
  </r>
  <r>
    <x v="0"/>
    <x v="88"/>
    <x v="169"/>
    <x v="3"/>
    <x v="3"/>
    <x v="369"/>
    <n v="6"/>
    <s v="Eligible CPF"/>
    <x v="2"/>
    <x v="0"/>
    <x v="0"/>
    <n v="174"/>
    <s v="00"/>
    <s v="FI"/>
    <n v="6"/>
    <x v="0"/>
    <x v="0"/>
    <x v="1"/>
    <x v="1"/>
    <x v="5"/>
    <x v="1"/>
    <x v="1"/>
    <m/>
    <m/>
    <m/>
    <m/>
    <m/>
    <m/>
    <m/>
  </r>
  <r>
    <x v="0"/>
    <x v="88"/>
    <x v="170"/>
    <x v="5"/>
    <x v="5"/>
    <x v="370"/>
    <n v="6"/>
    <s v="Eligible CPF"/>
    <x v="4"/>
    <x v="0"/>
    <x v="0"/>
    <n v="174"/>
    <s v="00"/>
    <m/>
    <n v="6"/>
    <x v="0"/>
    <x v="0"/>
    <x v="1"/>
    <x v="1"/>
    <x v="5"/>
    <x v="1"/>
    <x v="1"/>
    <m/>
    <m/>
    <m/>
    <m/>
    <m/>
    <m/>
    <m/>
  </r>
  <r>
    <x v="0"/>
    <x v="88"/>
    <x v="170"/>
    <x v="6"/>
    <x v="6"/>
    <x v="371"/>
    <n v="6"/>
    <s v="Eligible CPF"/>
    <x v="4"/>
    <x v="0"/>
    <x v="0"/>
    <n v="174"/>
    <s v="00"/>
    <m/>
    <n v="6"/>
    <x v="0"/>
    <x v="0"/>
    <x v="1"/>
    <x v="1"/>
    <x v="5"/>
    <x v="1"/>
    <x v="1"/>
    <m/>
    <m/>
    <m/>
    <m/>
    <m/>
    <m/>
    <m/>
  </r>
  <r>
    <x v="0"/>
    <x v="88"/>
    <x v="170"/>
    <x v="7"/>
    <x v="7"/>
    <x v="372"/>
    <n v="6"/>
    <s v="Eligible CPF"/>
    <x v="4"/>
    <x v="0"/>
    <x v="0"/>
    <n v="174"/>
    <s v="00"/>
    <m/>
    <n v="6"/>
    <x v="0"/>
    <x v="0"/>
    <x v="1"/>
    <x v="1"/>
    <x v="5"/>
    <x v="1"/>
    <x v="1"/>
    <m/>
    <m/>
    <m/>
    <m/>
    <m/>
    <m/>
    <m/>
  </r>
  <r>
    <x v="0"/>
    <x v="88"/>
    <x v="170"/>
    <x v="8"/>
    <x v="8"/>
    <x v="373"/>
    <n v="6"/>
    <s v="Eligible CPF"/>
    <x v="4"/>
    <x v="0"/>
    <x v="0"/>
    <n v="174"/>
    <s v="00"/>
    <s v="recyclage"/>
    <n v="6"/>
    <x v="0"/>
    <x v="0"/>
    <x v="1"/>
    <x v="1"/>
    <x v="5"/>
    <x v="1"/>
    <x v="1"/>
    <m/>
    <m/>
    <m/>
    <m/>
    <m/>
    <m/>
    <m/>
  </r>
  <r>
    <x v="0"/>
    <x v="88"/>
    <x v="40"/>
    <x v="2"/>
    <x v="2"/>
    <x v="374"/>
    <n v="6"/>
    <s v="Eligible CPF"/>
    <x v="2"/>
    <x v="0"/>
    <x v="0"/>
    <n v="174"/>
    <s v="00"/>
    <m/>
    <n v="6"/>
    <x v="0"/>
    <x v="0"/>
    <x v="1"/>
    <x v="1"/>
    <x v="5"/>
    <x v="1"/>
    <x v="1"/>
    <m/>
    <m/>
    <m/>
    <m/>
    <m/>
    <m/>
    <m/>
  </r>
  <r>
    <x v="0"/>
    <x v="88"/>
    <x v="171"/>
    <x v="47"/>
    <x v="47"/>
    <x v="375"/>
    <n v="10"/>
    <s v=""/>
    <x v="0"/>
    <x v="0"/>
    <x v="0"/>
    <n v="177"/>
    <s v="00"/>
    <m/>
    <n v="10"/>
    <x v="0"/>
    <x v="0"/>
    <x v="1"/>
    <x v="6"/>
    <x v="5"/>
    <x v="1"/>
    <x v="0"/>
    <m/>
    <m/>
    <m/>
    <m/>
    <m/>
    <m/>
    <m/>
  </r>
  <r>
    <x v="0"/>
    <x v="88"/>
    <x v="171"/>
    <x v="1"/>
    <x v="1"/>
    <x v="376"/>
    <n v="6"/>
    <s v="Eligible CPF"/>
    <x v="1"/>
    <x v="0"/>
    <x v="0"/>
    <n v="174"/>
    <s v="00"/>
    <s v="recyclage"/>
    <n v="6"/>
    <x v="0"/>
    <x v="0"/>
    <x v="1"/>
    <x v="1"/>
    <x v="5"/>
    <x v="1"/>
    <x v="1"/>
    <m/>
    <m/>
    <m/>
    <m/>
    <m/>
    <m/>
    <m/>
  </r>
  <r>
    <x v="0"/>
    <x v="89"/>
    <x v="170"/>
    <x v="50"/>
    <x v="50"/>
    <x v="377"/>
    <n v="10"/>
    <s v=""/>
    <x v="0"/>
    <x v="0"/>
    <x v="0"/>
    <n v="177"/>
    <s v="00"/>
    <m/>
    <n v="10"/>
    <x v="0"/>
    <x v="0"/>
    <x v="1"/>
    <x v="6"/>
    <x v="5"/>
    <x v="1"/>
    <x v="0"/>
    <m/>
    <m/>
    <m/>
    <m/>
    <m/>
    <m/>
    <m/>
  </r>
  <r>
    <x v="0"/>
    <x v="90"/>
    <x v="172"/>
    <x v="11"/>
    <x v="11"/>
    <x v="378"/>
    <n v="10"/>
    <s v=""/>
    <x v="0"/>
    <x v="0"/>
    <x v="0"/>
    <n v="124"/>
    <s v="00"/>
    <m/>
    <n v="10"/>
    <x v="0"/>
    <x v="0"/>
    <x v="0"/>
    <x v="0"/>
    <x v="5"/>
    <x v="1"/>
    <x v="0"/>
    <m/>
    <m/>
    <m/>
    <m/>
    <m/>
    <m/>
    <m/>
  </r>
  <r>
    <x v="0"/>
    <x v="90"/>
    <x v="173"/>
    <x v="17"/>
    <x v="17"/>
    <x v="379"/>
    <n v="10"/>
    <s v=""/>
    <x v="0"/>
    <x v="0"/>
    <x v="0"/>
    <n v="124"/>
    <s v="00"/>
    <m/>
    <n v="10"/>
    <x v="0"/>
    <x v="0"/>
    <x v="0"/>
    <x v="0"/>
    <x v="5"/>
    <x v="1"/>
    <x v="0"/>
    <m/>
    <m/>
    <m/>
    <m/>
    <m/>
    <m/>
    <m/>
  </r>
  <r>
    <x v="0"/>
    <x v="90"/>
    <x v="173"/>
    <x v="0"/>
    <x v="0"/>
    <x v="380"/>
    <n v="6"/>
    <s v=""/>
    <x v="0"/>
    <x v="0"/>
    <x v="0"/>
    <n v="124"/>
    <s v="00"/>
    <m/>
    <n v="6"/>
    <x v="0"/>
    <x v="0"/>
    <x v="0"/>
    <x v="0"/>
    <x v="5"/>
    <x v="1"/>
    <x v="0"/>
    <m/>
    <m/>
    <m/>
    <m/>
    <m/>
    <m/>
    <m/>
  </r>
  <r>
    <x v="0"/>
    <x v="90"/>
    <x v="173"/>
    <x v="12"/>
    <x v="12"/>
    <x v="381"/>
    <n v="6"/>
    <s v=""/>
    <x v="0"/>
    <x v="0"/>
    <x v="0"/>
    <n v="124"/>
    <s v="00"/>
    <m/>
    <n v="6"/>
    <x v="0"/>
    <x v="0"/>
    <x v="0"/>
    <x v="0"/>
    <x v="5"/>
    <x v="1"/>
    <x v="0"/>
    <m/>
    <m/>
    <m/>
    <m/>
    <m/>
    <m/>
    <m/>
  </r>
  <r>
    <x v="0"/>
    <x v="91"/>
    <x v="174"/>
    <x v="47"/>
    <x v="47"/>
    <x v="382"/>
    <n v="10"/>
    <s v=""/>
    <x v="0"/>
    <x v="0"/>
    <x v="0"/>
    <n v="177"/>
    <s v="00"/>
    <m/>
    <n v="10"/>
    <x v="0"/>
    <x v="0"/>
    <x v="1"/>
    <x v="6"/>
    <x v="6"/>
    <x v="2"/>
    <x v="0"/>
    <m/>
    <m/>
    <m/>
    <m/>
    <m/>
    <m/>
    <m/>
  </r>
  <r>
    <x v="0"/>
    <x v="92"/>
    <x v="175"/>
    <x v="50"/>
    <x v="50"/>
    <x v="383"/>
    <n v="10"/>
    <s v=""/>
    <x v="0"/>
    <x v="0"/>
    <x v="0"/>
    <n v="177"/>
    <s v="00"/>
    <m/>
    <n v="10"/>
    <x v="0"/>
    <x v="0"/>
    <x v="1"/>
    <x v="6"/>
    <x v="6"/>
    <x v="2"/>
    <x v="0"/>
    <m/>
    <m/>
    <m/>
    <m/>
    <m/>
    <m/>
    <m/>
  </r>
  <r>
    <x v="0"/>
    <x v="93"/>
    <x v="176"/>
    <x v="55"/>
    <x v="55"/>
    <x v="384"/>
    <n v="6"/>
    <s v="Eligible CPF"/>
    <x v="21"/>
    <x v="0"/>
    <x v="0"/>
    <n v="124"/>
    <s v="BJ"/>
    <s v="FI"/>
    <n v="6"/>
    <x v="0"/>
    <x v="0"/>
    <x v="0"/>
    <x v="0"/>
    <x v="6"/>
    <x v="2"/>
    <x v="1"/>
    <m/>
    <m/>
    <m/>
    <m/>
    <m/>
    <m/>
    <m/>
  </r>
  <r>
    <x v="0"/>
    <x v="94"/>
    <x v="177"/>
    <x v="32"/>
    <x v="32"/>
    <x v="385"/>
    <n v="4"/>
    <s v="Eligible CPF"/>
    <x v="12"/>
    <x v="0"/>
    <x v="0"/>
    <n v="170"/>
    <s v="JL"/>
    <s v="FI"/>
    <n v="4"/>
    <x v="0"/>
    <x v="0"/>
    <x v="3"/>
    <x v="9"/>
    <x v="6"/>
    <x v="2"/>
    <x v="1"/>
    <m/>
    <m/>
    <m/>
    <m/>
    <m/>
    <m/>
    <m/>
  </r>
  <r>
    <x v="0"/>
    <x v="95"/>
    <x v="178"/>
    <x v="48"/>
    <x v="48"/>
    <x v="386"/>
    <n v="8"/>
    <s v="Eligible CPF"/>
    <x v="18"/>
    <x v="0"/>
    <x v="0"/>
    <n v="175"/>
    <s v="JE"/>
    <m/>
    <n v="8"/>
    <x v="0"/>
    <x v="0"/>
    <x v="1"/>
    <x v="10"/>
    <x v="8"/>
    <x v="2"/>
    <x v="1"/>
    <m/>
    <m/>
    <m/>
    <m/>
    <m/>
    <m/>
    <m/>
  </r>
  <r>
    <x v="0"/>
    <x v="95"/>
    <x v="179"/>
    <x v="49"/>
    <x v="49"/>
    <x v="387"/>
    <n v="6"/>
    <s v="Eligible CPF"/>
    <x v="19"/>
    <x v="0"/>
    <x v="0"/>
    <n v="175"/>
    <s v="JE"/>
    <s v="FI"/>
    <n v="7"/>
    <x v="0"/>
    <x v="0"/>
    <x v="1"/>
    <x v="10"/>
    <x v="8"/>
    <x v="2"/>
    <x v="1"/>
    <m/>
    <m/>
    <m/>
    <m/>
    <m/>
    <m/>
    <m/>
  </r>
  <r>
    <x v="0"/>
    <x v="96"/>
    <x v="180"/>
    <x v="20"/>
    <x v="20"/>
    <x v="388"/>
    <n v="6"/>
    <s v="Eligible CPF"/>
    <x v="8"/>
    <x v="0"/>
    <x v="0"/>
    <n v="177"/>
    <s v="JN"/>
    <s v="FI"/>
    <n v="6"/>
    <x v="0"/>
    <x v="0"/>
    <x v="1"/>
    <x v="6"/>
    <x v="8"/>
    <x v="2"/>
    <x v="1"/>
    <m/>
    <m/>
    <m/>
    <m/>
    <m/>
    <m/>
    <m/>
  </r>
  <r>
    <x v="0"/>
    <x v="97"/>
    <x v="176"/>
    <x v="53"/>
    <x v="53"/>
    <x v="389"/>
    <n v="12"/>
    <s v="Eligible CPF"/>
    <x v="20"/>
    <x v="0"/>
    <x v="0"/>
    <n v="159"/>
    <s v="HB"/>
    <s v="FI"/>
    <n v="12"/>
    <x v="0"/>
    <x v="0"/>
    <x v="1"/>
    <x v="4"/>
    <x v="8"/>
    <x v="2"/>
    <x v="1"/>
    <m/>
    <m/>
    <m/>
    <m/>
    <m/>
    <m/>
    <m/>
  </r>
  <r>
    <x v="0"/>
    <x v="97"/>
    <x v="181"/>
    <x v="4"/>
    <x v="4"/>
    <x v="390"/>
    <n v="12"/>
    <s v="Eligible CPF"/>
    <x v="3"/>
    <x v="0"/>
    <x v="0"/>
    <n v="176"/>
    <s v="JD"/>
    <s v="FI"/>
    <n v="12"/>
    <x v="0"/>
    <x v="0"/>
    <x v="1"/>
    <x v="2"/>
    <x v="8"/>
    <x v="2"/>
    <x v="1"/>
    <m/>
    <m/>
    <m/>
    <m/>
    <m/>
    <m/>
    <m/>
  </r>
  <r>
    <x v="0"/>
    <x v="98"/>
    <x v="182"/>
    <x v="21"/>
    <x v="21"/>
    <x v="391"/>
    <n v="12"/>
    <s v="Eligible CPF"/>
    <x v="9"/>
    <x v="0"/>
    <x v="0"/>
    <n v="159"/>
    <s v="HB"/>
    <s v="FI"/>
    <n v="12"/>
    <x v="0"/>
    <x v="0"/>
    <x v="1"/>
    <x v="4"/>
    <x v="9"/>
    <x v="2"/>
    <x v="1"/>
    <m/>
    <m/>
    <m/>
    <m/>
    <m/>
    <m/>
    <m/>
  </r>
  <r>
    <x v="0"/>
    <x v="99"/>
    <x v="183"/>
    <x v="43"/>
    <x v="43"/>
    <x v="392"/>
    <n v="12"/>
    <s v="Eligible CPF"/>
    <x v="16"/>
    <x v="0"/>
    <x v="0"/>
    <n v="159"/>
    <s v="HB"/>
    <s v="FI"/>
    <n v="12"/>
    <x v="0"/>
    <x v="0"/>
    <x v="1"/>
    <x v="4"/>
    <x v="9"/>
    <x v="2"/>
    <x v="1"/>
    <m/>
    <m/>
    <m/>
    <m/>
    <m/>
    <m/>
    <m/>
  </r>
  <r>
    <x v="0"/>
    <x v="99"/>
    <x v="183"/>
    <x v="44"/>
    <x v="44"/>
    <x v="393"/>
    <n v="12"/>
    <s v="Eligible CPF"/>
    <x v="17"/>
    <x v="0"/>
    <x v="0"/>
    <n v="159"/>
    <s v="HB"/>
    <s v="FI"/>
    <n v="12"/>
    <x v="0"/>
    <x v="0"/>
    <x v="1"/>
    <x v="4"/>
    <x v="9"/>
    <x v="2"/>
    <x v="1"/>
    <m/>
    <m/>
    <m/>
    <m/>
    <m/>
    <m/>
    <m/>
  </r>
  <r>
    <x v="0"/>
    <x v="100"/>
    <x v="184"/>
    <x v="9"/>
    <x v="9"/>
    <x v="394"/>
    <n v="12"/>
    <s v="Eligible CPF"/>
    <x v="5"/>
    <x v="0"/>
    <x v="0"/>
    <n v="124"/>
    <s v="BJ"/>
    <s v="FI"/>
    <n v="12"/>
    <x v="0"/>
    <x v="0"/>
    <x v="0"/>
    <x v="0"/>
    <x v="9"/>
    <x v="2"/>
    <x v="1"/>
    <m/>
    <m/>
    <m/>
    <m/>
    <m/>
    <m/>
    <m/>
  </r>
  <r>
    <x v="0"/>
    <x v="101"/>
    <x v="185"/>
    <x v="20"/>
    <x v="20"/>
    <x v="395"/>
    <n v="6"/>
    <s v="Eligible CPF"/>
    <x v="8"/>
    <x v="0"/>
    <x v="0"/>
    <n v="177"/>
    <s v="JN"/>
    <s v="FI"/>
    <n v="6"/>
    <x v="0"/>
    <x v="0"/>
    <x v="1"/>
    <x v="6"/>
    <x v="11"/>
    <x v="2"/>
    <x v="1"/>
    <m/>
    <m/>
    <m/>
    <m/>
    <m/>
    <m/>
    <m/>
  </r>
  <r>
    <x v="1"/>
    <x v="102"/>
    <x v="186"/>
    <x v="57"/>
    <x v="57"/>
    <x v="187"/>
    <n v="2"/>
    <s v="Eligible CPF"/>
    <x v="23"/>
    <x v="0"/>
    <x v="0"/>
    <n v="170"/>
    <s v="JM"/>
    <m/>
    <n v="2"/>
    <x v="0"/>
    <x v="0"/>
    <x v="3"/>
    <x v="9"/>
    <x v="11"/>
    <x v="0"/>
    <x v="1"/>
    <m/>
    <m/>
    <m/>
    <m/>
    <m/>
    <m/>
    <m/>
  </r>
  <r>
    <x v="1"/>
    <x v="102"/>
    <x v="187"/>
    <x v="58"/>
    <x v="58"/>
    <x v="396"/>
    <n v="12"/>
    <s v=""/>
    <x v="0"/>
    <x v="0"/>
    <x v="0"/>
    <n v="122"/>
    <s v="BH"/>
    <m/>
    <n v="12"/>
    <x v="0"/>
    <x v="0"/>
    <x v="0"/>
    <x v="13"/>
    <x v="11"/>
    <x v="0"/>
    <x v="0"/>
    <m/>
    <m/>
    <m/>
    <m/>
    <m/>
    <m/>
    <m/>
  </r>
  <r>
    <x v="1"/>
    <x v="103"/>
    <x v="186"/>
    <x v="57"/>
    <x v="57"/>
    <x v="397"/>
    <n v="2"/>
    <s v="Eligible CPF"/>
    <x v="23"/>
    <x v="0"/>
    <x v="0"/>
    <n v="170"/>
    <s v="JM"/>
    <m/>
    <n v="2"/>
    <x v="0"/>
    <x v="0"/>
    <x v="3"/>
    <x v="9"/>
    <x v="0"/>
    <x v="0"/>
    <x v="1"/>
    <m/>
    <m/>
    <m/>
    <m/>
    <m/>
    <m/>
    <m/>
  </r>
  <r>
    <x v="1"/>
    <x v="2"/>
    <x v="84"/>
    <x v="59"/>
    <x v="59"/>
    <x v="398"/>
    <n v="8"/>
    <s v=""/>
    <x v="0"/>
    <x v="0"/>
    <x v="0"/>
    <n v="163"/>
    <s v="JK"/>
    <m/>
    <n v="13"/>
    <x v="1"/>
    <x v="0"/>
    <x v="1"/>
    <x v="14"/>
    <x v="0"/>
    <x v="0"/>
    <x v="0"/>
    <m/>
    <m/>
    <m/>
    <m/>
    <m/>
    <m/>
    <m/>
  </r>
  <r>
    <x v="1"/>
    <x v="2"/>
    <x v="138"/>
    <x v="60"/>
    <x v="60"/>
    <x v="399"/>
    <n v="12"/>
    <s v=""/>
    <x v="0"/>
    <x v="0"/>
    <x v="0"/>
    <n v="170"/>
    <s v="JM"/>
    <m/>
    <n v="12"/>
    <x v="2"/>
    <x v="0"/>
    <x v="3"/>
    <x v="9"/>
    <x v="0"/>
    <x v="0"/>
    <x v="0"/>
    <m/>
    <m/>
    <m/>
    <m/>
    <m/>
    <m/>
    <m/>
  </r>
  <r>
    <x v="1"/>
    <x v="3"/>
    <x v="188"/>
    <x v="61"/>
    <x v="61"/>
    <x v="400"/>
    <n v="20"/>
    <s v="Eligible CPF"/>
    <x v="24"/>
    <x v="0"/>
    <x v="0"/>
    <n v="108"/>
    <s v="BD"/>
    <m/>
    <n v="20"/>
    <x v="3"/>
    <x v="0"/>
    <x v="0"/>
    <x v="11"/>
    <x v="0"/>
    <x v="0"/>
    <x v="1"/>
    <m/>
    <m/>
    <m/>
    <m/>
    <m/>
    <m/>
    <m/>
  </r>
  <r>
    <x v="1"/>
    <x v="9"/>
    <x v="189"/>
    <x v="62"/>
    <x v="62"/>
    <x v="363"/>
    <n v="2"/>
    <s v="Eligible CPF"/>
    <x v="25"/>
    <x v="0"/>
    <x v="0"/>
    <n v="170"/>
    <s v="JM"/>
    <m/>
    <n v="2"/>
    <x v="0"/>
    <x v="0"/>
    <x v="3"/>
    <x v="9"/>
    <x v="1"/>
    <x v="0"/>
    <x v="1"/>
    <m/>
    <m/>
    <m/>
    <m/>
    <m/>
    <m/>
    <m/>
  </r>
  <r>
    <x v="1"/>
    <x v="10"/>
    <x v="138"/>
    <x v="60"/>
    <x v="60"/>
    <x v="336"/>
    <n v="6"/>
    <s v=""/>
    <x v="0"/>
    <x v="0"/>
    <x v="0"/>
    <n v="170"/>
    <s v="JM"/>
    <m/>
    <n v="7"/>
    <x v="2"/>
    <x v="0"/>
    <x v="3"/>
    <x v="9"/>
    <x v="2"/>
    <x v="0"/>
    <x v="0"/>
    <m/>
    <m/>
    <m/>
    <m/>
    <m/>
    <m/>
    <m/>
  </r>
  <r>
    <x v="1"/>
    <x v="11"/>
    <x v="55"/>
    <x v="63"/>
    <x v="63"/>
    <x v="401"/>
    <n v="20"/>
    <s v="Eligible CPF"/>
    <x v="24"/>
    <x v="0"/>
    <x v="0"/>
    <n v="108"/>
    <s v="BD"/>
    <m/>
    <n v="20"/>
    <x v="3"/>
    <x v="0"/>
    <x v="0"/>
    <x v="11"/>
    <x v="2"/>
    <x v="0"/>
    <x v="1"/>
    <m/>
    <m/>
    <m/>
    <m/>
    <m/>
    <m/>
    <m/>
  </r>
  <r>
    <x v="1"/>
    <x v="11"/>
    <x v="190"/>
    <x v="24"/>
    <x v="24"/>
    <x v="222"/>
    <n v="16"/>
    <s v=""/>
    <x v="0"/>
    <x v="0"/>
    <x v="0"/>
    <n v="124"/>
    <s v="BJ"/>
    <m/>
    <n v="16"/>
    <x v="2"/>
    <x v="0"/>
    <x v="0"/>
    <x v="0"/>
    <x v="2"/>
    <x v="0"/>
    <x v="0"/>
    <m/>
    <m/>
    <m/>
    <m/>
    <m/>
    <m/>
    <m/>
  </r>
  <r>
    <x v="1"/>
    <x v="14"/>
    <x v="191"/>
    <x v="58"/>
    <x v="58"/>
    <x v="402"/>
    <n v="12"/>
    <s v=""/>
    <x v="0"/>
    <x v="0"/>
    <x v="0"/>
    <n v="122"/>
    <s v="BH"/>
    <m/>
    <n v="12"/>
    <x v="2"/>
    <x v="0"/>
    <x v="0"/>
    <x v="13"/>
    <x v="2"/>
    <x v="0"/>
    <x v="0"/>
    <m/>
    <m/>
    <m/>
    <m/>
    <m/>
    <m/>
    <m/>
  </r>
  <r>
    <x v="1"/>
    <x v="15"/>
    <x v="64"/>
    <x v="64"/>
    <x v="64"/>
    <x v="403"/>
    <n v="4"/>
    <s v="Eligible CPF"/>
    <x v="26"/>
    <x v="0"/>
    <x v="0"/>
    <n v="170"/>
    <s v="JM"/>
    <m/>
    <n v="10"/>
    <x v="0"/>
    <x v="0"/>
    <x v="3"/>
    <x v="9"/>
    <x v="2"/>
    <x v="0"/>
    <x v="1"/>
    <m/>
    <m/>
    <m/>
    <m/>
    <m/>
    <m/>
    <m/>
  </r>
  <r>
    <x v="1"/>
    <x v="16"/>
    <x v="35"/>
    <x v="65"/>
    <x v="65"/>
    <x v="404"/>
    <n v="12"/>
    <s v=""/>
    <x v="0"/>
    <x v="0"/>
    <x v="3"/>
    <n v="170"/>
    <s v="JM"/>
    <m/>
    <n v="12"/>
    <x v="0"/>
    <x v="0"/>
    <x v="3"/>
    <x v="9"/>
    <x v="3"/>
    <x v="0"/>
    <x v="0"/>
    <m/>
    <m/>
    <m/>
    <m/>
    <m/>
    <m/>
    <m/>
  </r>
  <r>
    <x v="1"/>
    <x v="16"/>
    <x v="35"/>
    <x v="66"/>
    <x v="66"/>
    <x v="405"/>
    <n v="14"/>
    <s v="Eligible CPF"/>
    <x v="27"/>
    <x v="0"/>
    <x v="0"/>
    <n v="170"/>
    <s v="JO"/>
    <m/>
    <n v="14"/>
    <x v="4"/>
    <x v="0"/>
    <x v="3"/>
    <x v="9"/>
    <x v="3"/>
    <x v="0"/>
    <x v="1"/>
    <m/>
    <m/>
    <m/>
    <m/>
    <m/>
    <m/>
    <m/>
  </r>
  <r>
    <x v="1"/>
    <x v="16"/>
    <x v="138"/>
    <x v="60"/>
    <x v="60"/>
    <x v="353"/>
    <n v="6"/>
    <s v=""/>
    <x v="0"/>
    <x v="0"/>
    <x v="0"/>
    <n v="170"/>
    <s v="JM"/>
    <m/>
    <n v="7"/>
    <x v="2"/>
    <x v="0"/>
    <x v="3"/>
    <x v="9"/>
    <x v="3"/>
    <x v="0"/>
    <x v="0"/>
    <m/>
    <m/>
    <m/>
    <m/>
    <m/>
    <m/>
    <m/>
  </r>
  <r>
    <x v="1"/>
    <x v="18"/>
    <x v="127"/>
    <x v="67"/>
    <x v="67"/>
    <x v="406"/>
    <n v="22"/>
    <s v="Eligible CPF"/>
    <x v="28"/>
    <x v="0"/>
    <x v="0"/>
    <n v="122"/>
    <s v="BH"/>
    <m/>
    <n v="13"/>
    <x v="0"/>
    <x v="0"/>
    <x v="0"/>
    <x v="13"/>
    <x v="3"/>
    <x v="0"/>
    <x v="1"/>
    <m/>
    <m/>
    <m/>
    <m/>
    <m/>
    <m/>
    <m/>
  </r>
  <r>
    <x v="1"/>
    <x v="18"/>
    <x v="190"/>
    <x v="24"/>
    <x v="24"/>
    <x v="157"/>
    <n v="16"/>
    <s v=""/>
    <x v="0"/>
    <x v="0"/>
    <x v="0"/>
    <n v="124"/>
    <s v="BJ"/>
    <m/>
    <n v="4"/>
    <x v="2"/>
    <x v="0"/>
    <x v="0"/>
    <x v="0"/>
    <x v="3"/>
    <x v="0"/>
    <x v="0"/>
    <m/>
    <m/>
    <m/>
    <m/>
    <m/>
    <m/>
    <m/>
  </r>
  <r>
    <x v="1"/>
    <x v="104"/>
    <x v="41"/>
    <x v="47"/>
    <x v="47"/>
    <x v="239"/>
    <n v="10"/>
    <s v=""/>
    <x v="0"/>
    <x v="0"/>
    <x v="0"/>
    <n v="177"/>
    <s v="00"/>
    <s v="SST CPF"/>
    <n v="10"/>
    <x v="2"/>
    <x v="0"/>
    <x v="1"/>
    <x v="6"/>
    <x v="3"/>
    <x v="0"/>
    <x v="0"/>
    <m/>
    <m/>
    <m/>
    <m/>
    <m/>
    <m/>
    <m/>
  </r>
  <r>
    <x v="1"/>
    <x v="21"/>
    <x v="191"/>
    <x v="58"/>
    <x v="58"/>
    <x v="262"/>
    <n v="12"/>
    <s v=""/>
    <x v="0"/>
    <x v="0"/>
    <x v="0"/>
    <n v="122"/>
    <s v="BH"/>
    <m/>
    <n v="12"/>
    <x v="2"/>
    <x v="0"/>
    <x v="0"/>
    <x v="13"/>
    <x v="3"/>
    <x v="0"/>
    <x v="0"/>
    <m/>
    <m/>
    <m/>
    <m/>
    <m/>
    <m/>
    <m/>
  </r>
  <r>
    <x v="1"/>
    <x v="25"/>
    <x v="73"/>
    <x v="68"/>
    <x v="68"/>
    <x v="407"/>
    <n v="3"/>
    <s v="Eligible CPF"/>
    <x v="29"/>
    <x v="0"/>
    <x v="0"/>
    <n v="165"/>
    <s v="JH"/>
    <m/>
    <n v="5"/>
    <x v="0"/>
    <x v="0"/>
    <x v="1"/>
    <x v="15"/>
    <x v="4"/>
    <x v="0"/>
    <x v="1"/>
    <m/>
    <m/>
    <m/>
    <m/>
    <m/>
    <m/>
    <m/>
  </r>
  <r>
    <x v="1"/>
    <x v="25"/>
    <x v="121"/>
    <x v="69"/>
    <x v="69"/>
    <x v="408"/>
    <n v="13"/>
    <s v=""/>
    <x v="0"/>
    <x v="0"/>
    <x v="1"/>
    <n v="165"/>
    <s v="JH"/>
    <m/>
    <n v="13"/>
    <x v="0"/>
    <x v="0"/>
    <x v="1"/>
    <x v="15"/>
    <x v="4"/>
    <x v="0"/>
    <x v="0"/>
    <m/>
    <m/>
    <m/>
    <m/>
    <m/>
    <m/>
    <m/>
  </r>
  <r>
    <x v="1"/>
    <x v="25"/>
    <x v="121"/>
    <x v="70"/>
    <x v="70"/>
    <x v="409"/>
    <n v="6"/>
    <s v="Eligible CPF"/>
    <x v="30"/>
    <x v="0"/>
    <x v="0"/>
    <n v="165"/>
    <s v="JH"/>
    <m/>
    <n v="6"/>
    <x v="0"/>
    <x v="0"/>
    <x v="1"/>
    <x v="15"/>
    <x v="4"/>
    <x v="0"/>
    <x v="1"/>
    <m/>
    <m/>
    <m/>
    <m/>
    <m/>
    <m/>
    <m/>
  </r>
  <r>
    <x v="1"/>
    <x v="26"/>
    <x v="191"/>
    <x v="58"/>
    <x v="58"/>
    <x v="279"/>
    <n v="12"/>
    <s v=""/>
    <x v="0"/>
    <x v="0"/>
    <x v="0"/>
    <n v="122"/>
    <s v="BH"/>
    <m/>
    <n v="12"/>
    <x v="2"/>
    <x v="0"/>
    <x v="0"/>
    <x v="13"/>
    <x v="4"/>
    <x v="0"/>
    <x v="0"/>
    <m/>
    <m/>
    <m/>
    <m/>
    <m/>
    <m/>
    <m/>
  </r>
  <r>
    <x v="1"/>
    <x v="26"/>
    <x v="190"/>
    <x v="24"/>
    <x v="24"/>
    <x v="410"/>
    <n v="16"/>
    <s v=""/>
    <x v="0"/>
    <x v="0"/>
    <x v="0"/>
    <n v="124"/>
    <s v="BJ"/>
    <m/>
    <n v="4"/>
    <x v="2"/>
    <x v="0"/>
    <x v="0"/>
    <x v="0"/>
    <x v="4"/>
    <x v="0"/>
    <x v="0"/>
    <m/>
    <m/>
    <m/>
    <m/>
    <m/>
    <m/>
    <m/>
  </r>
  <r>
    <x v="1"/>
    <x v="28"/>
    <x v="192"/>
    <x v="61"/>
    <x v="61"/>
    <x v="411"/>
    <n v="20"/>
    <s v="Eligible CPF"/>
    <x v="24"/>
    <x v="0"/>
    <x v="0"/>
    <n v="108"/>
    <s v="BD"/>
    <m/>
    <n v="20"/>
    <x v="3"/>
    <x v="0"/>
    <x v="0"/>
    <x v="11"/>
    <x v="4"/>
    <x v="0"/>
    <x v="1"/>
    <m/>
    <m/>
    <m/>
    <m/>
    <m/>
    <m/>
    <m/>
  </r>
  <r>
    <x v="1"/>
    <x v="105"/>
    <x v="63"/>
    <x v="50"/>
    <x v="50"/>
    <x v="356"/>
    <n v="10"/>
    <s v=""/>
    <x v="0"/>
    <x v="0"/>
    <x v="0"/>
    <n v="177"/>
    <s v="00"/>
    <m/>
    <n v="10"/>
    <x v="0"/>
    <x v="0"/>
    <x v="1"/>
    <x v="6"/>
    <x v="4"/>
    <x v="0"/>
    <x v="0"/>
    <m/>
    <m/>
    <m/>
    <m/>
    <m/>
    <m/>
    <m/>
  </r>
  <r>
    <x v="1"/>
    <x v="106"/>
    <x v="193"/>
    <x v="71"/>
    <x v="71"/>
    <x v="412"/>
    <n v="15"/>
    <s v=""/>
    <x v="0"/>
    <x v="0"/>
    <x v="1"/>
    <n v="107"/>
    <s v="BN"/>
    <m/>
    <n v="15"/>
    <x v="0"/>
    <x v="0"/>
    <x v="0"/>
    <x v="16"/>
    <x v="4"/>
    <x v="0"/>
    <x v="0"/>
    <m/>
    <m/>
    <m/>
    <m/>
    <m/>
    <m/>
    <m/>
  </r>
  <r>
    <x v="1"/>
    <x v="31"/>
    <x v="194"/>
    <x v="72"/>
    <x v="72"/>
    <x v="413"/>
    <n v="10"/>
    <s v="Eligible CPF"/>
    <x v="31"/>
    <x v="0"/>
    <x v="0"/>
    <n v="107"/>
    <s v="BN"/>
    <s v="PRF CAREB"/>
    <n v="7"/>
    <x v="2"/>
    <x v="0"/>
    <x v="0"/>
    <x v="16"/>
    <x v="5"/>
    <x v="0"/>
    <x v="1"/>
    <m/>
    <m/>
    <m/>
    <m/>
    <m/>
    <m/>
    <m/>
  </r>
  <r>
    <x v="1"/>
    <x v="33"/>
    <x v="91"/>
    <x v="64"/>
    <x v="64"/>
    <x v="414"/>
    <n v="4"/>
    <s v="Eligible CPF"/>
    <x v="26"/>
    <x v="0"/>
    <x v="0"/>
    <n v="170"/>
    <s v="JM"/>
    <m/>
    <n v="10"/>
    <x v="0"/>
    <x v="0"/>
    <x v="3"/>
    <x v="9"/>
    <x v="5"/>
    <x v="0"/>
    <x v="1"/>
    <m/>
    <m/>
    <m/>
    <m/>
    <m/>
    <m/>
    <m/>
  </r>
  <r>
    <x v="1"/>
    <x v="33"/>
    <x v="195"/>
    <x v="73"/>
    <x v="73"/>
    <x v="241"/>
    <n v="12"/>
    <s v=""/>
    <x v="0"/>
    <x v="0"/>
    <x v="0"/>
    <n v="122"/>
    <s v="BH"/>
    <m/>
    <n v="12"/>
    <x v="0"/>
    <x v="0"/>
    <x v="0"/>
    <x v="13"/>
    <x v="5"/>
    <x v="0"/>
    <x v="0"/>
    <m/>
    <m/>
    <m/>
    <m/>
    <m/>
    <m/>
    <m/>
  </r>
  <r>
    <x v="1"/>
    <x v="34"/>
    <x v="69"/>
    <x v="47"/>
    <x v="47"/>
    <x v="308"/>
    <n v="10"/>
    <s v=""/>
    <x v="0"/>
    <x v="0"/>
    <x v="0"/>
    <n v="177"/>
    <s v="00"/>
    <s v="SST CPF"/>
    <n v="10"/>
    <x v="2"/>
    <x v="0"/>
    <x v="1"/>
    <x v="6"/>
    <x v="5"/>
    <x v="0"/>
    <x v="0"/>
    <m/>
    <m/>
    <m/>
    <m/>
    <m/>
    <m/>
    <m/>
  </r>
  <r>
    <x v="1"/>
    <x v="107"/>
    <x v="118"/>
    <x v="74"/>
    <x v="74"/>
    <x v="415"/>
    <n v="5"/>
    <s v="Eligible CPF"/>
    <x v="32"/>
    <x v="0"/>
    <x v="0"/>
    <n v="165"/>
    <s v="JH"/>
    <m/>
    <n v="5"/>
    <x v="0"/>
    <x v="0"/>
    <x v="1"/>
    <x v="15"/>
    <x v="6"/>
    <x v="1"/>
    <x v="1"/>
    <m/>
    <m/>
    <m/>
    <m/>
    <m/>
    <m/>
    <m/>
  </r>
  <r>
    <x v="1"/>
    <x v="41"/>
    <x v="195"/>
    <x v="73"/>
    <x v="73"/>
    <x v="358"/>
    <n v="12"/>
    <s v=""/>
    <x v="0"/>
    <x v="0"/>
    <x v="0"/>
    <n v="122"/>
    <s v="BH"/>
    <m/>
    <n v="4"/>
    <x v="0"/>
    <x v="0"/>
    <x v="0"/>
    <x v="13"/>
    <x v="6"/>
    <x v="1"/>
    <x v="0"/>
    <m/>
    <m/>
    <m/>
    <m/>
    <m/>
    <m/>
    <m/>
  </r>
  <r>
    <x v="1"/>
    <x v="49"/>
    <x v="121"/>
    <x v="75"/>
    <x v="75"/>
    <x v="416"/>
    <n v="5"/>
    <s v="Eligible CPF"/>
    <x v="33"/>
    <x v="0"/>
    <x v="0"/>
    <n v="165"/>
    <s v="JH"/>
    <m/>
    <n v="5"/>
    <x v="0"/>
    <x v="0"/>
    <x v="1"/>
    <x v="15"/>
    <x v="8"/>
    <x v="1"/>
    <x v="1"/>
    <m/>
    <m/>
    <m/>
    <m/>
    <m/>
    <m/>
    <m/>
  </r>
  <r>
    <x v="1"/>
    <x v="108"/>
    <x v="190"/>
    <x v="60"/>
    <x v="60"/>
    <x v="417"/>
    <n v="12"/>
    <s v=""/>
    <x v="0"/>
    <x v="0"/>
    <x v="0"/>
    <n v="170"/>
    <s v="JM"/>
    <m/>
    <n v="12"/>
    <x v="2"/>
    <x v="0"/>
    <x v="3"/>
    <x v="9"/>
    <x v="8"/>
    <x v="1"/>
    <x v="0"/>
    <m/>
    <m/>
    <m/>
    <m/>
    <m/>
    <m/>
    <m/>
  </r>
  <r>
    <x v="1"/>
    <x v="54"/>
    <x v="190"/>
    <x v="60"/>
    <x v="60"/>
    <x v="337"/>
    <n v="12"/>
    <s v=""/>
    <x v="0"/>
    <x v="0"/>
    <x v="0"/>
    <n v="170"/>
    <s v="JM"/>
    <m/>
    <n v="6"/>
    <x v="2"/>
    <x v="0"/>
    <x v="3"/>
    <x v="9"/>
    <x v="9"/>
    <x v="1"/>
    <x v="0"/>
    <m/>
    <m/>
    <m/>
    <m/>
    <m/>
    <m/>
    <m/>
  </r>
  <r>
    <x v="1"/>
    <x v="60"/>
    <x v="190"/>
    <x v="60"/>
    <x v="60"/>
    <x v="301"/>
    <n v="12"/>
    <s v=""/>
    <x v="0"/>
    <x v="0"/>
    <x v="0"/>
    <n v="170"/>
    <s v="JM"/>
    <m/>
    <n v="6"/>
    <x v="2"/>
    <x v="0"/>
    <x v="3"/>
    <x v="9"/>
    <x v="10"/>
    <x v="1"/>
    <x v="0"/>
    <m/>
    <m/>
    <m/>
    <m/>
    <m/>
    <m/>
    <m/>
  </r>
  <r>
    <x v="1"/>
    <x v="109"/>
    <x v="178"/>
    <x v="58"/>
    <x v="58"/>
    <x v="418"/>
    <n v="12"/>
    <s v=""/>
    <x v="0"/>
    <x v="0"/>
    <x v="0"/>
    <n v="122"/>
    <s v="BH"/>
    <m/>
    <n v="12"/>
    <x v="0"/>
    <x v="0"/>
    <x v="0"/>
    <x v="13"/>
    <x v="2"/>
    <x v="1"/>
    <x v="0"/>
    <m/>
    <m/>
    <m/>
    <m/>
    <m/>
    <m/>
    <m/>
  </r>
  <r>
    <x v="1"/>
    <x v="109"/>
    <x v="196"/>
    <x v="36"/>
    <x v="36"/>
    <x v="362"/>
    <n v="15"/>
    <s v=""/>
    <x v="0"/>
    <x v="0"/>
    <x v="0"/>
    <n v="108"/>
    <s v="BD"/>
    <m/>
    <n v="9"/>
    <x v="0"/>
    <x v="0"/>
    <x v="0"/>
    <x v="11"/>
    <x v="2"/>
    <x v="1"/>
    <x v="0"/>
    <m/>
    <m/>
    <m/>
    <m/>
    <m/>
    <m/>
    <m/>
  </r>
  <r>
    <x v="1"/>
    <x v="78"/>
    <x v="196"/>
    <x v="36"/>
    <x v="36"/>
    <x v="419"/>
    <n v="15"/>
    <s v=""/>
    <x v="0"/>
    <x v="0"/>
    <x v="0"/>
    <n v="108"/>
    <s v="BD"/>
    <m/>
    <n v="5"/>
    <x v="0"/>
    <x v="0"/>
    <x v="0"/>
    <x v="11"/>
    <x v="3"/>
    <x v="1"/>
    <x v="0"/>
    <m/>
    <m/>
    <m/>
    <m/>
    <m/>
    <m/>
    <m/>
  </r>
  <r>
    <x v="1"/>
    <x v="110"/>
    <x v="178"/>
    <x v="58"/>
    <x v="58"/>
    <x v="420"/>
    <n v="12"/>
    <s v=""/>
    <x v="0"/>
    <x v="0"/>
    <x v="0"/>
    <n v="122"/>
    <s v="BH"/>
    <m/>
    <n v="4"/>
    <x v="0"/>
    <x v="0"/>
    <x v="0"/>
    <x v="13"/>
    <x v="3"/>
    <x v="1"/>
    <x v="0"/>
    <m/>
    <m/>
    <m/>
    <m/>
    <m/>
    <m/>
    <m/>
  </r>
  <r>
    <x v="1"/>
    <x v="82"/>
    <x v="196"/>
    <x v="36"/>
    <x v="36"/>
    <x v="421"/>
    <n v="15"/>
    <s v=""/>
    <x v="0"/>
    <x v="0"/>
    <x v="0"/>
    <n v="108"/>
    <s v="BD"/>
    <m/>
    <n v="5"/>
    <x v="0"/>
    <x v="0"/>
    <x v="0"/>
    <x v="11"/>
    <x v="4"/>
    <x v="1"/>
    <x v="0"/>
    <m/>
    <m/>
    <m/>
    <m/>
    <m/>
    <m/>
    <m/>
  </r>
  <r>
    <x v="1"/>
    <x v="91"/>
    <x v="197"/>
    <x v="36"/>
    <x v="36"/>
    <x v="188"/>
    <n v="15"/>
    <s v=""/>
    <x v="0"/>
    <x v="0"/>
    <x v="0"/>
    <n v="108"/>
    <s v="BD"/>
    <m/>
    <n v="9"/>
    <x v="0"/>
    <x v="0"/>
    <x v="0"/>
    <x v="11"/>
    <x v="6"/>
    <x v="2"/>
    <x v="0"/>
    <m/>
    <m/>
    <m/>
    <m/>
    <m/>
    <m/>
    <m/>
  </r>
  <r>
    <x v="2"/>
    <x v="102"/>
    <x v="198"/>
    <x v="35"/>
    <x v="35"/>
    <x v="422"/>
    <n v="12"/>
    <s v="Eligible CPF"/>
    <x v="14"/>
    <x v="0"/>
    <x v="1"/>
    <n v="108"/>
    <s v="BD"/>
    <m/>
    <n v="12"/>
    <x v="0"/>
    <x v="0"/>
    <x v="0"/>
    <x v="11"/>
    <x v="11"/>
    <x v="0"/>
    <x v="1"/>
    <m/>
    <m/>
    <m/>
    <m/>
    <m/>
    <m/>
    <m/>
  </r>
  <r>
    <x v="2"/>
    <x v="111"/>
    <x v="199"/>
    <x v="76"/>
    <x v="76"/>
    <x v="423"/>
    <n v="12"/>
    <s v=""/>
    <x v="0"/>
    <x v="0"/>
    <x v="3"/>
    <n v="102"/>
    <s v="BC"/>
    <m/>
    <n v="12"/>
    <x v="0"/>
    <x v="0"/>
    <x v="0"/>
    <x v="17"/>
    <x v="11"/>
    <x v="0"/>
    <x v="0"/>
    <m/>
    <m/>
    <m/>
    <m/>
    <m/>
    <m/>
    <m/>
  </r>
  <r>
    <x v="2"/>
    <x v="112"/>
    <x v="199"/>
    <x v="77"/>
    <x v="77"/>
    <x v="424"/>
    <n v="4"/>
    <s v=""/>
    <x v="0"/>
    <x v="0"/>
    <x v="0"/>
    <n v="141"/>
    <s v="00"/>
    <m/>
    <n v="4"/>
    <x v="0"/>
    <x v="0"/>
    <x v="0"/>
    <x v="18"/>
    <x v="0"/>
    <x v="0"/>
    <x v="0"/>
    <m/>
    <m/>
    <m/>
    <m/>
    <m/>
    <m/>
    <m/>
  </r>
  <r>
    <x v="2"/>
    <x v="112"/>
    <x v="200"/>
    <x v="77"/>
    <x v="77"/>
    <x v="425"/>
    <n v="4"/>
    <s v=""/>
    <x v="0"/>
    <x v="0"/>
    <x v="0"/>
    <n v="141"/>
    <s v="00"/>
    <m/>
    <n v="7"/>
    <x v="0"/>
    <x v="0"/>
    <x v="0"/>
    <x v="18"/>
    <x v="0"/>
    <x v="0"/>
    <x v="0"/>
    <m/>
    <m/>
    <m/>
    <m/>
    <m/>
    <m/>
    <m/>
  </r>
  <r>
    <x v="2"/>
    <x v="113"/>
    <x v="200"/>
    <x v="78"/>
    <x v="78"/>
    <x v="407"/>
    <n v="4"/>
    <s v=""/>
    <x v="0"/>
    <x v="0"/>
    <x v="0"/>
    <n v="124"/>
    <s v="00"/>
    <m/>
    <n v="4"/>
    <x v="0"/>
    <x v="0"/>
    <x v="0"/>
    <x v="0"/>
    <x v="0"/>
    <x v="0"/>
    <x v="0"/>
    <m/>
    <m/>
    <m/>
    <m/>
    <m/>
    <m/>
    <m/>
  </r>
  <r>
    <x v="2"/>
    <x v="114"/>
    <x v="36"/>
    <x v="79"/>
    <x v="79"/>
    <x v="204"/>
    <n v="12"/>
    <s v=""/>
    <x v="0"/>
    <x v="0"/>
    <x v="2"/>
    <n v="177"/>
    <s v="JN"/>
    <m/>
    <n v="12"/>
    <x v="0"/>
    <x v="0"/>
    <x v="1"/>
    <x v="6"/>
    <x v="0"/>
    <x v="0"/>
    <x v="0"/>
    <m/>
    <m/>
    <m/>
    <m/>
    <m/>
    <m/>
    <m/>
  </r>
  <r>
    <x v="2"/>
    <x v="2"/>
    <x v="13"/>
    <x v="40"/>
    <x v="40"/>
    <x v="60"/>
    <n v="12"/>
    <s v=""/>
    <x v="0"/>
    <x v="0"/>
    <x v="2"/>
    <n v="170"/>
    <s v="YB"/>
    <m/>
    <n v="12"/>
    <x v="0"/>
    <x v="0"/>
    <x v="3"/>
    <x v="9"/>
    <x v="0"/>
    <x v="0"/>
    <x v="0"/>
    <m/>
    <m/>
    <m/>
    <m/>
    <m/>
    <m/>
    <m/>
  </r>
  <r>
    <x v="2"/>
    <x v="2"/>
    <x v="83"/>
    <x v="35"/>
    <x v="35"/>
    <x v="426"/>
    <n v="4"/>
    <s v="Eligible CPF"/>
    <x v="14"/>
    <x v="0"/>
    <x v="0"/>
    <n v="108"/>
    <s v="BD"/>
    <s v="OG"/>
    <n v="4"/>
    <x v="5"/>
    <x v="0"/>
    <x v="0"/>
    <x v="11"/>
    <x v="0"/>
    <x v="0"/>
    <x v="1"/>
    <m/>
    <m/>
    <m/>
    <m/>
    <m/>
    <m/>
    <m/>
  </r>
  <r>
    <x v="2"/>
    <x v="115"/>
    <x v="14"/>
    <x v="76"/>
    <x v="76"/>
    <x v="35"/>
    <n v="12"/>
    <s v=""/>
    <x v="0"/>
    <x v="0"/>
    <x v="3"/>
    <n v="102"/>
    <s v="BC"/>
    <m/>
    <n v="12"/>
    <x v="0"/>
    <x v="0"/>
    <x v="0"/>
    <x v="17"/>
    <x v="0"/>
    <x v="0"/>
    <x v="0"/>
    <m/>
    <m/>
    <m/>
    <m/>
    <m/>
    <m/>
    <m/>
  </r>
  <r>
    <x v="2"/>
    <x v="116"/>
    <x v="92"/>
    <x v="80"/>
    <x v="80"/>
    <x v="300"/>
    <n v="12"/>
    <s v=""/>
    <x v="0"/>
    <x v="0"/>
    <x v="2"/>
    <n v="170"/>
    <s v="JL"/>
    <m/>
    <n v="12"/>
    <x v="6"/>
    <x v="0"/>
    <x v="3"/>
    <x v="9"/>
    <x v="0"/>
    <x v="0"/>
    <x v="0"/>
    <m/>
    <m/>
    <m/>
    <m/>
    <m/>
    <m/>
    <m/>
  </r>
  <r>
    <x v="2"/>
    <x v="6"/>
    <x v="53"/>
    <x v="81"/>
    <x v="81"/>
    <x v="255"/>
    <n v="12"/>
    <s v=""/>
    <x v="0"/>
    <x v="0"/>
    <x v="1"/>
    <n v="126"/>
    <s v="CC"/>
    <s v="soudeur charpente et chaudronnerie navale"/>
    <n v="10"/>
    <x v="7"/>
    <x v="0"/>
    <x v="3"/>
    <x v="19"/>
    <x v="0"/>
    <x v="0"/>
    <x v="0"/>
    <m/>
    <m/>
    <m/>
    <m/>
    <m/>
    <m/>
    <m/>
  </r>
  <r>
    <x v="2"/>
    <x v="117"/>
    <x v="92"/>
    <x v="82"/>
    <x v="82"/>
    <x v="306"/>
    <n v="4"/>
    <s v="Eligible CPF"/>
    <x v="34"/>
    <x v="0"/>
    <x v="0"/>
    <n v="170"/>
    <s v="JL"/>
    <m/>
    <n v="4"/>
    <x v="0"/>
    <x v="0"/>
    <x v="3"/>
    <x v="9"/>
    <x v="1"/>
    <x v="0"/>
    <x v="1"/>
    <m/>
    <m/>
    <m/>
    <m/>
    <m/>
    <m/>
    <m/>
  </r>
  <r>
    <x v="2"/>
    <x v="7"/>
    <x v="53"/>
    <x v="83"/>
    <x v="83"/>
    <x v="23"/>
    <n v="12"/>
    <s v=""/>
    <x v="0"/>
    <x v="0"/>
    <x v="0"/>
    <n v="141"/>
    <s v="EE"/>
    <s v="POEC FROID 2024"/>
    <n v="13"/>
    <x v="8"/>
    <x v="0"/>
    <x v="0"/>
    <x v="18"/>
    <x v="1"/>
    <x v="0"/>
    <x v="0"/>
    <m/>
    <m/>
    <m/>
    <m/>
    <m/>
    <m/>
    <m/>
  </r>
  <r>
    <x v="2"/>
    <x v="7"/>
    <x v="92"/>
    <x v="82"/>
    <x v="82"/>
    <x v="388"/>
    <n v="12"/>
    <s v="Eligible CPF"/>
    <x v="34"/>
    <x v="0"/>
    <x v="0"/>
    <n v="170"/>
    <s v="JL"/>
    <m/>
    <n v="8"/>
    <x v="2"/>
    <x v="0"/>
    <x v="3"/>
    <x v="9"/>
    <x v="1"/>
    <x v="0"/>
    <x v="1"/>
    <m/>
    <m/>
    <m/>
    <m/>
    <m/>
    <m/>
    <m/>
  </r>
  <r>
    <x v="2"/>
    <x v="7"/>
    <x v="201"/>
    <x v="84"/>
    <x v="84"/>
    <x v="427"/>
    <n v="12"/>
    <s v="Eligible CPF"/>
    <x v="35"/>
    <x v="0"/>
    <x v="0"/>
    <n v="141"/>
    <s v="EE"/>
    <m/>
    <n v="12"/>
    <x v="5"/>
    <x v="0"/>
    <x v="0"/>
    <x v="18"/>
    <x v="1"/>
    <x v="0"/>
    <x v="1"/>
    <m/>
    <m/>
    <m/>
    <m/>
    <m/>
    <m/>
    <m/>
  </r>
  <r>
    <x v="2"/>
    <x v="7"/>
    <x v="202"/>
    <x v="85"/>
    <x v="85"/>
    <x v="428"/>
    <n v="12"/>
    <s v=""/>
    <x v="0"/>
    <x v="0"/>
    <x v="0"/>
    <n v="141"/>
    <s v="EE"/>
    <m/>
    <n v="14"/>
    <x v="5"/>
    <x v="0"/>
    <x v="0"/>
    <x v="18"/>
    <x v="1"/>
    <x v="0"/>
    <x v="0"/>
    <m/>
    <m/>
    <m/>
    <m/>
    <m/>
    <m/>
    <m/>
  </r>
  <r>
    <x v="2"/>
    <x v="10"/>
    <x v="203"/>
    <x v="86"/>
    <x v="86"/>
    <x v="1"/>
    <n v="6"/>
    <s v="Eligible CPF"/>
    <x v="36"/>
    <x v="0"/>
    <x v="0"/>
    <n v="126"/>
    <s v="CC"/>
    <s v="CCP1 TC"/>
    <n v="3"/>
    <x v="0"/>
    <x v="0"/>
    <x v="3"/>
    <x v="19"/>
    <x v="2"/>
    <x v="0"/>
    <x v="1"/>
    <m/>
    <m/>
    <m/>
    <m/>
    <m/>
    <m/>
    <m/>
  </r>
  <r>
    <x v="2"/>
    <x v="10"/>
    <x v="204"/>
    <x v="82"/>
    <x v="82"/>
    <x v="351"/>
    <n v="8"/>
    <s v="Eligible CPF"/>
    <x v="34"/>
    <x v="0"/>
    <x v="0"/>
    <n v="170"/>
    <s v="JL"/>
    <m/>
    <n v="8"/>
    <x v="0"/>
    <x v="0"/>
    <x v="3"/>
    <x v="9"/>
    <x v="2"/>
    <x v="0"/>
    <x v="1"/>
    <m/>
    <m/>
    <m/>
    <m/>
    <m/>
    <m/>
    <m/>
  </r>
  <r>
    <x v="2"/>
    <x v="11"/>
    <x v="205"/>
    <x v="87"/>
    <x v="87"/>
    <x v="275"/>
    <n v="12"/>
    <s v=""/>
    <x v="0"/>
    <x v="0"/>
    <x v="3"/>
    <n v="169"/>
    <s v="00"/>
    <m/>
    <n v="12"/>
    <x v="0"/>
    <x v="0"/>
    <x v="3"/>
    <x v="20"/>
    <x v="2"/>
    <x v="0"/>
    <x v="0"/>
    <m/>
    <m/>
    <m/>
    <m/>
    <m/>
    <m/>
    <m/>
  </r>
  <r>
    <x v="2"/>
    <x v="11"/>
    <x v="205"/>
    <x v="77"/>
    <x v="77"/>
    <x v="429"/>
    <n v="4"/>
    <s v=""/>
    <x v="0"/>
    <x v="0"/>
    <x v="0"/>
    <n v="141"/>
    <s v="00"/>
    <m/>
    <n v="6"/>
    <x v="9"/>
    <x v="0"/>
    <x v="0"/>
    <x v="18"/>
    <x v="2"/>
    <x v="0"/>
    <x v="0"/>
    <m/>
    <m/>
    <m/>
    <m/>
    <m/>
    <m/>
    <m/>
  </r>
  <r>
    <x v="2"/>
    <x v="11"/>
    <x v="206"/>
    <x v="78"/>
    <x v="78"/>
    <x v="325"/>
    <n v="6"/>
    <s v=""/>
    <x v="0"/>
    <x v="0"/>
    <x v="3"/>
    <n v="124"/>
    <s v="00"/>
    <m/>
    <n v="6"/>
    <x v="0"/>
    <x v="0"/>
    <x v="0"/>
    <x v="0"/>
    <x v="2"/>
    <x v="0"/>
    <x v="0"/>
    <m/>
    <m/>
    <m/>
    <m/>
    <m/>
    <m/>
    <m/>
  </r>
  <r>
    <x v="2"/>
    <x v="11"/>
    <x v="207"/>
    <x v="88"/>
    <x v="88"/>
    <x v="430"/>
    <n v="12"/>
    <s v=""/>
    <x v="0"/>
    <x v="0"/>
    <x v="2"/>
    <n v="141"/>
    <s v="YD"/>
    <s v="Financement pole Emploi"/>
    <n v="12"/>
    <x v="0"/>
    <x v="0"/>
    <x v="0"/>
    <x v="18"/>
    <x v="2"/>
    <x v="0"/>
    <x v="0"/>
    <m/>
    <m/>
    <m/>
    <m/>
    <m/>
    <m/>
    <m/>
  </r>
  <r>
    <x v="2"/>
    <x v="11"/>
    <x v="208"/>
    <x v="77"/>
    <x v="77"/>
    <x v="431"/>
    <n v="4"/>
    <s v=""/>
    <x v="0"/>
    <x v="0"/>
    <x v="3"/>
    <n v="141"/>
    <s v="00"/>
    <m/>
    <n v="4"/>
    <x v="0"/>
    <x v="0"/>
    <x v="0"/>
    <x v="18"/>
    <x v="2"/>
    <x v="0"/>
    <x v="0"/>
    <m/>
    <m/>
    <m/>
    <m/>
    <m/>
    <m/>
    <m/>
  </r>
  <r>
    <x v="2"/>
    <x v="118"/>
    <x v="209"/>
    <x v="89"/>
    <x v="89"/>
    <x v="416"/>
    <n v="4"/>
    <s v=""/>
    <x v="0"/>
    <x v="0"/>
    <x v="0"/>
    <n v="124"/>
    <s v="00"/>
    <m/>
    <n v="4"/>
    <x v="0"/>
    <x v="0"/>
    <x v="0"/>
    <x v="0"/>
    <x v="2"/>
    <x v="0"/>
    <x v="0"/>
    <m/>
    <m/>
    <m/>
    <m/>
    <m/>
    <m/>
    <m/>
  </r>
  <r>
    <x v="2"/>
    <x v="12"/>
    <x v="210"/>
    <x v="76"/>
    <x v="76"/>
    <x v="90"/>
    <n v="12"/>
    <s v=""/>
    <x v="0"/>
    <x v="0"/>
    <x v="3"/>
    <n v="102"/>
    <s v="BC"/>
    <m/>
    <n v="12"/>
    <x v="0"/>
    <x v="0"/>
    <x v="0"/>
    <x v="17"/>
    <x v="2"/>
    <x v="0"/>
    <x v="0"/>
    <m/>
    <m/>
    <m/>
    <m/>
    <m/>
    <m/>
    <m/>
  </r>
  <r>
    <x v="2"/>
    <x v="12"/>
    <x v="208"/>
    <x v="17"/>
    <x v="17"/>
    <x v="8"/>
    <n v="4"/>
    <s v=""/>
    <x v="0"/>
    <x v="0"/>
    <x v="3"/>
    <n v="124"/>
    <s v="00"/>
    <m/>
    <n v="4"/>
    <x v="0"/>
    <x v="0"/>
    <x v="0"/>
    <x v="0"/>
    <x v="2"/>
    <x v="0"/>
    <x v="0"/>
    <m/>
    <m/>
    <m/>
    <m/>
    <m/>
    <m/>
    <m/>
  </r>
  <r>
    <x v="2"/>
    <x v="12"/>
    <x v="208"/>
    <x v="17"/>
    <x v="17"/>
    <x v="16"/>
    <n v="4"/>
    <s v=""/>
    <x v="0"/>
    <x v="0"/>
    <x v="3"/>
    <n v="124"/>
    <s v="00"/>
    <m/>
    <n v="4"/>
    <x v="0"/>
    <x v="0"/>
    <x v="0"/>
    <x v="0"/>
    <x v="2"/>
    <x v="0"/>
    <x v="0"/>
    <m/>
    <m/>
    <m/>
    <m/>
    <m/>
    <m/>
    <m/>
  </r>
  <r>
    <x v="2"/>
    <x v="12"/>
    <x v="208"/>
    <x v="0"/>
    <x v="0"/>
    <x v="432"/>
    <n v="4"/>
    <s v=""/>
    <x v="0"/>
    <x v="0"/>
    <x v="0"/>
    <n v="124"/>
    <s v="00"/>
    <m/>
    <n v="4"/>
    <x v="0"/>
    <x v="0"/>
    <x v="0"/>
    <x v="0"/>
    <x v="2"/>
    <x v="0"/>
    <x v="0"/>
    <m/>
    <m/>
    <m/>
    <m/>
    <m/>
    <m/>
    <m/>
  </r>
  <r>
    <x v="2"/>
    <x v="13"/>
    <x v="210"/>
    <x v="87"/>
    <x v="87"/>
    <x v="329"/>
    <n v="12"/>
    <s v=""/>
    <x v="0"/>
    <x v="0"/>
    <x v="3"/>
    <n v="169"/>
    <s v="00"/>
    <m/>
    <n v="12"/>
    <x v="0"/>
    <x v="0"/>
    <x v="3"/>
    <x v="20"/>
    <x v="2"/>
    <x v="0"/>
    <x v="0"/>
    <m/>
    <m/>
    <m/>
    <m/>
    <m/>
    <m/>
    <m/>
  </r>
  <r>
    <x v="2"/>
    <x v="13"/>
    <x v="169"/>
    <x v="24"/>
    <x v="24"/>
    <x v="62"/>
    <n v="8"/>
    <s v=""/>
    <x v="0"/>
    <x v="0"/>
    <x v="0"/>
    <n v="124"/>
    <s v="BJ"/>
    <m/>
    <n v="8"/>
    <x v="10"/>
    <x v="0"/>
    <x v="0"/>
    <x v="0"/>
    <x v="2"/>
    <x v="0"/>
    <x v="0"/>
    <m/>
    <m/>
    <m/>
    <m/>
    <m/>
    <m/>
    <m/>
  </r>
  <r>
    <x v="2"/>
    <x v="14"/>
    <x v="21"/>
    <x v="87"/>
    <x v="87"/>
    <x v="289"/>
    <n v="12"/>
    <s v=""/>
    <x v="0"/>
    <x v="0"/>
    <x v="3"/>
    <n v="169"/>
    <s v="00"/>
    <m/>
    <n v="12"/>
    <x v="0"/>
    <x v="0"/>
    <x v="3"/>
    <x v="20"/>
    <x v="2"/>
    <x v="0"/>
    <x v="0"/>
    <m/>
    <m/>
    <m/>
    <m/>
    <m/>
    <m/>
    <m/>
  </r>
  <r>
    <x v="2"/>
    <x v="14"/>
    <x v="21"/>
    <x v="77"/>
    <x v="77"/>
    <x v="433"/>
    <n v="4"/>
    <s v=""/>
    <x v="0"/>
    <x v="0"/>
    <x v="0"/>
    <n v="141"/>
    <s v="00"/>
    <m/>
    <n v="6"/>
    <x v="9"/>
    <x v="0"/>
    <x v="0"/>
    <x v="18"/>
    <x v="2"/>
    <x v="0"/>
    <x v="0"/>
    <m/>
    <m/>
    <m/>
    <m/>
    <m/>
    <m/>
    <m/>
  </r>
  <r>
    <x v="2"/>
    <x v="14"/>
    <x v="61"/>
    <x v="90"/>
    <x v="90"/>
    <x v="89"/>
    <n v="4"/>
    <s v="Eligible CPF"/>
    <x v="37"/>
    <x v="0"/>
    <x v="0"/>
    <n v="128"/>
    <s v="CD"/>
    <m/>
    <n v="3"/>
    <x v="0"/>
    <x v="0"/>
    <x v="3"/>
    <x v="21"/>
    <x v="2"/>
    <x v="0"/>
    <x v="1"/>
    <m/>
    <m/>
    <m/>
    <m/>
    <m/>
    <m/>
    <m/>
  </r>
  <r>
    <x v="2"/>
    <x v="14"/>
    <x v="211"/>
    <x v="77"/>
    <x v="77"/>
    <x v="434"/>
    <n v="4"/>
    <s v=""/>
    <x v="0"/>
    <x v="0"/>
    <x v="3"/>
    <n v="141"/>
    <s v="00"/>
    <m/>
    <n v="4"/>
    <x v="0"/>
    <x v="0"/>
    <x v="0"/>
    <x v="18"/>
    <x v="2"/>
    <x v="0"/>
    <x v="0"/>
    <m/>
    <m/>
    <m/>
    <m/>
    <m/>
    <m/>
    <m/>
  </r>
  <r>
    <x v="2"/>
    <x v="14"/>
    <x v="212"/>
    <x v="47"/>
    <x v="47"/>
    <x v="389"/>
    <n v="10"/>
    <s v=""/>
    <x v="0"/>
    <x v="0"/>
    <x v="3"/>
    <n v="177"/>
    <s v="00"/>
    <m/>
    <n v="10"/>
    <x v="0"/>
    <x v="0"/>
    <x v="1"/>
    <x v="6"/>
    <x v="2"/>
    <x v="0"/>
    <x v="0"/>
    <m/>
    <m/>
    <m/>
    <m/>
    <m/>
    <m/>
    <m/>
  </r>
  <r>
    <x v="2"/>
    <x v="14"/>
    <x v="46"/>
    <x v="91"/>
    <x v="91"/>
    <x v="141"/>
    <n v="4"/>
    <s v="Eligible CPF"/>
    <x v="38"/>
    <x v="0"/>
    <x v="0"/>
    <n v="128"/>
    <s v="CD"/>
    <m/>
    <n v="3"/>
    <x v="0"/>
    <x v="0"/>
    <x v="3"/>
    <x v="21"/>
    <x v="2"/>
    <x v="0"/>
    <x v="1"/>
    <m/>
    <m/>
    <m/>
    <m/>
    <m/>
    <m/>
    <m/>
  </r>
  <r>
    <x v="2"/>
    <x v="14"/>
    <x v="58"/>
    <x v="92"/>
    <x v="92"/>
    <x v="435"/>
    <n v="12"/>
    <s v=""/>
    <x v="0"/>
    <x v="0"/>
    <x v="0"/>
    <n v="170"/>
    <s v="JL"/>
    <m/>
    <n v="12"/>
    <x v="11"/>
    <x v="0"/>
    <x v="3"/>
    <x v="9"/>
    <x v="2"/>
    <x v="0"/>
    <x v="0"/>
    <m/>
    <m/>
    <m/>
    <m/>
    <m/>
    <m/>
    <m/>
  </r>
  <r>
    <x v="2"/>
    <x v="14"/>
    <x v="68"/>
    <x v="93"/>
    <x v="93"/>
    <x v="63"/>
    <n v="12"/>
    <s v=""/>
    <x v="0"/>
    <x v="0"/>
    <x v="0"/>
    <n v="124"/>
    <s v="BJ"/>
    <m/>
    <n v="12"/>
    <x v="0"/>
    <x v="0"/>
    <x v="0"/>
    <x v="0"/>
    <x v="2"/>
    <x v="0"/>
    <x v="0"/>
    <m/>
    <m/>
    <m/>
    <m/>
    <m/>
    <m/>
    <m/>
  </r>
  <r>
    <x v="2"/>
    <x v="14"/>
    <x v="203"/>
    <x v="94"/>
    <x v="94"/>
    <x v="265"/>
    <n v="4"/>
    <s v="Eligible CPF"/>
    <x v="39"/>
    <x v="0"/>
    <x v="0"/>
    <n v="128"/>
    <s v="CD"/>
    <m/>
    <n v="3"/>
    <x v="0"/>
    <x v="0"/>
    <x v="3"/>
    <x v="21"/>
    <x v="2"/>
    <x v="0"/>
    <x v="1"/>
    <m/>
    <m/>
    <m/>
    <m/>
    <m/>
    <m/>
    <m/>
  </r>
  <r>
    <x v="2"/>
    <x v="119"/>
    <x v="211"/>
    <x v="47"/>
    <x v="47"/>
    <x v="436"/>
    <n v="10"/>
    <s v=""/>
    <x v="0"/>
    <x v="0"/>
    <x v="3"/>
    <n v="177"/>
    <s v="00"/>
    <m/>
    <n v="10"/>
    <x v="0"/>
    <x v="0"/>
    <x v="1"/>
    <x v="6"/>
    <x v="2"/>
    <x v="0"/>
    <x v="0"/>
    <m/>
    <m/>
    <m/>
    <m/>
    <m/>
    <m/>
    <m/>
  </r>
  <r>
    <x v="2"/>
    <x v="119"/>
    <x v="35"/>
    <x v="76"/>
    <x v="76"/>
    <x v="150"/>
    <n v="12"/>
    <s v=""/>
    <x v="0"/>
    <x v="0"/>
    <x v="3"/>
    <n v="102"/>
    <s v="BC"/>
    <m/>
    <n v="12"/>
    <x v="0"/>
    <x v="0"/>
    <x v="0"/>
    <x v="17"/>
    <x v="2"/>
    <x v="0"/>
    <x v="0"/>
    <m/>
    <m/>
    <m/>
    <m/>
    <m/>
    <m/>
    <m/>
  </r>
  <r>
    <x v="2"/>
    <x v="120"/>
    <x v="74"/>
    <x v="93"/>
    <x v="93"/>
    <x v="437"/>
    <n v="12"/>
    <s v=""/>
    <x v="0"/>
    <x v="0"/>
    <x v="0"/>
    <n v="124"/>
    <s v="BJ"/>
    <m/>
    <n v="12"/>
    <x v="0"/>
    <x v="0"/>
    <x v="0"/>
    <x v="0"/>
    <x v="2"/>
    <x v="0"/>
    <x v="0"/>
    <m/>
    <m/>
    <m/>
    <m/>
    <m/>
    <m/>
    <m/>
  </r>
  <r>
    <x v="2"/>
    <x v="15"/>
    <x v="33"/>
    <x v="47"/>
    <x v="47"/>
    <x v="53"/>
    <n v="10"/>
    <s v=""/>
    <x v="0"/>
    <x v="0"/>
    <x v="3"/>
    <n v="177"/>
    <s v="00"/>
    <m/>
    <n v="10"/>
    <x v="0"/>
    <x v="0"/>
    <x v="1"/>
    <x v="6"/>
    <x v="2"/>
    <x v="0"/>
    <x v="0"/>
    <m/>
    <m/>
    <m/>
    <m/>
    <m/>
    <m/>
    <m/>
  </r>
  <r>
    <x v="2"/>
    <x v="15"/>
    <x v="35"/>
    <x v="87"/>
    <x v="87"/>
    <x v="349"/>
    <n v="12"/>
    <s v=""/>
    <x v="0"/>
    <x v="0"/>
    <x v="3"/>
    <n v="169"/>
    <s v="00"/>
    <m/>
    <n v="12"/>
    <x v="0"/>
    <x v="0"/>
    <x v="3"/>
    <x v="20"/>
    <x v="2"/>
    <x v="0"/>
    <x v="0"/>
    <m/>
    <m/>
    <m/>
    <m/>
    <m/>
    <m/>
    <m/>
  </r>
  <r>
    <x v="2"/>
    <x v="15"/>
    <x v="213"/>
    <x v="40"/>
    <x v="40"/>
    <x v="348"/>
    <n v="12"/>
    <s v=""/>
    <x v="0"/>
    <x v="0"/>
    <x v="2"/>
    <n v="124"/>
    <s v="YB"/>
    <m/>
    <n v="12"/>
    <x v="0"/>
    <x v="0"/>
    <x v="0"/>
    <x v="0"/>
    <x v="2"/>
    <x v="0"/>
    <x v="0"/>
    <m/>
    <m/>
    <m/>
    <m/>
    <m/>
    <m/>
    <m/>
  </r>
  <r>
    <x v="2"/>
    <x v="15"/>
    <x v="71"/>
    <x v="95"/>
    <x v="95"/>
    <x v="72"/>
    <n v="12"/>
    <s v=""/>
    <x v="0"/>
    <x v="0"/>
    <x v="0"/>
    <n v="111"/>
    <s v="BE"/>
    <m/>
    <n v="12"/>
    <x v="12"/>
    <x v="0"/>
    <x v="0"/>
    <x v="22"/>
    <x v="2"/>
    <x v="0"/>
    <x v="0"/>
    <m/>
    <m/>
    <m/>
    <m/>
    <m/>
    <m/>
    <m/>
  </r>
  <r>
    <x v="2"/>
    <x v="15"/>
    <x v="214"/>
    <x v="96"/>
    <x v="96"/>
    <x v="438"/>
    <n v="14"/>
    <s v="Eligible CPF"/>
    <x v="40"/>
    <x v="0"/>
    <x v="0"/>
    <n v="139"/>
    <s v="EB"/>
    <s v="AMCE PRF 24/25"/>
    <n v="12"/>
    <x v="0"/>
    <x v="0"/>
    <x v="3"/>
    <x v="23"/>
    <x v="2"/>
    <x v="0"/>
    <x v="1"/>
    <m/>
    <m/>
    <m/>
    <m/>
    <m/>
    <m/>
    <m/>
  </r>
  <r>
    <x v="2"/>
    <x v="15"/>
    <x v="99"/>
    <x v="97"/>
    <x v="97"/>
    <x v="439"/>
    <n v="12"/>
    <s v="Eligible CPF"/>
    <x v="41"/>
    <x v="0"/>
    <x v="0"/>
    <n v="128"/>
    <s v="CD"/>
    <s v="STEE NAVAL PRF 24-25"/>
    <n v="15"/>
    <x v="0"/>
    <x v="0"/>
    <x v="3"/>
    <x v="21"/>
    <x v="2"/>
    <x v="0"/>
    <x v="1"/>
    <m/>
    <m/>
    <m/>
    <m/>
    <m/>
    <m/>
    <m/>
  </r>
  <r>
    <x v="2"/>
    <x v="15"/>
    <x v="194"/>
    <x v="84"/>
    <x v="84"/>
    <x v="46"/>
    <n v="12"/>
    <s v="Eligible CPF"/>
    <x v="35"/>
    <x v="0"/>
    <x v="0"/>
    <n v="141"/>
    <s v="EE"/>
    <m/>
    <n v="12"/>
    <x v="13"/>
    <x v="0"/>
    <x v="0"/>
    <x v="18"/>
    <x v="2"/>
    <x v="0"/>
    <x v="1"/>
    <m/>
    <m/>
    <m/>
    <m/>
    <m/>
    <m/>
    <m/>
  </r>
  <r>
    <x v="2"/>
    <x v="16"/>
    <x v="34"/>
    <x v="11"/>
    <x v="11"/>
    <x v="440"/>
    <n v="4"/>
    <s v=""/>
    <x v="0"/>
    <x v="0"/>
    <x v="0"/>
    <n v="124"/>
    <s v="00"/>
    <m/>
    <n v="4"/>
    <x v="0"/>
    <x v="0"/>
    <x v="0"/>
    <x v="0"/>
    <x v="3"/>
    <x v="0"/>
    <x v="0"/>
    <m/>
    <m/>
    <m/>
    <m/>
    <m/>
    <m/>
    <m/>
  </r>
  <r>
    <x v="2"/>
    <x v="16"/>
    <x v="215"/>
    <x v="40"/>
    <x v="40"/>
    <x v="372"/>
    <n v="12"/>
    <s v=""/>
    <x v="0"/>
    <x v="0"/>
    <x v="2"/>
    <n v="177"/>
    <s v="YB"/>
    <m/>
    <n v="12"/>
    <x v="0"/>
    <x v="0"/>
    <x v="1"/>
    <x v="6"/>
    <x v="3"/>
    <x v="0"/>
    <x v="0"/>
    <m/>
    <m/>
    <m/>
    <m/>
    <m/>
    <m/>
    <m/>
  </r>
  <r>
    <x v="2"/>
    <x v="121"/>
    <x v="34"/>
    <x v="47"/>
    <x v="47"/>
    <x v="441"/>
    <n v="10"/>
    <s v=""/>
    <x v="0"/>
    <x v="0"/>
    <x v="3"/>
    <n v="177"/>
    <s v="00"/>
    <m/>
    <n v="10"/>
    <x v="0"/>
    <x v="0"/>
    <x v="1"/>
    <x v="6"/>
    <x v="3"/>
    <x v="0"/>
    <x v="0"/>
    <m/>
    <m/>
    <m/>
    <m/>
    <m/>
    <m/>
    <m/>
  </r>
  <r>
    <x v="2"/>
    <x v="122"/>
    <x v="97"/>
    <x v="98"/>
    <x v="98"/>
    <x v="304"/>
    <n v="6"/>
    <s v="Eligible CPF"/>
    <x v="42"/>
    <x v="0"/>
    <x v="0"/>
    <n v="141"/>
    <s v="EE"/>
    <s v="MDC CPFT"/>
    <n v="6"/>
    <x v="0"/>
    <x v="0"/>
    <x v="0"/>
    <x v="18"/>
    <x v="3"/>
    <x v="0"/>
    <x v="1"/>
    <m/>
    <m/>
    <m/>
    <m/>
    <m/>
    <m/>
    <m/>
  </r>
  <r>
    <x v="2"/>
    <x v="122"/>
    <x v="216"/>
    <x v="40"/>
    <x v="40"/>
    <x v="442"/>
    <n v="12"/>
    <s v=""/>
    <x v="0"/>
    <x v="0"/>
    <x v="2"/>
    <n v="117"/>
    <s v="YB"/>
    <m/>
    <n v="12"/>
    <x v="0"/>
    <x v="0"/>
    <x v="0"/>
    <x v="24"/>
    <x v="3"/>
    <x v="0"/>
    <x v="0"/>
    <m/>
    <m/>
    <m/>
    <m/>
    <m/>
    <m/>
    <m/>
  </r>
  <r>
    <x v="2"/>
    <x v="18"/>
    <x v="217"/>
    <x v="87"/>
    <x v="87"/>
    <x v="305"/>
    <n v="12"/>
    <s v=""/>
    <x v="0"/>
    <x v="0"/>
    <x v="3"/>
    <n v="169"/>
    <s v="00"/>
    <m/>
    <n v="12"/>
    <x v="0"/>
    <x v="0"/>
    <x v="3"/>
    <x v="20"/>
    <x v="3"/>
    <x v="0"/>
    <x v="0"/>
    <m/>
    <m/>
    <m/>
    <m/>
    <m/>
    <m/>
    <m/>
  </r>
  <r>
    <x v="2"/>
    <x v="18"/>
    <x v="217"/>
    <x v="77"/>
    <x v="77"/>
    <x v="443"/>
    <n v="4"/>
    <s v=""/>
    <x v="0"/>
    <x v="0"/>
    <x v="0"/>
    <n v="141"/>
    <s v="00"/>
    <m/>
    <n v="6"/>
    <x v="9"/>
    <x v="0"/>
    <x v="0"/>
    <x v="18"/>
    <x v="3"/>
    <x v="0"/>
    <x v="0"/>
    <m/>
    <m/>
    <m/>
    <m/>
    <m/>
    <m/>
    <m/>
  </r>
  <r>
    <x v="2"/>
    <x v="18"/>
    <x v="215"/>
    <x v="77"/>
    <x v="77"/>
    <x v="444"/>
    <n v="4"/>
    <s v=""/>
    <x v="0"/>
    <x v="0"/>
    <x v="3"/>
    <n v="141"/>
    <s v="00"/>
    <m/>
    <n v="4"/>
    <x v="0"/>
    <x v="0"/>
    <x v="0"/>
    <x v="18"/>
    <x v="3"/>
    <x v="0"/>
    <x v="0"/>
    <m/>
    <m/>
    <m/>
    <m/>
    <m/>
    <m/>
    <m/>
  </r>
  <r>
    <x v="2"/>
    <x v="18"/>
    <x v="207"/>
    <x v="99"/>
    <x v="99"/>
    <x v="445"/>
    <n v="4"/>
    <s v=""/>
    <x v="0"/>
    <x v="0"/>
    <x v="0"/>
    <n v="170"/>
    <s v="00"/>
    <m/>
    <n v="4"/>
    <x v="0"/>
    <x v="0"/>
    <x v="3"/>
    <x v="9"/>
    <x v="3"/>
    <x v="0"/>
    <x v="0"/>
    <m/>
    <m/>
    <m/>
    <m/>
    <m/>
    <m/>
    <m/>
  </r>
  <r>
    <x v="2"/>
    <x v="18"/>
    <x v="207"/>
    <x v="100"/>
    <x v="100"/>
    <x v="269"/>
    <n v="4"/>
    <s v=""/>
    <x v="0"/>
    <x v="0"/>
    <x v="0"/>
    <n v="170"/>
    <s v="00"/>
    <m/>
    <n v="4"/>
    <x v="0"/>
    <x v="0"/>
    <x v="3"/>
    <x v="9"/>
    <x v="3"/>
    <x v="0"/>
    <x v="0"/>
    <m/>
    <m/>
    <m/>
    <m/>
    <m/>
    <m/>
    <m/>
  </r>
  <r>
    <x v="2"/>
    <x v="18"/>
    <x v="218"/>
    <x v="89"/>
    <x v="89"/>
    <x v="185"/>
    <n v="4"/>
    <s v=""/>
    <x v="0"/>
    <x v="0"/>
    <x v="0"/>
    <n v="124"/>
    <s v="00"/>
    <m/>
    <n v="4"/>
    <x v="0"/>
    <x v="0"/>
    <x v="0"/>
    <x v="0"/>
    <x v="3"/>
    <x v="0"/>
    <x v="0"/>
    <m/>
    <m/>
    <m/>
    <m/>
    <m/>
    <m/>
    <m/>
  </r>
  <r>
    <x v="2"/>
    <x v="18"/>
    <x v="187"/>
    <x v="101"/>
    <x v="101"/>
    <x v="38"/>
    <n v="4"/>
    <s v=""/>
    <x v="0"/>
    <x v="0"/>
    <x v="0"/>
    <n v="111"/>
    <s v="BE"/>
    <m/>
    <n v="4"/>
    <x v="10"/>
    <x v="0"/>
    <x v="0"/>
    <x v="22"/>
    <x v="3"/>
    <x v="0"/>
    <x v="0"/>
    <m/>
    <m/>
    <m/>
    <m/>
    <m/>
    <m/>
    <m/>
  </r>
  <r>
    <x v="2"/>
    <x v="18"/>
    <x v="161"/>
    <x v="102"/>
    <x v="102"/>
    <x v="446"/>
    <n v="4"/>
    <s v=""/>
    <x v="0"/>
    <x v="0"/>
    <x v="0"/>
    <n v="111"/>
    <s v="BE"/>
    <m/>
    <n v="4"/>
    <x v="10"/>
    <x v="0"/>
    <x v="0"/>
    <x v="22"/>
    <x v="3"/>
    <x v="0"/>
    <x v="0"/>
    <m/>
    <m/>
    <m/>
    <m/>
    <m/>
    <m/>
    <m/>
  </r>
  <r>
    <x v="2"/>
    <x v="18"/>
    <x v="96"/>
    <x v="103"/>
    <x v="103"/>
    <x v="321"/>
    <n v="4"/>
    <s v="Eligible CPF"/>
    <x v="43"/>
    <x v="0"/>
    <x v="0"/>
    <n v="170"/>
    <s v="JL"/>
    <m/>
    <n v="4"/>
    <x v="0"/>
    <x v="0"/>
    <x v="3"/>
    <x v="9"/>
    <x v="3"/>
    <x v="0"/>
    <x v="1"/>
    <m/>
    <m/>
    <m/>
    <m/>
    <m/>
    <m/>
    <m/>
  </r>
  <r>
    <x v="2"/>
    <x v="18"/>
    <x v="105"/>
    <x v="26"/>
    <x v="26"/>
    <x v="177"/>
    <n v="4"/>
    <s v=""/>
    <x v="0"/>
    <x v="0"/>
    <x v="0"/>
    <n v="106"/>
    <s v="BN"/>
    <m/>
    <n v="4"/>
    <x v="10"/>
    <x v="0"/>
    <x v="0"/>
    <x v="8"/>
    <x v="3"/>
    <x v="0"/>
    <x v="0"/>
    <m/>
    <m/>
    <m/>
    <m/>
    <m/>
    <m/>
    <m/>
  </r>
  <r>
    <x v="2"/>
    <x v="18"/>
    <x v="152"/>
    <x v="104"/>
    <x v="104"/>
    <x v="447"/>
    <n v="16"/>
    <s v="Eligible CPF"/>
    <x v="44"/>
    <x v="0"/>
    <x v="0"/>
    <n v="145"/>
    <s v="ED"/>
    <s v="TP TAVEAD- Darty SEPT24"/>
    <n v="15"/>
    <x v="14"/>
    <x v="0"/>
    <x v="3"/>
    <x v="25"/>
    <x v="3"/>
    <x v="0"/>
    <x v="1"/>
    <m/>
    <m/>
    <m/>
    <m/>
    <m/>
    <m/>
    <m/>
  </r>
  <r>
    <x v="2"/>
    <x v="18"/>
    <x v="219"/>
    <x v="105"/>
    <x v="105"/>
    <x v="448"/>
    <n v="4"/>
    <s v=""/>
    <x v="0"/>
    <x v="0"/>
    <x v="0"/>
    <n v="111"/>
    <s v="BE"/>
    <m/>
    <n v="4"/>
    <x v="10"/>
    <x v="0"/>
    <x v="0"/>
    <x v="22"/>
    <x v="3"/>
    <x v="0"/>
    <x v="0"/>
    <m/>
    <m/>
    <m/>
    <m/>
    <m/>
    <m/>
    <m/>
  </r>
  <r>
    <x v="2"/>
    <x v="104"/>
    <x v="41"/>
    <x v="0"/>
    <x v="0"/>
    <x v="243"/>
    <n v="4"/>
    <s v=""/>
    <x v="0"/>
    <x v="0"/>
    <x v="0"/>
    <n v="124"/>
    <s v="00"/>
    <m/>
    <n v="4"/>
    <x v="0"/>
    <x v="0"/>
    <x v="0"/>
    <x v="0"/>
    <x v="3"/>
    <x v="0"/>
    <x v="0"/>
    <m/>
    <m/>
    <m/>
    <m/>
    <m/>
    <m/>
    <m/>
  </r>
  <r>
    <x v="2"/>
    <x v="19"/>
    <x v="215"/>
    <x v="47"/>
    <x v="47"/>
    <x v="449"/>
    <n v="10"/>
    <s v=""/>
    <x v="0"/>
    <x v="0"/>
    <x v="0"/>
    <n v="177"/>
    <s v="00"/>
    <m/>
    <n v="6"/>
    <x v="0"/>
    <x v="0"/>
    <x v="1"/>
    <x v="6"/>
    <x v="3"/>
    <x v="0"/>
    <x v="0"/>
    <m/>
    <m/>
    <m/>
    <m/>
    <m/>
    <m/>
    <m/>
  </r>
  <r>
    <x v="2"/>
    <x v="123"/>
    <x v="215"/>
    <x v="89"/>
    <x v="89"/>
    <x v="312"/>
    <n v="4"/>
    <s v=""/>
    <x v="0"/>
    <x v="0"/>
    <x v="0"/>
    <n v="124"/>
    <s v="00"/>
    <m/>
    <n v="4"/>
    <x v="0"/>
    <x v="0"/>
    <x v="0"/>
    <x v="0"/>
    <x v="3"/>
    <x v="0"/>
    <x v="0"/>
    <m/>
    <m/>
    <m/>
    <m/>
    <m/>
    <m/>
    <m/>
  </r>
  <r>
    <x v="2"/>
    <x v="123"/>
    <x v="220"/>
    <x v="82"/>
    <x v="82"/>
    <x v="450"/>
    <n v="4"/>
    <s v="Eligible CPF"/>
    <x v="34"/>
    <x v="0"/>
    <x v="0"/>
    <n v="170"/>
    <s v="JL"/>
    <m/>
    <n v="4"/>
    <x v="15"/>
    <x v="0"/>
    <x v="3"/>
    <x v="9"/>
    <x v="3"/>
    <x v="0"/>
    <x v="1"/>
    <m/>
    <m/>
    <m/>
    <m/>
    <m/>
    <m/>
    <m/>
  </r>
  <r>
    <x v="2"/>
    <x v="123"/>
    <x v="204"/>
    <x v="103"/>
    <x v="103"/>
    <x v="451"/>
    <n v="4"/>
    <s v="Eligible CPF"/>
    <x v="43"/>
    <x v="0"/>
    <x v="0"/>
    <n v="170"/>
    <s v="JL"/>
    <m/>
    <n v="8"/>
    <x v="0"/>
    <x v="0"/>
    <x v="3"/>
    <x v="9"/>
    <x v="3"/>
    <x v="0"/>
    <x v="1"/>
    <m/>
    <m/>
    <m/>
    <m/>
    <m/>
    <m/>
    <m/>
  </r>
  <r>
    <x v="2"/>
    <x v="124"/>
    <x v="221"/>
    <x v="106"/>
    <x v="106"/>
    <x v="452"/>
    <n v="12"/>
    <s v=""/>
    <x v="0"/>
    <x v="0"/>
    <x v="2"/>
    <n v="177"/>
    <s v="JN"/>
    <m/>
    <n v="12"/>
    <x v="0"/>
    <x v="0"/>
    <x v="1"/>
    <x v="6"/>
    <x v="3"/>
    <x v="0"/>
    <x v="0"/>
    <m/>
    <m/>
    <m/>
    <m/>
    <m/>
    <m/>
    <m/>
  </r>
  <r>
    <x v="2"/>
    <x v="20"/>
    <x v="20"/>
    <x v="87"/>
    <x v="87"/>
    <x v="373"/>
    <n v="12"/>
    <s v=""/>
    <x v="0"/>
    <x v="0"/>
    <x v="3"/>
    <n v="169"/>
    <s v="00"/>
    <m/>
    <n v="12"/>
    <x v="0"/>
    <x v="0"/>
    <x v="3"/>
    <x v="20"/>
    <x v="3"/>
    <x v="0"/>
    <x v="0"/>
    <m/>
    <m/>
    <m/>
    <m/>
    <m/>
    <m/>
    <m/>
  </r>
  <r>
    <x v="2"/>
    <x v="20"/>
    <x v="222"/>
    <x v="99"/>
    <x v="99"/>
    <x v="18"/>
    <n v="4"/>
    <s v=""/>
    <x v="0"/>
    <x v="0"/>
    <x v="0"/>
    <n v="170"/>
    <s v="00"/>
    <m/>
    <n v="4"/>
    <x v="0"/>
    <x v="0"/>
    <x v="3"/>
    <x v="9"/>
    <x v="3"/>
    <x v="0"/>
    <x v="0"/>
    <m/>
    <m/>
    <m/>
    <m/>
    <m/>
    <m/>
    <m/>
  </r>
  <r>
    <x v="2"/>
    <x v="20"/>
    <x v="222"/>
    <x v="47"/>
    <x v="47"/>
    <x v="453"/>
    <n v="10"/>
    <s v=""/>
    <x v="0"/>
    <x v="0"/>
    <x v="3"/>
    <n v="177"/>
    <s v="00"/>
    <m/>
    <n v="10"/>
    <x v="0"/>
    <x v="0"/>
    <x v="1"/>
    <x v="6"/>
    <x v="3"/>
    <x v="0"/>
    <x v="0"/>
    <m/>
    <m/>
    <m/>
    <m/>
    <m/>
    <m/>
    <m/>
  </r>
  <r>
    <x v="2"/>
    <x v="20"/>
    <x v="222"/>
    <x v="100"/>
    <x v="100"/>
    <x v="283"/>
    <n v="4"/>
    <s v=""/>
    <x v="0"/>
    <x v="0"/>
    <x v="0"/>
    <n v="170"/>
    <s v="00"/>
    <m/>
    <n v="4"/>
    <x v="0"/>
    <x v="0"/>
    <x v="3"/>
    <x v="9"/>
    <x v="3"/>
    <x v="0"/>
    <x v="0"/>
    <m/>
    <m/>
    <m/>
    <m/>
    <m/>
    <m/>
    <m/>
  </r>
  <r>
    <x v="2"/>
    <x v="20"/>
    <x v="122"/>
    <x v="107"/>
    <x v="107"/>
    <x v="333"/>
    <n v="6"/>
    <s v=""/>
    <x v="0"/>
    <x v="0"/>
    <x v="0"/>
    <n v="104"/>
    <s v="BC"/>
    <m/>
    <n v="6"/>
    <x v="0"/>
    <x v="0"/>
    <x v="0"/>
    <x v="26"/>
    <x v="3"/>
    <x v="0"/>
    <x v="0"/>
    <m/>
    <m/>
    <m/>
    <m/>
    <m/>
    <m/>
    <m/>
  </r>
  <r>
    <x v="2"/>
    <x v="125"/>
    <x v="223"/>
    <x v="108"/>
    <x v="108"/>
    <x v="334"/>
    <n v="4"/>
    <s v=""/>
    <x v="0"/>
    <x v="0"/>
    <x v="0"/>
    <n v="111"/>
    <s v="00"/>
    <m/>
    <n v="4"/>
    <x v="0"/>
    <x v="0"/>
    <x v="0"/>
    <x v="22"/>
    <x v="3"/>
    <x v="0"/>
    <x v="0"/>
    <m/>
    <m/>
    <m/>
    <m/>
    <m/>
    <m/>
    <m/>
  </r>
  <r>
    <x v="2"/>
    <x v="126"/>
    <x v="223"/>
    <x v="47"/>
    <x v="47"/>
    <x v="189"/>
    <n v="10"/>
    <s v=""/>
    <x v="0"/>
    <x v="0"/>
    <x v="3"/>
    <n v="177"/>
    <s v="00"/>
    <m/>
    <n v="10"/>
    <x v="0"/>
    <x v="0"/>
    <x v="1"/>
    <x v="6"/>
    <x v="3"/>
    <x v="0"/>
    <x v="0"/>
    <m/>
    <m/>
    <m/>
    <m/>
    <m/>
    <m/>
    <m/>
  </r>
  <r>
    <x v="2"/>
    <x v="126"/>
    <x v="23"/>
    <x v="76"/>
    <x v="76"/>
    <x v="454"/>
    <n v="12"/>
    <s v=""/>
    <x v="0"/>
    <x v="0"/>
    <x v="3"/>
    <n v="102"/>
    <s v="BC"/>
    <m/>
    <n v="12"/>
    <x v="0"/>
    <x v="0"/>
    <x v="0"/>
    <x v="17"/>
    <x v="3"/>
    <x v="0"/>
    <x v="0"/>
    <m/>
    <m/>
    <m/>
    <m/>
    <m/>
    <m/>
    <m/>
  </r>
  <r>
    <x v="2"/>
    <x v="21"/>
    <x v="23"/>
    <x v="77"/>
    <x v="77"/>
    <x v="455"/>
    <n v="4"/>
    <s v=""/>
    <x v="0"/>
    <x v="0"/>
    <x v="0"/>
    <n v="141"/>
    <s v="00"/>
    <m/>
    <n v="4"/>
    <x v="9"/>
    <x v="0"/>
    <x v="0"/>
    <x v="18"/>
    <x v="3"/>
    <x v="0"/>
    <x v="0"/>
    <m/>
    <m/>
    <m/>
    <m/>
    <m/>
    <m/>
    <m/>
  </r>
  <r>
    <x v="2"/>
    <x v="21"/>
    <x v="224"/>
    <x v="40"/>
    <x v="40"/>
    <x v="456"/>
    <n v="12"/>
    <s v=""/>
    <x v="0"/>
    <x v="0"/>
    <x v="2"/>
    <n v="179"/>
    <s v="YB"/>
    <m/>
    <n v="12"/>
    <x v="0"/>
    <x v="0"/>
    <x v="2"/>
    <x v="5"/>
    <x v="3"/>
    <x v="0"/>
    <x v="0"/>
    <m/>
    <m/>
    <m/>
    <m/>
    <m/>
    <m/>
    <m/>
  </r>
  <r>
    <x v="2"/>
    <x v="21"/>
    <x v="224"/>
    <x v="47"/>
    <x v="47"/>
    <x v="457"/>
    <n v="10"/>
    <s v=""/>
    <x v="0"/>
    <x v="0"/>
    <x v="3"/>
    <n v="177"/>
    <s v="00"/>
    <m/>
    <n v="10"/>
    <x v="0"/>
    <x v="0"/>
    <x v="1"/>
    <x v="6"/>
    <x v="3"/>
    <x v="0"/>
    <x v="0"/>
    <m/>
    <m/>
    <m/>
    <m/>
    <m/>
    <m/>
    <m/>
  </r>
  <r>
    <x v="2"/>
    <x v="21"/>
    <x v="225"/>
    <x v="109"/>
    <x v="109"/>
    <x v="173"/>
    <n v="6"/>
    <s v=""/>
    <x v="0"/>
    <x v="0"/>
    <x v="0"/>
    <n v="126"/>
    <s v="CC"/>
    <s v="TC Alt"/>
    <n v="6"/>
    <x v="2"/>
    <x v="0"/>
    <x v="3"/>
    <x v="19"/>
    <x v="3"/>
    <x v="0"/>
    <x v="0"/>
    <m/>
    <m/>
    <m/>
    <m/>
    <m/>
    <m/>
    <m/>
  </r>
  <r>
    <x v="2"/>
    <x v="21"/>
    <x v="226"/>
    <x v="84"/>
    <x v="84"/>
    <x v="458"/>
    <n v="12"/>
    <s v="Eligible CPF"/>
    <x v="35"/>
    <x v="0"/>
    <x v="0"/>
    <n v="141"/>
    <s v="EE"/>
    <s v="NG"/>
    <n v="4"/>
    <x v="0"/>
    <x v="0"/>
    <x v="0"/>
    <x v="18"/>
    <x v="3"/>
    <x v="0"/>
    <x v="1"/>
    <m/>
    <m/>
    <m/>
    <m/>
    <m/>
    <m/>
    <m/>
  </r>
  <r>
    <x v="2"/>
    <x v="21"/>
    <x v="44"/>
    <x v="77"/>
    <x v="77"/>
    <x v="459"/>
    <n v="4"/>
    <s v=""/>
    <x v="0"/>
    <x v="0"/>
    <x v="3"/>
    <n v="141"/>
    <s v="00"/>
    <m/>
    <n v="4"/>
    <x v="0"/>
    <x v="0"/>
    <x v="0"/>
    <x v="18"/>
    <x v="3"/>
    <x v="0"/>
    <x v="0"/>
    <m/>
    <m/>
    <m/>
    <m/>
    <m/>
    <m/>
    <m/>
  </r>
  <r>
    <x v="2"/>
    <x v="127"/>
    <x v="89"/>
    <x v="110"/>
    <x v="110"/>
    <x v="460"/>
    <n v="12"/>
    <s v=""/>
    <x v="0"/>
    <x v="0"/>
    <x v="2"/>
    <n v="117"/>
    <s v="BM"/>
    <m/>
    <n v="12"/>
    <x v="0"/>
    <x v="0"/>
    <x v="0"/>
    <x v="24"/>
    <x v="3"/>
    <x v="0"/>
    <x v="0"/>
    <m/>
    <m/>
    <m/>
    <m/>
    <m/>
    <m/>
    <m/>
  </r>
  <r>
    <x v="2"/>
    <x v="128"/>
    <x v="188"/>
    <x v="111"/>
    <x v="111"/>
    <x v="461"/>
    <n v="12"/>
    <s v=""/>
    <x v="0"/>
    <x v="0"/>
    <x v="2"/>
    <n v="177"/>
    <s v="JN"/>
    <m/>
    <n v="12"/>
    <x v="0"/>
    <x v="0"/>
    <x v="1"/>
    <x v="6"/>
    <x v="3"/>
    <x v="0"/>
    <x v="0"/>
    <m/>
    <m/>
    <m/>
    <m/>
    <m/>
    <m/>
    <m/>
  </r>
  <r>
    <x v="2"/>
    <x v="128"/>
    <x v="44"/>
    <x v="47"/>
    <x v="47"/>
    <x v="318"/>
    <n v="10"/>
    <s v=""/>
    <x v="0"/>
    <x v="0"/>
    <x v="3"/>
    <n v="177"/>
    <s v="00"/>
    <m/>
    <n v="10"/>
    <x v="0"/>
    <x v="0"/>
    <x v="1"/>
    <x v="6"/>
    <x v="3"/>
    <x v="0"/>
    <x v="0"/>
    <m/>
    <m/>
    <m/>
    <m/>
    <m/>
    <m/>
    <m/>
  </r>
  <r>
    <x v="2"/>
    <x v="22"/>
    <x v="227"/>
    <x v="47"/>
    <x v="47"/>
    <x v="462"/>
    <n v="10"/>
    <s v=""/>
    <x v="0"/>
    <x v="0"/>
    <x v="3"/>
    <n v="177"/>
    <s v="00"/>
    <m/>
    <n v="10"/>
    <x v="0"/>
    <x v="0"/>
    <x v="1"/>
    <x v="6"/>
    <x v="3"/>
    <x v="0"/>
    <x v="0"/>
    <m/>
    <m/>
    <m/>
    <m/>
    <m/>
    <m/>
    <m/>
  </r>
  <r>
    <x v="2"/>
    <x v="22"/>
    <x v="228"/>
    <x v="40"/>
    <x v="40"/>
    <x v="463"/>
    <n v="12"/>
    <s v=""/>
    <x v="0"/>
    <x v="0"/>
    <x v="2"/>
    <n v="177"/>
    <s v="YB"/>
    <m/>
    <n v="12"/>
    <x v="0"/>
    <x v="0"/>
    <x v="1"/>
    <x v="6"/>
    <x v="3"/>
    <x v="0"/>
    <x v="0"/>
    <m/>
    <m/>
    <m/>
    <m/>
    <m/>
    <m/>
    <m/>
  </r>
  <r>
    <x v="2"/>
    <x v="22"/>
    <x v="157"/>
    <x v="112"/>
    <x v="112"/>
    <x v="464"/>
    <n v="6"/>
    <s v=""/>
    <x v="0"/>
    <x v="0"/>
    <x v="0"/>
    <n v="126"/>
    <s v="CC"/>
    <s v="TI ALT 281024"/>
    <n v="6"/>
    <x v="0"/>
    <x v="0"/>
    <x v="3"/>
    <x v="19"/>
    <x v="3"/>
    <x v="0"/>
    <x v="0"/>
    <m/>
    <m/>
    <m/>
    <m/>
    <m/>
    <m/>
    <m/>
  </r>
  <r>
    <x v="2"/>
    <x v="23"/>
    <x v="228"/>
    <x v="77"/>
    <x v="77"/>
    <x v="465"/>
    <n v="4"/>
    <s v=""/>
    <x v="0"/>
    <x v="0"/>
    <x v="0"/>
    <n v="141"/>
    <s v="00"/>
    <m/>
    <n v="4"/>
    <x v="9"/>
    <x v="0"/>
    <x v="0"/>
    <x v="18"/>
    <x v="4"/>
    <x v="0"/>
    <x v="0"/>
    <m/>
    <m/>
    <m/>
    <m/>
    <m/>
    <m/>
    <m/>
  </r>
  <r>
    <x v="2"/>
    <x v="23"/>
    <x v="46"/>
    <x v="99"/>
    <x v="99"/>
    <x v="466"/>
    <n v="4"/>
    <s v=""/>
    <x v="0"/>
    <x v="0"/>
    <x v="0"/>
    <n v="170"/>
    <s v="00"/>
    <m/>
    <n v="4"/>
    <x v="0"/>
    <x v="0"/>
    <x v="3"/>
    <x v="9"/>
    <x v="4"/>
    <x v="0"/>
    <x v="0"/>
    <m/>
    <m/>
    <m/>
    <m/>
    <m/>
    <m/>
    <m/>
  </r>
  <r>
    <x v="2"/>
    <x v="23"/>
    <x v="46"/>
    <x v="47"/>
    <x v="47"/>
    <x v="394"/>
    <n v="10"/>
    <s v=""/>
    <x v="0"/>
    <x v="0"/>
    <x v="3"/>
    <n v="177"/>
    <s v="00"/>
    <m/>
    <n v="10"/>
    <x v="0"/>
    <x v="0"/>
    <x v="1"/>
    <x v="6"/>
    <x v="4"/>
    <x v="0"/>
    <x v="0"/>
    <m/>
    <m/>
    <m/>
    <m/>
    <m/>
    <m/>
    <m/>
  </r>
  <r>
    <x v="2"/>
    <x v="23"/>
    <x v="46"/>
    <x v="100"/>
    <x v="100"/>
    <x v="296"/>
    <n v="4"/>
    <s v=""/>
    <x v="0"/>
    <x v="0"/>
    <x v="0"/>
    <n v="170"/>
    <s v="00"/>
    <m/>
    <n v="4"/>
    <x v="0"/>
    <x v="0"/>
    <x v="3"/>
    <x v="9"/>
    <x v="4"/>
    <x v="0"/>
    <x v="0"/>
    <m/>
    <m/>
    <m/>
    <m/>
    <m/>
    <m/>
    <m/>
  </r>
  <r>
    <x v="2"/>
    <x v="23"/>
    <x v="51"/>
    <x v="77"/>
    <x v="77"/>
    <x v="467"/>
    <n v="4"/>
    <s v=""/>
    <x v="0"/>
    <x v="0"/>
    <x v="3"/>
    <n v="141"/>
    <s v="00"/>
    <m/>
    <n v="4"/>
    <x v="0"/>
    <x v="0"/>
    <x v="0"/>
    <x v="18"/>
    <x v="4"/>
    <x v="0"/>
    <x v="0"/>
    <m/>
    <m/>
    <m/>
    <m/>
    <m/>
    <m/>
    <m/>
  </r>
  <r>
    <x v="2"/>
    <x v="24"/>
    <x v="83"/>
    <x v="113"/>
    <x v="113"/>
    <x v="468"/>
    <n v="4"/>
    <s v="Eligible CPF"/>
    <x v="45"/>
    <x v="0"/>
    <x v="0"/>
    <n v="128"/>
    <s v="CD"/>
    <m/>
    <n v="3"/>
    <x v="0"/>
    <x v="0"/>
    <x v="3"/>
    <x v="21"/>
    <x v="4"/>
    <x v="0"/>
    <x v="1"/>
    <m/>
    <m/>
    <m/>
    <m/>
    <m/>
    <m/>
    <m/>
  </r>
  <r>
    <x v="2"/>
    <x v="25"/>
    <x v="51"/>
    <x v="99"/>
    <x v="99"/>
    <x v="85"/>
    <n v="4"/>
    <s v=""/>
    <x v="0"/>
    <x v="0"/>
    <x v="0"/>
    <n v="170"/>
    <s v="00"/>
    <m/>
    <n v="4"/>
    <x v="0"/>
    <x v="0"/>
    <x v="3"/>
    <x v="9"/>
    <x v="4"/>
    <x v="0"/>
    <x v="0"/>
    <m/>
    <m/>
    <m/>
    <m/>
    <m/>
    <m/>
    <m/>
  </r>
  <r>
    <x v="2"/>
    <x v="25"/>
    <x v="51"/>
    <x v="47"/>
    <x v="47"/>
    <x v="57"/>
    <n v="10"/>
    <s v=""/>
    <x v="0"/>
    <x v="0"/>
    <x v="3"/>
    <n v="177"/>
    <s v="00"/>
    <m/>
    <n v="10"/>
    <x v="0"/>
    <x v="0"/>
    <x v="1"/>
    <x v="6"/>
    <x v="4"/>
    <x v="0"/>
    <x v="0"/>
    <m/>
    <m/>
    <m/>
    <m/>
    <m/>
    <m/>
    <m/>
  </r>
  <r>
    <x v="2"/>
    <x v="25"/>
    <x v="51"/>
    <x v="100"/>
    <x v="100"/>
    <x v="322"/>
    <n v="4"/>
    <s v=""/>
    <x v="0"/>
    <x v="0"/>
    <x v="0"/>
    <n v="170"/>
    <s v="00"/>
    <m/>
    <n v="4"/>
    <x v="0"/>
    <x v="0"/>
    <x v="3"/>
    <x v="9"/>
    <x v="4"/>
    <x v="0"/>
    <x v="0"/>
    <m/>
    <m/>
    <m/>
    <m/>
    <m/>
    <m/>
    <m/>
  </r>
  <r>
    <x v="2"/>
    <x v="26"/>
    <x v="53"/>
    <x v="11"/>
    <x v="11"/>
    <x v="469"/>
    <n v="4"/>
    <s v=""/>
    <x v="0"/>
    <x v="0"/>
    <x v="0"/>
    <n v="124"/>
    <s v="00"/>
    <m/>
    <n v="4"/>
    <x v="0"/>
    <x v="0"/>
    <x v="0"/>
    <x v="0"/>
    <x v="4"/>
    <x v="0"/>
    <x v="0"/>
    <m/>
    <m/>
    <m/>
    <m/>
    <m/>
    <m/>
    <m/>
  </r>
  <r>
    <x v="2"/>
    <x v="26"/>
    <x v="229"/>
    <x v="79"/>
    <x v="79"/>
    <x v="470"/>
    <n v="12"/>
    <s v=""/>
    <x v="0"/>
    <x v="0"/>
    <x v="2"/>
    <n v="177"/>
    <s v="JN"/>
    <m/>
    <n v="12"/>
    <x v="0"/>
    <x v="0"/>
    <x v="1"/>
    <x v="6"/>
    <x v="4"/>
    <x v="0"/>
    <x v="0"/>
    <m/>
    <m/>
    <m/>
    <m/>
    <m/>
    <m/>
    <m/>
  </r>
  <r>
    <x v="2"/>
    <x v="129"/>
    <x v="230"/>
    <x v="76"/>
    <x v="76"/>
    <x v="47"/>
    <n v="12"/>
    <s v=""/>
    <x v="0"/>
    <x v="0"/>
    <x v="3"/>
    <n v="102"/>
    <s v="BC"/>
    <m/>
    <n v="12"/>
    <x v="0"/>
    <x v="0"/>
    <x v="0"/>
    <x v="17"/>
    <x v="4"/>
    <x v="0"/>
    <x v="0"/>
    <m/>
    <m/>
    <m/>
    <m/>
    <m/>
    <m/>
    <m/>
  </r>
  <r>
    <x v="2"/>
    <x v="27"/>
    <x v="230"/>
    <x v="87"/>
    <x v="87"/>
    <x v="213"/>
    <n v="12"/>
    <s v=""/>
    <x v="0"/>
    <x v="0"/>
    <x v="3"/>
    <n v="169"/>
    <s v="00"/>
    <m/>
    <n v="12"/>
    <x v="0"/>
    <x v="0"/>
    <x v="3"/>
    <x v="20"/>
    <x v="4"/>
    <x v="0"/>
    <x v="0"/>
    <m/>
    <m/>
    <m/>
    <m/>
    <m/>
    <m/>
    <m/>
  </r>
  <r>
    <x v="2"/>
    <x v="27"/>
    <x v="230"/>
    <x v="77"/>
    <x v="77"/>
    <x v="471"/>
    <n v="4"/>
    <s v=""/>
    <x v="0"/>
    <x v="0"/>
    <x v="0"/>
    <n v="141"/>
    <s v="00"/>
    <m/>
    <n v="4"/>
    <x v="9"/>
    <x v="0"/>
    <x v="0"/>
    <x v="18"/>
    <x v="4"/>
    <x v="0"/>
    <x v="0"/>
    <m/>
    <m/>
    <m/>
    <m/>
    <m/>
    <m/>
    <m/>
  </r>
  <r>
    <x v="2"/>
    <x v="27"/>
    <x v="55"/>
    <x v="77"/>
    <x v="77"/>
    <x v="472"/>
    <n v="4"/>
    <s v=""/>
    <x v="0"/>
    <x v="0"/>
    <x v="3"/>
    <n v="141"/>
    <s v="00"/>
    <m/>
    <n v="4"/>
    <x v="0"/>
    <x v="0"/>
    <x v="0"/>
    <x v="18"/>
    <x v="4"/>
    <x v="0"/>
    <x v="0"/>
    <m/>
    <m/>
    <m/>
    <m/>
    <m/>
    <m/>
    <m/>
  </r>
  <r>
    <x v="2"/>
    <x v="27"/>
    <x v="57"/>
    <x v="108"/>
    <x v="108"/>
    <x v="365"/>
    <n v="4"/>
    <s v=""/>
    <x v="0"/>
    <x v="0"/>
    <x v="0"/>
    <n v="111"/>
    <s v="00"/>
    <m/>
    <n v="4"/>
    <x v="0"/>
    <x v="0"/>
    <x v="0"/>
    <x v="22"/>
    <x v="4"/>
    <x v="0"/>
    <x v="0"/>
    <m/>
    <m/>
    <m/>
    <m/>
    <m/>
    <m/>
    <m/>
  </r>
  <r>
    <x v="2"/>
    <x v="27"/>
    <x v="231"/>
    <x v="114"/>
    <x v="114"/>
    <x v="473"/>
    <n v="10"/>
    <s v="Eligible CPF"/>
    <x v="46"/>
    <x v="0"/>
    <x v="0"/>
    <n v="126"/>
    <s v="CC"/>
    <s v="TI PRF 24/25"/>
    <n v="14"/>
    <x v="0"/>
    <x v="0"/>
    <x v="3"/>
    <x v="19"/>
    <x v="4"/>
    <x v="0"/>
    <x v="1"/>
    <m/>
    <m/>
    <m/>
    <m/>
    <m/>
    <m/>
    <m/>
  </r>
  <r>
    <x v="2"/>
    <x v="28"/>
    <x v="32"/>
    <x v="87"/>
    <x v="87"/>
    <x v="229"/>
    <n v="12"/>
    <s v=""/>
    <x v="0"/>
    <x v="0"/>
    <x v="3"/>
    <n v="169"/>
    <s v="00"/>
    <m/>
    <n v="12"/>
    <x v="0"/>
    <x v="0"/>
    <x v="3"/>
    <x v="20"/>
    <x v="4"/>
    <x v="0"/>
    <x v="0"/>
    <m/>
    <m/>
    <m/>
    <m/>
    <m/>
    <m/>
    <m/>
  </r>
  <r>
    <x v="2"/>
    <x v="106"/>
    <x v="65"/>
    <x v="76"/>
    <x v="76"/>
    <x v="115"/>
    <n v="12"/>
    <s v=""/>
    <x v="0"/>
    <x v="0"/>
    <x v="3"/>
    <n v="102"/>
    <s v="BC"/>
    <m/>
    <n v="12"/>
    <x v="0"/>
    <x v="0"/>
    <x v="0"/>
    <x v="17"/>
    <x v="4"/>
    <x v="0"/>
    <x v="0"/>
    <m/>
    <m/>
    <m/>
    <m/>
    <m/>
    <m/>
    <m/>
  </r>
  <r>
    <x v="2"/>
    <x v="106"/>
    <x v="108"/>
    <x v="103"/>
    <x v="103"/>
    <x v="474"/>
    <n v="4"/>
    <s v="Eligible CPF"/>
    <x v="43"/>
    <x v="0"/>
    <x v="0"/>
    <n v="170"/>
    <s v="JL"/>
    <m/>
    <n v="4"/>
    <x v="15"/>
    <x v="0"/>
    <x v="3"/>
    <x v="9"/>
    <x v="4"/>
    <x v="0"/>
    <x v="1"/>
    <m/>
    <m/>
    <m/>
    <m/>
    <m/>
    <m/>
    <m/>
  </r>
  <r>
    <x v="2"/>
    <x v="29"/>
    <x v="64"/>
    <x v="77"/>
    <x v="77"/>
    <x v="475"/>
    <n v="4"/>
    <s v=""/>
    <x v="0"/>
    <x v="0"/>
    <x v="3"/>
    <n v="141"/>
    <s v="00"/>
    <m/>
    <n v="4"/>
    <x v="0"/>
    <x v="0"/>
    <x v="0"/>
    <x v="18"/>
    <x v="5"/>
    <x v="0"/>
    <x v="0"/>
    <m/>
    <m/>
    <m/>
    <m/>
    <m/>
    <m/>
    <m/>
  </r>
  <r>
    <x v="2"/>
    <x v="29"/>
    <x v="65"/>
    <x v="87"/>
    <x v="87"/>
    <x v="257"/>
    <n v="12"/>
    <s v=""/>
    <x v="0"/>
    <x v="0"/>
    <x v="3"/>
    <n v="169"/>
    <s v="00"/>
    <m/>
    <n v="12"/>
    <x v="0"/>
    <x v="0"/>
    <x v="3"/>
    <x v="20"/>
    <x v="5"/>
    <x v="0"/>
    <x v="0"/>
    <m/>
    <m/>
    <m/>
    <m/>
    <m/>
    <m/>
    <m/>
  </r>
  <r>
    <x v="2"/>
    <x v="29"/>
    <x v="65"/>
    <x v="77"/>
    <x v="77"/>
    <x v="476"/>
    <n v="4"/>
    <s v=""/>
    <x v="0"/>
    <x v="0"/>
    <x v="0"/>
    <n v="141"/>
    <s v="00"/>
    <m/>
    <n v="4"/>
    <x v="9"/>
    <x v="0"/>
    <x v="0"/>
    <x v="18"/>
    <x v="5"/>
    <x v="0"/>
    <x v="0"/>
    <m/>
    <m/>
    <m/>
    <m/>
    <m/>
    <m/>
    <m/>
  </r>
  <r>
    <x v="2"/>
    <x v="29"/>
    <x v="22"/>
    <x v="87"/>
    <x v="87"/>
    <x v="477"/>
    <n v="8"/>
    <s v=""/>
    <x v="0"/>
    <x v="0"/>
    <x v="3"/>
    <n v="169"/>
    <s v="00"/>
    <m/>
    <n v="8"/>
    <x v="0"/>
    <x v="0"/>
    <x v="3"/>
    <x v="20"/>
    <x v="5"/>
    <x v="0"/>
    <x v="0"/>
    <m/>
    <m/>
    <m/>
    <m/>
    <m/>
    <m/>
    <m/>
  </r>
  <r>
    <x v="2"/>
    <x v="29"/>
    <x v="22"/>
    <x v="99"/>
    <x v="99"/>
    <x v="135"/>
    <n v="4"/>
    <s v=""/>
    <x v="0"/>
    <x v="0"/>
    <x v="0"/>
    <n v="170"/>
    <s v="00"/>
    <m/>
    <n v="4"/>
    <x v="0"/>
    <x v="0"/>
    <x v="3"/>
    <x v="9"/>
    <x v="5"/>
    <x v="0"/>
    <x v="0"/>
    <m/>
    <m/>
    <m/>
    <m/>
    <m/>
    <m/>
    <m/>
  </r>
  <r>
    <x v="2"/>
    <x v="29"/>
    <x v="22"/>
    <x v="100"/>
    <x v="100"/>
    <x v="342"/>
    <n v="4"/>
    <s v=""/>
    <x v="0"/>
    <x v="0"/>
    <x v="0"/>
    <n v="170"/>
    <s v="00"/>
    <m/>
    <n v="4"/>
    <x v="0"/>
    <x v="0"/>
    <x v="3"/>
    <x v="9"/>
    <x v="5"/>
    <x v="0"/>
    <x v="0"/>
    <m/>
    <m/>
    <m/>
    <m/>
    <m/>
    <m/>
    <m/>
  </r>
  <r>
    <x v="2"/>
    <x v="29"/>
    <x v="128"/>
    <x v="56"/>
    <x v="56"/>
    <x v="478"/>
    <n v="14"/>
    <s v="Eligible CPF"/>
    <x v="22"/>
    <x v="0"/>
    <x v="0"/>
    <n v="108"/>
    <s v="BD"/>
    <s v="NG"/>
    <n v="6"/>
    <x v="0"/>
    <x v="0"/>
    <x v="0"/>
    <x v="11"/>
    <x v="5"/>
    <x v="0"/>
    <x v="1"/>
    <m/>
    <m/>
    <m/>
    <m/>
    <m/>
    <m/>
    <m/>
  </r>
  <r>
    <x v="2"/>
    <x v="29"/>
    <x v="232"/>
    <x v="115"/>
    <x v="115"/>
    <x v="479"/>
    <n v="12"/>
    <s v=""/>
    <x v="0"/>
    <x v="0"/>
    <x v="0"/>
    <n v="170"/>
    <s v="JL"/>
    <m/>
    <n v="12"/>
    <x v="0"/>
    <x v="0"/>
    <x v="3"/>
    <x v="9"/>
    <x v="5"/>
    <x v="0"/>
    <x v="0"/>
    <m/>
    <m/>
    <m/>
    <m/>
    <m/>
    <m/>
    <m/>
  </r>
  <r>
    <x v="2"/>
    <x v="29"/>
    <x v="233"/>
    <x v="35"/>
    <x v="35"/>
    <x v="68"/>
    <n v="14"/>
    <s v="Eligible CPF"/>
    <x v="14"/>
    <x v="0"/>
    <x v="0"/>
    <n v="108"/>
    <s v="BD"/>
    <s v="ITS PRF 24-25"/>
    <n v="14"/>
    <x v="0"/>
    <x v="0"/>
    <x v="0"/>
    <x v="11"/>
    <x v="5"/>
    <x v="0"/>
    <x v="1"/>
    <m/>
    <m/>
    <m/>
    <m/>
    <m/>
    <m/>
    <m/>
  </r>
  <r>
    <x v="2"/>
    <x v="30"/>
    <x v="64"/>
    <x v="108"/>
    <x v="108"/>
    <x v="352"/>
    <n v="4"/>
    <s v=""/>
    <x v="0"/>
    <x v="0"/>
    <x v="0"/>
    <n v="111"/>
    <s v="00"/>
    <m/>
    <n v="4"/>
    <x v="0"/>
    <x v="0"/>
    <x v="0"/>
    <x v="22"/>
    <x v="5"/>
    <x v="0"/>
    <x v="0"/>
    <m/>
    <m/>
    <m/>
    <m/>
    <m/>
    <m/>
    <m/>
  </r>
  <r>
    <x v="2"/>
    <x v="31"/>
    <x v="64"/>
    <x v="87"/>
    <x v="87"/>
    <x v="480"/>
    <n v="8"/>
    <s v=""/>
    <x v="0"/>
    <x v="0"/>
    <x v="3"/>
    <n v="169"/>
    <s v="00"/>
    <m/>
    <n v="8"/>
    <x v="0"/>
    <x v="0"/>
    <x v="3"/>
    <x v="20"/>
    <x v="5"/>
    <x v="0"/>
    <x v="0"/>
    <m/>
    <m/>
    <m/>
    <m/>
    <m/>
    <m/>
    <m/>
  </r>
  <r>
    <x v="2"/>
    <x v="31"/>
    <x v="64"/>
    <x v="99"/>
    <x v="99"/>
    <x v="163"/>
    <n v="4"/>
    <s v=""/>
    <x v="0"/>
    <x v="0"/>
    <x v="0"/>
    <n v="170"/>
    <s v="00"/>
    <m/>
    <n v="4"/>
    <x v="0"/>
    <x v="0"/>
    <x v="3"/>
    <x v="9"/>
    <x v="5"/>
    <x v="0"/>
    <x v="0"/>
    <m/>
    <m/>
    <m/>
    <m/>
    <m/>
    <m/>
    <m/>
  </r>
  <r>
    <x v="2"/>
    <x v="31"/>
    <x v="64"/>
    <x v="47"/>
    <x v="47"/>
    <x v="481"/>
    <n v="10"/>
    <s v=""/>
    <x v="0"/>
    <x v="0"/>
    <x v="0"/>
    <n v="177"/>
    <s v="00"/>
    <m/>
    <n v="6"/>
    <x v="0"/>
    <x v="0"/>
    <x v="1"/>
    <x v="6"/>
    <x v="5"/>
    <x v="0"/>
    <x v="0"/>
    <m/>
    <m/>
    <m/>
    <m/>
    <m/>
    <m/>
    <m/>
  </r>
  <r>
    <x v="2"/>
    <x v="31"/>
    <x v="64"/>
    <x v="100"/>
    <x v="100"/>
    <x v="366"/>
    <n v="4"/>
    <s v=""/>
    <x v="0"/>
    <x v="0"/>
    <x v="0"/>
    <n v="170"/>
    <s v="00"/>
    <m/>
    <n v="4"/>
    <x v="0"/>
    <x v="0"/>
    <x v="3"/>
    <x v="9"/>
    <x v="5"/>
    <x v="0"/>
    <x v="0"/>
    <m/>
    <m/>
    <m/>
    <m/>
    <m/>
    <m/>
    <m/>
  </r>
  <r>
    <x v="2"/>
    <x v="33"/>
    <x v="4"/>
    <x v="87"/>
    <x v="87"/>
    <x v="482"/>
    <n v="8"/>
    <s v=""/>
    <x v="0"/>
    <x v="0"/>
    <x v="3"/>
    <n v="169"/>
    <s v="00"/>
    <m/>
    <n v="8"/>
    <x v="0"/>
    <x v="0"/>
    <x v="3"/>
    <x v="20"/>
    <x v="5"/>
    <x v="0"/>
    <x v="0"/>
    <m/>
    <m/>
    <m/>
    <m/>
    <m/>
    <m/>
    <m/>
  </r>
  <r>
    <x v="2"/>
    <x v="33"/>
    <x v="4"/>
    <x v="99"/>
    <x v="99"/>
    <x v="191"/>
    <n v="4"/>
    <s v=""/>
    <x v="0"/>
    <x v="0"/>
    <x v="0"/>
    <n v="170"/>
    <s v="00"/>
    <m/>
    <n v="4"/>
    <x v="0"/>
    <x v="0"/>
    <x v="3"/>
    <x v="9"/>
    <x v="5"/>
    <x v="0"/>
    <x v="0"/>
    <m/>
    <m/>
    <m/>
    <m/>
    <m/>
    <m/>
    <m/>
  </r>
  <r>
    <x v="2"/>
    <x v="33"/>
    <x v="4"/>
    <x v="100"/>
    <x v="100"/>
    <x v="381"/>
    <n v="4"/>
    <s v=""/>
    <x v="0"/>
    <x v="0"/>
    <x v="0"/>
    <n v="170"/>
    <s v="00"/>
    <m/>
    <n v="4"/>
    <x v="0"/>
    <x v="0"/>
    <x v="3"/>
    <x v="9"/>
    <x v="5"/>
    <x v="0"/>
    <x v="0"/>
    <m/>
    <m/>
    <m/>
    <m/>
    <m/>
    <m/>
    <m/>
  </r>
  <r>
    <x v="2"/>
    <x v="33"/>
    <x v="234"/>
    <x v="87"/>
    <x v="87"/>
    <x v="271"/>
    <n v="12"/>
    <s v=""/>
    <x v="0"/>
    <x v="0"/>
    <x v="3"/>
    <n v="169"/>
    <s v="00"/>
    <m/>
    <n v="12"/>
    <x v="0"/>
    <x v="0"/>
    <x v="3"/>
    <x v="20"/>
    <x v="5"/>
    <x v="0"/>
    <x v="0"/>
    <m/>
    <m/>
    <m/>
    <m/>
    <m/>
    <m/>
    <m/>
  </r>
  <r>
    <x v="2"/>
    <x v="33"/>
    <x v="235"/>
    <x v="116"/>
    <x v="116"/>
    <x v="483"/>
    <n v="15"/>
    <s v="Eligible CPF"/>
    <x v="47"/>
    <x v="0"/>
    <x v="0"/>
    <n v="115"/>
    <s v="BN"/>
    <m/>
    <n v="15"/>
    <x v="16"/>
    <x v="0"/>
    <x v="0"/>
    <x v="27"/>
    <x v="5"/>
    <x v="0"/>
    <x v="1"/>
    <m/>
    <m/>
    <m/>
    <m/>
    <m/>
    <m/>
    <m/>
  </r>
  <r>
    <x v="2"/>
    <x v="130"/>
    <x v="68"/>
    <x v="99"/>
    <x v="99"/>
    <x v="205"/>
    <n v="4"/>
    <s v=""/>
    <x v="0"/>
    <x v="0"/>
    <x v="0"/>
    <n v="170"/>
    <s v="00"/>
    <m/>
    <n v="4"/>
    <x v="0"/>
    <x v="0"/>
    <x v="3"/>
    <x v="9"/>
    <x v="5"/>
    <x v="0"/>
    <x v="0"/>
    <m/>
    <m/>
    <m/>
    <m/>
    <m/>
    <m/>
    <m/>
  </r>
  <r>
    <x v="2"/>
    <x v="130"/>
    <x v="68"/>
    <x v="100"/>
    <x v="100"/>
    <x v="169"/>
    <n v="4"/>
    <s v=""/>
    <x v="0"/>
    <x v="0"/>
    <x v="0"/>
    <n v="170"/>
    <s v="00"/>
    <m/>
    <n v="4"/>
    <x v="0"/>
    <x v="0"/>
    <x v="3"/>
    <x v="9"/>
    <x v="5"/>
    <x v="0"/>
    <x v="0"/>
    <m/>
    <m/>
    <m/>
    <m/>
    <m/>
    <m/>
    <m/>
  </r>
  <r>
    <x v="2"/>
    <x v="35"/>
    <x v="70"/>
    <x v="77"/>
    <x v="77"/>
    <x v="484"/>
    <n v="4"/>
    <s v=""/>
    <x v="0"/>
    <x v="0"/>
    <x v="3"/>
    <n v="141"/>
    <s v="00"/>
    <m/>
    <n v="4"/>
    <x v="0"/>
    <x v="0"/>
    <x v="0"/>
    <x v="18"/>
    <x v="5"/>
    <x v="0"/>
    <x v="0"/>
    <m/>
    <m/>
    <m/>
    <m/>
    <m/>
    <m/>
    <m/>
  </r>
  <r>
    <x v="2"/>
    <x v="35"/>
    <x v="71"/>
    <x v="77"/>
    <x v="77"/>
    <x v="485"/>
    <n v="4"/>
    <s v=""/>
    <x v="0"/>
    <x v="0"/>
    <x v="0"/>
    <n v="141"/>
    <s v="00"/>
    <m/>
    <n v="4"/>
    <x v="9"/>
    <x v="0"/>
    <x v="0"/>
    <x v="18"/>
    <x v="5"/>
    <x v="0"/>
    <x v="0"/>
    <m/>
    <m/>
    <m/>
    <m/>
    <m/>
    <m/>
    <m/>
  </r>
  <r>
    <x v="2"/>
    <x v="35"/>
    <x v="72"/>
    <x v="99"/>
    <x v="99"/>
    <x v="218"/>
    <n v="4"/>
    <s v=""/>
    <x v="0"/>
    <x v="0"/>
    <x v="0"/>
    <n v="170"/>
    <s v="00"/>
    <m/>
    <n v="4"/>
    <x v="0"/>
    <x v="0"/>
    <x v="3"/>
    <x v="9"/>
    <x v="5"/>
    <x v="0"/>
    <x v="0"/>
    <m/>
    <m/>
    <m/>
    <m/>
    <m/>
    <m/>
    <m/>
  </r>
  <r>
    <x v="2"/>
    <x v="35"/>
    <x v="72"/>
    <x v="100"/>
    <x v="100"/>
    <x v="193"/>
    <n v="4"/>
    <s v=""/>
    <x v="0"/>
    <x v="0"/>
    <x v="0"/>
    <n v="170"/>
    <s v="00"/>
    <m/>
    <n v="4"/>
    <x v="0"/>
    <x v="0"/>
    <x v="3"/>
    <x v="9"/>
    <x v="5"/>
    <x v="0"/>
    <x v="0"/>
    <m/>
    <m/>
    <m/>
    <m/>
    <m/>
    <m/>
    <m/>
  </r>
  <r>
    <x v="2"/>
    <x v="35"/>
    <x v="74"/>
    <x v="11"/>
    <x v="11"/>
    <x v="486"/>
    <n v="4"/>
    <s v=""/>
    <x v="0"/>
    <x v="0"/>
    <x v="0"/>
    <n v="124"/>
    <s v="00"/>
    <m/>
    <n v="4"/>
    <x v="0"/>
    <x v="0"/>
    <x v="0"/>
    <x v="0"/>
    <x v="5"/>
    <x v="0"/>
    <x v="0"/>
    <m/>
    <m/>
    <m/>
    <m/>
    <m/>
    <m/>
    <m/>
  </r>
  <r>
    <x v="2"/>
    <x v="131"/>
    <x v="70"/>
    <x v="99"/>
    <x v="99"/>
    <x v="248"/>
    <n v="4"/>
    <s v=""/>
    <x v="0"/>
    <x v="0"/>
    <x v="0"/>
    <n v="170"/>
    <s v="00"/>
    <m/>
    <n v="4"/>
    <x v="0"/>
    <x v="0"/>
    <x v="3"/>
    <x v="9"/>
    <x v="5"/>
    <x v="0"/>
    <x v="0"/>
    <m/>
    <m/>
    <m/>
    <m/>
    <m/>
    <m/>
    <m/>
  </r>
  <r>
    <x v="2"/>
    <x v="131"/>
    <x v="70"/>
    <x v="100"/>
    <x v="100"/>
    <x v="210"/>
    <n v="4"/>
    <s v=""/>
    <x v="0"/>
    <x v="0"/>
    <x v="0"/>
    <n v="170"/>
    <s v="00"/>
    <m/>
    <n v="4"/>
    <x v="0"/>
    <x v="0"/>
    <x v="3"/>
    <x v="9"/>
    <x v="5"/>
    <x v="0"/>
    <x v="0"/>
    <m/>
    <m/>
    <m/>
    <m/>
    <m/>
    <m/>
    <m/>
  </r>
  <r>
    <x v="2"/>
    <x v="132"/>
    <x v="70"/>
    <x v="78"/>
    <x v="78"/>
    <x v="487"/>
    <n v="4"/>
    <s v=""/>
    <x v="0"/>
    <x v="0"/>
    <x v="0"/>
    <n v="124"/>
    <s v="00"/>
    <m/>
    <n v="4"/>
    <x v="0"/>
    <x v="0"/>
    <x v="0"/>
    <x v="0"/>
    <x v="5"/>
    <x v="0"/>
    <x v="0"/>
    <m/>
    <m/>
    <m/>
    <m/>
    <m/>
    <m/>
    <m/>
  </r>
  <r>
    <x v="2"/>
    <x v="36"/>
    <x v="236"/>
    <x v="87"/>
    <x v="87"/>
    <x v="285"/>
    <n v="12"/>
    <s v=""/>
    <x v="0"/>
    <x v="0"/>
    <x v="3"/>
    <n v="169"/>
    <s v="00"/>
    <m/>
    <n v="12"/>
    <x v="0"/>
    <x v="0"/>
    <x v="3"/>
    <x v="20"/>
    <x v="6"/>
    <x v="1"/>
    <x v="0"/>
    <m/>
    <m/>
    <m/>
    <m/>
    <m/>
    <m/>
    <m/>
  </r>
  <r>
    <x v="2"/>
    <x v="36"/>
    <x v="237"/>
    <x v="112"/>
    <x v="112"/>
    <x v="488"/>
    <n v="6"/>
    <s v=""/>
    <x v="0"/>
    <x v="0"/>
    <x v="0"/>
    <n v="126"/>
    <s v="CC"/>
    <s v="TI ALT 060125"/>
    <n v="6"/>
    <x v="0"/>
    <x v="0"/>
    <x v="3"/>
    <x v="19"/>
    <x v="6"/>
    <x v="1"/>
    <x v="0"/>
    <m/>
    <m/>
    <m/>
    <m/>
    <m/>
    <m/>
    <m/>
  </r>
  <r>
    <x v="2"/>
    <x v="38"/>
    <x v="238"/>
    <x v="88"/>
    <x v="88"/>
    <x v="489"/>
    <n v="12"/>
    <s v=""/>
    <x v="0"/>
    <x v="0"/>
    <x v="2"/>
    <n v="141"/>
    <s v="YD"/>
    <s v="Financement pole Emploi"/>
    <n v="12"/>
    <x v="0"/>
    <x v="0"/>
    <x v="0"/>
    <x v="18"/>
    <x v="6"/>
    <x v="1"/>
    <x v="0"/>
    <m/>
    <m/>
    <m/>
    <m/>
    <m/>
    <m/>
    <m/>
  </r>
  <r>
    <x v="2"/>
    <x v="38"/>
    <x v="239"/>
    <x v="87"/>
    <x v="87"/>
    <x v="298"/>
    <n v="12"/>
    <s v=""/>
    <x v="0"/>
    <x v="0"/>
    <x v="3"/>
    <n v="169"/>
    <s v="00"/>
    <m/>
    <n v="12"/>
    <x v="0"/>
    <x v="0"/>
    <x v="3"/>
    <x v="20"/>
    <x v="6"/>
    <x v="1"/>
    <x v="0"/>
    <m/>
    <m/>
    <m/>
    <m/>
    <m/>
    <m/>
    <m/>
  </r>
  <r>
    <x v="2"/>
    <x v="38"/>
    <x v="239"/>
    <x v="77"/>
    <x v="77"/>
    <x v="490"/>
    <n v="4"/>
    <s v=""/>
    <x v="0"/>
    <x v="0"/>
    <x v="3"/>
    <n v="141"/>
    <s v="00"/>
    <m/>
    <n v="4"/>
    <x v="0"/>
    <x v="0"/>
    <x v="0"/>
    <x v="18"/>
    <x v="6"/>
    <x v="1"/>
    <x v="0"/>
    <m/>
    <m/>
    <m/>
    <m/>
    <m/>
    <m/>
    <m/>
  </r>
  <r>
    <x v="2"/>
    <x v="38"/>
    <x v="80"/>
    <x v="77"/>
    <x v="77"/>
    <x v="491"/>
    <n v="4"/>
    <s v=""/>
    <x v="0"/>
    <x v="0"/>
    <x v="3"/>
    <n v="141"/>
    <s v="00"/>
    <m/>
    <n v="4"/>
    <x v="0"/>
    <x v="0"/>
    <x v="0"/>
    <x v="18"/>
    <x v="6"/>
    <x v="1"/>
    <x v="0"/>
    <m/>
    <m/>
    <m/>
    <m/>
    <m/>
    <m/>
    <m/>
  </r>
  <r>
    <x v="2"/>
    <x v="40"/>
    <x v="81"/>
    <x v="99"/>
    <x v="99"/>
    <x v="263"/>
    <n v="4"/>
    <s v=""/>
    <x v="0"/>
    <x v="0"/>
    <x v="0"/>
    <n v="170"/>
    <s v="00"/>
    <m/>
    <n v="4"/>
    <x v="0"/>
    <x v="0"/>
    <x v="3"/>
    <x v="9"/>
    <x v="6"/>
    <x v="1"/>
    <x v="0"/>
    <m/>
    <m/>
    <m/>
    <m/>
    <m/>
    <m/>
    <m/>
  </r>
  <r>
    <x v="2"/>
    <x v="40"/>
    <x v="81"/>
    <x v="100"/>
    <x v="100"/>
    <x v="250"/>
    <n v="4"/>
    <s v=""/>
    <x v="0"/>
    <x v="0"/>
    <x v="0"/>
    <n v="170"/>
    <s v="00"/>
    <m/>
    <n v="4"/>
    <x v="0"/>
    <x v="0"/>
    <x v="3"/>
    <x v="9"/>
    <x v="6"/>
    <x v="1"/>
    <x v="0"/>
    <m/>
    <m/>
    <m/>
    <m/>
    <m/>
    <m/>
    <m/>
  </r>
  <r>
    <x v="2"/>
    <x v="40"/>
    <x v="82"/>
    <x v="87"/>
    <x v="87"/>
    <x v="330"/>
    <n v="12"/>
    <s v=""/>
    <x v="0"/>
    <x v="0"/>
    <x v="3"/>
    <n v="169"/>
    <s v="00"/>
    <m/>
    <n v="12"/>
    <x v="0"/>
    <x v="0"/>
    <x v="3"/>
    <x v="20"/>
    <x v="6"/>
    <x v="1"/>
    <x v="0"/>
    <m/>
    <m/>
    <m/>
    <m/>
    <m/>
    <m/>
    <m/>
  </r>
  <r>
    <x v="2"/>
    <x v="40"/>
    <x v="240"/>
    <x v="82"/>
    <x v="82"/>
    <x v="59"/>
    <n v="12"/>
    <s v="Eligible CPF"/>
    <x v="34"/>
    <x v="0"/>
    <x v="0"/>
    <n v="170"/>
    <s v="JL"/>
    <m/>
    <n v="8"/>
    <x v="0"/>
    <x v="0"/>
    <x v="3"/>
    <x v="9"/>
    <x v="6"/>
    <x v="1"/>
    <x v="1"/>
    <m/>
    <m/>
    <m/>
    <m/>
    <m/>
    <m/>
    <m/>
  </r>
  <r>
    <x v="2"/>
    <x v="40"/>
    <x v="241"/>
    <x v="109"/>
    <x v="109"/>
    <x v="201"/>
    <n v="6"/>
    <s v=""/>
    <x v="0"/>
    <x v="0"/>
    <x v="0"/>
    <n v="126"/>
    <s v="CC"/>
    <s v="TC Alt"/>
    <n v="6"/>
    <x v="2"/>
    <x v="0"/>
    <x v="3"/>
    <x v="19"/>
    <x v="6"/>
    <x v="1"/>
    <x v="0"/>
    <m/>
    <m/>
    <m/>
    <m/>
    <m/>
    <m/>
    <m/>
  </r>
  <r>
    <x v="2"/>
    <x v="133"/>
    <x v="83"/>
    <x v="99"/>
    <x v="99"/>
    <x v="277"/>
    <n v="4"/>
    <s v=""/>
    <x v="0"/>
    <x v="0"/>
    <x v="0"/>
    <n v="170"/>
    <s v="00"/>
    <m/>
    <n v="4"/>
    <x v="0"/>
    <x v="0"/>
    <x v="3"/>
    <x v="9"/>
    <x v="6"/>
    <x v="1"/>
    <x v="0"/>
    <m/>
    <m/>
    <m/>
    <m/>
    <m/>
    <m/>
    <m/>
  </r>
  <r>
    <x v="2"/>
    <x v="133"/>
    <x v="83"/>
    <x v="100"/>
    <x v="100"/>
    <x v="225"/>
    <n v="4"/>
    <s v=""/>
    <x v="0"/>
    <x v="0"/>
    <x v="0"/>
    <n v="170"/>
    <s v="00"/>
    <m/>
    <n v="4"/>
    <x v="0"/>
    <x v="0"/>
    <x v="3"/>
    <x v="9"/>
    <x v="6"/>
    <x v="1"/>
    <x v="0"/>
    <m/>
    <m/>
    <m/>
    <m/>
    <m/>
    <m/>
    <m/>
  </r>
  <r>
    <x v="2"/>
    <x v="41"/>
    <x v="242"/>
    <x v="78"/>
    <x v="78"/>
    <x v="492"/>
    <n v="4"/>
    <s v=""/>
    <x v="0"/>
    <x v="0"/>
    <x v="0"/>
    <n v="124"/>
    <s v="00"/>
    <m/>
    <n v="4"/>
    <x v="0"/>
    <x v="0"/>
    <x v="0"/>
    <x v="0"/>
    <x v="6"/>
    <x v="1"/>
    <x v="0"/>
    <m/>
    <m/>
    <m/>
    <m/>
    <m/>
    <m/>
    <m/>
  </r>
  <r>
    <x v="2"/>
    <x v="41"/>
    <x v="229"/>
    <x v="87"/>
    <x v="87"/>
    <x v="344"/>
    <n v="12"/>
    <s v=""/>
    <x v="0"/>
    <x v="0"/>
    <x v="3"/>
    <n v="169"/>
    <s v="00"/>
    <m/>
    <n v="12"/>
    <x v="0"/>
    <x v="0"/>
    <x v="3"/>
    <x v="20"/>
    <x v="6"/>
    <x v="1"/>
    <x v="0"/>
    <m/>
    <m/>
    <m/>
    <m/>
    <m/>
    <m/>
    <m/>
  </r>
  <r>
    <x v="2"/>
    <x v="41"/>
    <x v="243"/>
    <x v="101"/>
    <x v="101"/>
    <x v="162"/>
    <n v="4"/>
    <s v=""/>
    <x v="0"/>
    <x v="0"/>
    <x v="0"/>
    <n v="111"/>
    <s v="BE"/>
    <m/>
    <n v="4"/>
    <x v="2"/>
    <x v="0"/>
    <x v="0"/>
    <x v="22"/>
    <x v="6"/>
    <x v="1"/>
    <x v="0"/>
    <m/>
    <m/>
    <m/>
    <m/>
    <m/>
    <m/>
    <m/>
  </r>
  <r>
    <x v="2"/>
    <x v="41"/>
    <x v="87"/>
    <x v="26"/>
    <x v="26"/>
    <x v="311"/>
    <n v="4"/>
    <s v=""/>
    <x v="0"/>
    <x v="0"/>
    <x v="0"/>
    <n v="106"/>
    <s v="BN"/>
    <m/>
    <n v="4"/>
    <x v="2"/>
    <x v="0"/>
    <x v="0"/>
    <x v="8"/>
    <x v="6"/>
    <x v="1"/>
    <x v="0"/>
    <m/>
    <m/>
    <m/>
    <m/>
    <m/>
    <m/>
    <m/>
  </r>
  <r>
    <x v="2"/>
    <x v="41"/>
    <x v="244"/>
    <x v="102"/>
    <x v="102"/>
    <x v="493"/>
    <n v="4"/>
    <s v=""/>
    <x v="0"/>
    <x v="0"/>
    <x v="0"/>
    <n v="111"/>
    <s v="BE"/>
    <m/>
    <n v="4"/>
    <x v="2"/>
    <x v="0"/>
    <x v="0"/>
    <x v="22"/>
    <x v="6"/>
    <x v="1"/>
    <x v="0"/>
    <m/>
    <m/>
    <m/>
    <m/>
    <m/>
    <m/>
    <m/>
  </r>
  <r>
    <x v="2"/>
    <x v="41"/>
    <x v="106"/>
    <x v="105"/>
    <x v="105"/>
    <x v="494"/>
    <n v="4"/>
    <s v=""/>
    <x v="0"/>
    <x v="0"/>
    <x v="0"/>
    <n v="111"/>
    <s v="BE"/>
    <m/>
    <n v="4"/>
    <x v="2"/>
    <x v="0"/>
    <x v="0"/>
    <x v="22"/>
    <x v="6"/>
    <x v="1"/>
    <x v="0"/>
    <m/>
    <m/>
    <m/>
    <m/>
    <m/>
    <m/>
    <m/>
  </r>
  <r>
    <x v="2"/>
    <x v="41"/>
    <x v="245"/>
    <x v="24"/>
    <x v="24"/>
    <x v="495"/>
    <n v="12"/>
    <s v=""/>
    <x v="0"/>
    <x v="0"/>
    <x v="0"/>
    <n v="124"/>
    <s v="BJ"/>
    <m/>
    <n v="12"/>
    <x v="2"/>
    <x v="0"/>
    <x v="0"/>
    <x v="0"/>
    <x v="6"/>
    <x v="1"/>
    <x v="0"/>
    <m/>
    <m/>
    <m/>
    <m/>
    <m/>
    <m/>
    <m/>
  </r>
  <r>
    <x v="2"/>
    <x v="134"/>
    <x v="246"/>
    <x v="78"/>
    <x v="78"/>
    <x v="496"/>
    <n v="4"/>
    <s v=""/>
    <x v="0"/>
    <x v="0"/>
    <x v="0"/>
    <n v="124"/>
    <s v="00"/>
    <m/>
    <n v="4"/>
    <x v="0"/>
    <x v="0"/>
    <x v="0"/>
    <x v="0"/>
    <x v="6"/>
    <x v="1"/>
    <x v="0"/>
    <m/>
    <m/>
    <m/>
    <m/>
    <m/>
    <m/>
    <m/>
  </r>
  <r>
    <x v="2"/>
    <x v="135"/>
    <x v="247"/>
    <x v="17"/>
    <x v="17"/>
    <x v="497"/>
    <n v="4"/>
    <s v=""/>
    <x v="0"/>
    <x v="0"/>
    <x v="0"/>
    <n v="124"/>
    <s v="00"/>
    <m/>
    <n v="4"/>
    <x v="0"/>
    <x v="0"/>
    <x v="0"/>
    <x v="0"/>
    <x v="6"/>
    <x v="1"/>
    <x v="0"/>
    <m/>
    <m/>
    <m/>
    <m/>
    <m/>
    <m/>
    <m/>
  </r>
  <r>
    <x v="2"/>
    <x v="42"/>
    <x v="248"/>
    <x v="87"/>
    <x v="87"/>
    <x v="369"/>
    <n v="12"/>
    <s v=""/>
    <x v="0"/>
    <x v="0"/>
    <x v="3"/>
    <n v="169"/>
    <s v="00"/>
    <m/>
    <n v="12"/>
    <x v="0"/>
    <x v="0"/>
    <x v="3"/>
    <x v="20"/>
    <x v="7"/>
    <x v="1"/>
    <x v="0"/>
    <m/>
    <m/>
    <m/>
    <m/>
    <m/>
    <m/>
    <m/>
  </r>
  <r>
    <x v="2"/>
    <x v="42"/>
    <x v="248"/>
    <x v="77"/>
    <x v="77"/>
    <x v="498"/>
    <n v="4"/>
    <s v=""/>
    <x v="0"/>
    <x v="0"/>
    <x v="3"/>
    <n v="141"/>
    <s v="00"/>
    <m/>
    <n v="4"/>
    <x v="0"/>
    <x v="0"/>
    <x v="0"/>
    <x v="18"/>
    <x v="7"/>
    <x v="1"/>
    <x v="0"/>
    <m/>
    <m/>
    <m/>
    <m/>
    <m/>
    <m/>
    <m/>
  </r>
  <r>
    <x v="2"/>
    <x v="42"/>
    <x v="249"/>
    <x v="117"/>
    <x v="117"/>
    <x v="383"/>
    <n v="14"/>
    <s v="Eligible CPF"/>
    <x v="48"/>
    <x v="0"/>
    <x v="4"/>
    <n v="102"/>
    <s v="BK"/>
    <m/>
    <n v="14"/>
    <x v="0"/>
    <x v="0"/>
    <x v="0"/>
    <x v="17"/>
    <x v="7"/>
    <x v="1"/>
    <x v="1"/>
    <m/>
    <m/>
    <m/>
    <m/>
    <m/>
    <m/>
    <m/>
  </r>
  <r>
    <x v="2"/>
    <x v="42"/>
    <x v="250"/>
    <x v="77"/>
    <x v="77"/>
    <x v="499"/>
    <n v="4"/>
    <s v=""/>
    <x v="0"/>
    <x v="0"/>
    <x v="3"/>
    <n v="141"/>
    <s v="00"/>
    <m/>
    <n v="4"/>
    <x v="0"/>
    <x v="0"/>
    <x v="0"/>
    <x v="18"/>
    <x v="7"/>
    <x v="1"/>
    <x v="0"/>
    <m/>
    <m/>
    <m/>
    <m/>
    <m/>
    <m/>
    <m/>
  </r>
  <r>
    <x v="2"/>
    <x v="136"/>
    <x v="189"/>
    <x v="87"/>
    <x v="87"/>
    <x v="212"/>
    <n v="12"/>
    <s v=""/>
    <x v="0"/>
    <x v="0"/>
    <x v="3"/>
    <n v="169"/>
    <s v="00"/>
    <m/>
    <n v="12"/>
    <x v="0"/>
    <x v="0"/>
    <x v="3"/>
    <x v="20"/>
    <x v="7"/>
    <x v="1"/>
    <x v="0"/>
    <m/>
    <m/>
    <m/>
    <m/>
    <m/>
    <m/>
    <m/>
  </r>
  <r>
    <x v="2"/>
    <x v="136"/>
    <x v="93"/>
    <x v="76"/>
    <x v="76"/>
    <x v="500"/>
    <n v="12"/>
    <s v=""/>
    <x v="0"/>
    <x v="0"/>
    <x v="3"/>
    <n v="102"/>
    <s v="BC"/>
    <m/>
    <n v="12"/>
    <x v="0"/>
    <x v="0"/>
    <x v="0"/>
    <x v="17"/>
    <x v="7"/>
    <x v="1"/>
    <x v="0"/>
    <m/>
    <m/>
    <m/>
    <m/>
    <m/>
    <m/>
    <m/>
  </r>
  <r>
    <x v="2"/>
    <x v="137"/>
    <x v="143"/>
    <x v="35"/>
    <x v="35"/>
    <x v="501"/>
    <n v="14"/>
    <s v="Eligible CPF"/>
    <x v="14"/>
    <x v="0"/>
    <x v="0"/>
    <n v="108"/>
    <s v="BD"/>
    <s v="OG"/>
    <n v="7"/>
    <x v="0"/>
    <x v="0"/>
    <x v="0"/>
    <x v="11"/>
    <x v="7"/>
    <x v="1"/>
    <x v="1"/>
    <m/>
    <m/>
    <m/>
    <m/>
    <m/>
    <m/>
    <m/>
  </r>
  <r>
    <x v="2"/>
    <x v="45"/>
    <x v="92"/>
    <x v="87"/>
    <x v="87"/>
    <x v="230"/>
    <n v="12"/>
    <s v=""/>
    <x v="0"/>
    <x v="0"/>
    <x v="3"/>
    <n v="169"/>
    <s v="00"/>
    <m/>
    <n v="12"/>
    <x v="0"/>
    <x v="0"/>
    <x v="3"/>
    <x v="20"/>
    <x v="7"/>
    <x v="1"/>
    <x v="0"/>
    <m/>
    <m/>
    <m/>
    <m/>
    <m/>
    <m/>
    <m/>
  </r>
  <r>
    <x v="2"/>
    <x v="138"/>
    <x v="251"/>
    <x v="77"/>
    <x v="77"/>
    <x v="502"/>
    <n v="4"/>
    <s v=""/>
    <x v="0"/>
    <x v="0"/>
    <x v="3"/>
    <n v="141"/>
    <s v="00"/>
    <m/>
    <n v="4"/>
    <x v="0"/>
    <x v="0"/>
    <x v="0"/>
    <x v="18"/>
    <x v="7"/>
    <x v="1"/>
    <x v="0"/>
    <m/>
    <m/>
    <m/>
    <m/>
    <m/>
    <m/>
    <m/>
  </r>
  <r>
    <x v="2"/>
    <x v="138"/>
    <x v="27"/>
    <x v="56"/>
    <x v="56"/>
    <x v="503"/>
    <n v="14"/>
    <s v="Eligible CPF"/>
    <x v="22"/>
    <x v="0"/>
    <x v="0"/>
    <n v="108"/>
    <s v="BD"/>
    <s v="NG"/>
    <n v="4"/>
    <x v="0"/>
    <x v="0"/>
    <x v="0"/>
    <x v="11"/>
    <x v="7"/>
    <x v="1"/>
    <x v="1"/>
    <m/>
    <m/>
    <m/>
    <m/>
    <m/>
    <m/>
    <m/>
  </r>
  <r>
    <x v="2"/>
    <x v="138"/>
    <x v="252"/>
    <x v="77"/>
    <x v="77"/>
    <x v="504"/>
    <n v="4"/>
    <s v=""/>
    <x v="0"/>
    <x v="0"/>
    <x v="3"/>
    <n v="141"/>
    <s v="00"/>
    <m/>
    <n v="4"/>
    <x v="0"/>
    <x v="0"/>
    <x v="0"/>
    <x v="18"/>
    <x v="7"/>
    <x v="1"/>
    <x v="0"/>
    <m/>
    <m/>
    <m/>
    <m/>
    <m/>
    <m/>
    <m/>
  </r>
  <r>
    <x v="2"/>
    <x v="138"/>
    <x v="253"/>
    <x v="99"/>
    <x v="99"/>
    <x v="299"/>
    <n v="4"/>
    <s v=""/>
    <x v="0"/>
    <x v="0"/>
    <x v="0"/>
    <n v="170"/>
    <s v="00"/>
    <m/>
    <n v="4"/>
    <x v="0"/>
    <x v="0"/>
    <x v="3"/>
    <x v="9"/>
    <x v="7"/>
    <x v="1"/>
    <x v="0"/>
    <m/>
    <m/>
    <m/>
    <m/>
    <m/>
    <m/>
    <m/>
  </r>
  <r>
    <x v="2"/>
    <x v="138"/>
    <x v="253"/>
    <x v="100"/>
    <x v="100"/>
    <x v="266"/>
    <n v="4"/>
    <s v=""/>
    <x v="0"/>
    <x v="0"/>
    <x v="0"/>
    <n v="170"/>
    <s v="00"/>
    <m/>
    <n v="4"/>
    <x v="0"/>
    <x v="0"/>
    <x v="3"/>
    <x v="9"/>
    <x v="7"/>
    <x v="1"/>
    <x v="0"/>
    <m/>
    <m/>
    <m/>
    <m/>
    <m/>
    <m/>
    <m/>
  </r>
  <r>
    <x v="2"/>
    <x v="138"/>
    <x v="254"/>
    <x v="25"/>
    <x v="25"/>
    <x v="505"/>
    <n v="8"/>
    <s v=""/>
    <x v="0"/>
    <x v="0"/>
    <x v="0"/>
    <n v="124"/>
    <s v="BJ"/>
    <m/>
    <n v="8"/>
    <x v="2"/>
    <x v="0"/>
    <x v="0"/>
    <x v="0"/>
    <x v="7"/>
    <x v="1"/>
    <x v="0"/>
    <m/>
    <m/>
    <m/>
    <m/>
    <m/>
    <m/>
    <m/>
  </r>
  <r>
    <x v="2"/>
    <x v="139"/>
    <x v="251"/>
    <x v="99"/>
    <x v="99"/>
    <x v="324"/>
    <n v="4"/>
    <s v=""/>
    <x v="0"/>
    <x v="0"/>
    <x v="0"/>
    <n v="170"/>
    <s v="00"/>
    <m/>
    <n v="4"/>
    <x v="0"/>
    <x v="0"/>
    <x v="3"/>
    <x v="9"/>
    <x v="7"/>
    <x v="1"/>
    <x v="0"/>
    <m/>
    <m/>
    <m/>
    <m/>
    <m/>
    <m/>
    <m/>
  </r>
  <r>
    <x v="2"/>
    <x v="139"/>
    <x v="251"/>
    <x v="100"/>
    <x v="100"/>
    <x v="94"/>
    <n v="4"/>
    <s v=""/>
    <x v="0"/>
    <x v="0"/>
    <x v="0"/>
    <n v="170"/>
    <s v="00"/>
    <m/>
    <n v="4"/>
    <x v="0"/>
    <x v="0"/>
    <x v="3"/>
    <x v="9"/>
    <x v="7"/>
    <x v="1"/>
    <x v="0"/>
    <m/>
    <m/>
    <m/>
    <m/>
    <m/>
    <m/>
    <m/>
  </r>
  <r>
    <x v="2"/>
    <x v="46"/>
    <x v="141"/>
    <x v="82"/>
    <x v="82"/>
    <x v="506"/>
    <n v="4"/>
    <s v="Eligible CPF"/>
    <x v="34"/>
    <x v="0"/>
    <x v="0"/>
    <n v="170"/>
    <s v="JL"/>
    <m/>
    <n v="8"/>
    <x v="0"/>
    <x v="0"/>
    <x v="3"/>
    <x v="9"/>
    <x v="8"/>
    <x v="1"/>
    <x v="1"/>
    <m/>
    <m/>
    <m/>
    <m/>
    <m/>
    <m/>
    <m/>
  </r>
  <r>
    <x v="2"/>
    <x v="46"/>
    <x v="240"/>
    <x v="103"/>
    <x v="103"/>
    <x v="139"/>
    <n v="4"/>
    <s v="Eligible CPF"/>
    <x v="43"/>
    <x v="0"/>
    <x v="0"/>
    <n v="170"/>
    <s v="JL"/>
    <m/>
    <n v="4"/>
    <x v="0"/>
    <x v="0"/>
    <x v="3"/>
    <x v="9"/>
    <x v="8"/>
    <x v="1"/>
    <x v="1"/>
    <m/>
    <m/>
    <m/>
    <m/>
    <m/>
    <m/>
    <m/>
  </r>
  <r>
    <x v="2"/>
    <x v="46"/>
    <x v="249"/>
    <x v="87"/>
    <x v="87"/>
    <x v="256"/>
    <n v="12"/>
    <s v=""/>
    <x v="0"/>
    <x v="0"/>
    <x v="3"/>
    <n v="169"/>
    <s v="00"/>
    <m/>
    <n v="12"/>
    <x v="0"/>
    <x v="0"/>
    <x v="3"/>
    <x v="20"/>
    <x v="8"/>
    <x v="1"/>
    <x v="0"/>
    <m/>
    <m/>
    <m/>
    <m/>
    <m/>
    <m/>
    <m/>
  </r>
  <r>
    <x v="2"/>
    <x v="46"/>
    <x v="255"/>
    <x v="97"/>
    <x v="97"/>
    <x v="507"/>
    <n v="16"/>
    <s v="Eligible CPF"/>
    <x v="41"/>
    <x v="0"/>
    <x v="0"/>
    <n v="128"/>
    <s v="CD"/>
    <s v="STEE PRF 25"/>
    <n v="15"/>
    <x v="0"/>
    <x v="0"/>
    <x v="3"/>
    <x v="21"/>
    <x v="8"/>
    <x v="1"/>
    <x v="1"/>
    <m/>
    <m/>
    <m/>
    <m/>
    <m/>
    <m/>
    <m/>
  </r>
  <r>
    <x v="2"/>
    <x v="140"/>
    <x v="256"/>
    <x v="87"/>
    <x v="87"/>
    <x v="270"/>
    <n v="12"/>
    <s v=""/>
    <x v="0"/>
    <x v="0"/>
    <x v="3"/>
    <n v="169"/>
    <s v="00"/>
    <m/>
    <n v="12"/>
    <x v="0"/>
    <x v="0"/>
    <x v="3"/>
    <x v="20"/>
    <x v="8"/>
    <x v="1"/>
    <x v="0"/>
    <m/>
    <m/>
    <m/>
    <m/>
    <m/>
    <m/>
    <m/>
  </r>
  <r>
    <x v="2"/>
    <x v="140"/>
    <x v="256"/>
    <x v="77"/>
    <x v="77"/>
    <x v="508"/>
    <n v="4"/>
    <s v=""/>
    <x v="0"/>
    <x v="0"/>
    <x v="3"/>
    <n v="141"/>
    <s v="00"/>
    <m/>
    <n v="4"/>
    <x v="0"/>
    <x v="0"/>
    <x v="0"/>
    <x v="18"/>
    <x v="8"/>
    <x v="1"/>
    <x v="0"/>
    <m/>
    <m/>
    <m/>
    <m/>
    <m/>
    <m/>
    <m/>
  </r>
  <r>
    <x v="2"/>
    <x v="140"/>
    <x v="27"/>
    <x v="82"/>
    <x v="82"/>
    <x v="390"/>
    <n v="12"/>
    <s v="Eligible CPF"/>
    <x v="34"/>
    <x v="0"/>
    <x v="0"/>
    <n v="170"/>
    <s v="JL"/>
    <m/>
    <n v="8"/>
    <x v="0"/>
    <x v="0"/>
    <x v="3"/>
    <x v="9"/>
    <x v="8"/>
    <x v="1"/>
    <x v="1"/>
    <m/>
    <m/>
    <m/>
    <m/>
    <m/>
    <m/>
    <m/>
  </r>
  <r>
    <x v="2"/>
    <x v="140"/>
    <x v="257"/>
    <x v="89"/>
    <x v="89"/>
    <x v="509"/>
    <n v="4"/>
    <s v=""/>
    <x v="0"/>
    <x v="0"/>
    <x v="0"/>
    <n v="124"/>
    <s v="00"/>
    <m/>
    <n v="4"/>
    <x v="0"/>
    <x v="0"/>
    <x v="0"/>
    <x v="0"/>
    <x v="8"/>
    <x v="1"/>
    <x v="0"/>
    <m/>
    <m/>
    <m/>
    <m/>
    <m/>
    <m/>
    <m/>
  </r>
  <r>
    <x v="2"/>
    <x v="140"/>
    <x v="103"/>
    <x v="76"/>
    <x v="76"/>
    <x v="20"/>
    <n v="12"/>
    <s v=""/>
    <x v="0"/>
    <x v="0"/>
    <x v="3"/>
    <n v="102"/>
    <s v="BC"/>
    <m/>
    <n v="12"/>
    <x v="0"/>
    <x v="0"/>
    <x v="0"/>
    <x v="17"/>
    <x v="8"/>
    <x v="1"/>
    <x v="0"/>
    <m/>
    <m/>
    <m/>
    <m/>
    <m/>
    <m/>
    <m/>
  </r>
  <r>
    <x v="2"/>
    <x v="140"/>
    <x v="100"/>
    <x v="77"/>
    <x v="77"/>
    <x v="510"/>
    <n v="4"/>
    <s v=""/>
    <x v="0"/>
    <x v="0"/>
    <x v="3"/>
    <n v="141"/>
    <s v="00"/>
    <m/>
    <n v="4"/>
    <x v="0"/>
    <x v="0"/>
    <x v="0"/>
    <x v="18"/>
    <x v="8"/>
    <x v="1"/>
    <x v="0"/>
    <m/>
    <m/>
    <m/>
    <m/>
    <m/>
    <m/>
    <m/>
  </r>
  <r>
    <x v="2"/>
    <x v="140"/>
    <x v="231"/>
    <x v="91"/>
    <x v="91"/>
    <x v="511"/>
    <n v="4"/>
    <s v="Eligible CPF"/>
    <x v="38"/>
    <x v="0"/>
    <x v="0"/>
    <n v="128"/>
    <s v="CD"/>
    <m/>
    <n v="3"/>
    <x v="0"/>
    <x v="0"/>
    <x v="3"/>
    <x v="21"/>
    <x v="8"/>
    <x v="1"/>
    <x v="1"/>
    <m/>
    <m/>
    <m/>
    <m/>
    <m/>
    <m/>
    <m/>
  </r>
  <r>
    <x v="2"/>
    <x v="48"/>
    <x v="258"/>
    <x v="89"/>
    <x v="89"/>
    <x v="512"/>
    <n v="4"/>
    <s v=""/>
    <x v="0"/>
    <x v="0"/>
    <x v="0"/>
    <n v="124"/>
    <s v="00"/>
    <m/>
    <n v="4"/>
    <x v="0"/>
    <x v="0"/>
    <x v="0"/>
    <x v="0"/>
    <x v="8"/>
    <x v="1"/>
    <x v="0"/>
    <m/>
    <m/>
    <m/>
    <m/>
    <m/>
    <m/>
    <m/>
  </r>
  <r>
    <x v="2"/>
    <x v="141"/>
    <x v="100"/>
    <x v="17"/>
    <x v="17"/>
    <x v="513"/>
    <n v="4"/>
    <s v=""/>
    <x v="0"/>
    <x v="0"/>
    <x v="0"/>
    <n v="124"/>
    <s v="00"/>
    <m/>
    <n v="4"/>
    <x v="0"/>
    <x v="0"/>
    <x v="0"/>
    <x v="0"/>
    <x v="8"/>
    <x v="1"/>
    <x v="0"/>
    <m/>
    <m/>
    <m/>
    <m/>
    <m/>
    <m/>
    <m/>
  </r>
  <r>
    <x v="2"/>
    <x v="49"/>
    <x v="101"/>
    <x v="99"/>
    <x v="99"/>
    <x v="350"/>
    <n v="4"/>
    <s v=""/>
    <x v="0"/>
    <x v="0"/>
    <x v="0"/>
    <n v="170"/>
    <s v="00"/>
    <m/>
    <n v="4"/>
    <x v="0"/>
    <x v="0"/>
    <x v="3"/>
    <x v="9"/>
    <x v="8"/>
    <x v="1"/>
    <x v="0"/>
    <m/>
    <m/>
    <m/>
    <m/>
    <m/>
    <m/>
    <m/>
  </r>
  <r>
    <x v="2"/>
    <x v="49"/>
    <x v="101"/>
    <x v="100"/>
    <x v="100"/>
    <x v="284"/>
    <n v="4"/>
    <s v=""/>
    <x v="0"/>
    <x v="0"/>
    <x v="0"/>
    <n v="170"/>
    <s v="00"/>
    <m/>
    <n v="4"/>
    <x v="0"/>
    <x v="0"/>
    <x v="3"/>
    <x v="9"/>
    <x v="8"/>
    <x v="1"/>
    <x v="0"/>
    <m/>
    <m/>
    <m/>
    <m/>
    <m/>
    <m/>
    <m/>
  </r>
  <r>
    <x v="2"/>
    <x v="49"/>
    <x v="102"/>
    <x v="87"/>
    <x v="87"/>
    <x v="290"/>
    <n v="12"/>
    <s v=""/>
    <x v="0"/>
    <x v="0"/>
    <x v="3"/>
    <n v="169"/>
    <s v="00"/>
    <m/>
    <n v="12"/>
    <x v="0"/>
    <x v="0"/>
    <x v="3"/>
    <x v="20"/>
    <x v="8"/>
    <x v="1"/>
    <x v="0"/>
    <m/>
    <m/>
    <m/>
    <m/>
    <m/>
    <m/>
    <m/>
  </r>
  <r>
    <x v="2"/>
    <x v="49"/>
    <x v="159"/>
    <x v="104"/>
    <x v="104"/>
    <x v="21"/>
    <n v="16"/>
    <s v="Eligible CPF"/>
    <x v="44"/>
    <x v="0"/>
    <x v="0"/>
    <n v="145"/>
    <s v="ED"/>
    <s v="TP TAVEAD- Darty mars24"/>
    <n v="15"/>
    <x v="3"/>
    <x v="0"/>
    <x v="3"/>
    <x v="25"/>
    <x v="8"/>
    <x v="1"/>
    <x v="1"/>
    <m/>
    <m/>
    <m/>
    <m/>
    <m/>
    <m/>
    <m/>
  </r>
  <r>
    <x v="2"/>
    <x v="142"/>
    <x v="103"/>
    <x v="99"/>
    <x v="99"/>
    <x v="375"/>
    <n v="4"/>
    <s v=""/>
    <x v="0"/>
    <x v="0"/>
    <x v="0"/>
    <n v="170"/>
    <s v="00"/>
    <m/>
    <n v="4"/>
    <x v="0"/>
    <x v="0"/>
    <x v="3"/>
    <x v="9"/>
    <x v="8"/>
    <x v="1"/>
    <x v="0"/>
    <m/>
    <m/>
    <m/>
    <m/>
    <m/>
    <m/>
    <m/>
  </r>
  <r>
    <x v="2"/>
    <x v="142"/>
    <x v="103"/>
    <x v="100"/>
    <x v="100"/>
    <x v="293"/>
    <n v="4"/>
    <s v=""/>
    <x v="0"/>
    <x v="0"/>
    <x v="0"/>
    <n v="170"/>
    <s v="00"/>
    <m/>
    <n v="4"/>
    <x v="0"/>
    <x v="0"/>
    <x v="3"/>
    <x v="9"/>
    <x v="8"/>
    <x v="1"/>
    <x v="0"/>
    <m/>
    <m/>
    <m/>
    <m/>
    <m/>
    <m/>
    <m/>
  </r>
  <r>
    <x v="2"/>
    <x v="108"/>
    <x v="26"/>
    <x v="87"/>
    <x v="87"/>
    <x v="297"/>
    <n v="12"/>
    <s v=""/>
    <x v="0"/>
    <x v="0"/>
    <x v="3"/>
    <n v="169"/>
    <s v="00"/>
    <m/>
    <n v="12"/>
    <x v="0"/>
    <x v="0"/>
    <x v="3"/>
    <x v="20"/>
    <x v="8"/>
    <x v="1"/>
    <x v="0"/>
    <m/>
    <m/>
    <m/>
    <m/>
    <m/>
    <m/>
    <m/>
  </r>
  <r>
    <x v="2"/>
    <x v="108"/>
    <x v="191"/>
    <x v="26"/>
    <x v="26"/>
    <x v="242"/>
    <n v="4"/>
    <s v=""/>
    <x v="0"/>
    <x v="0"/>
    <x v="0"/>
    <n v="106"/>
    <s v="BN"/>
    <m/>
    <n v="4"/>
    <x v="2"/>
    <x v="0"/>
    <x v="0"/>
    <x v="8"/>
    <x v="8"/>
    <x v="1"/>
    <x v="0"/>
    <m/>
    <m/>
    <m/>
    <m/>
    <m/>
    <m/>
    <m/>
  </r>
  <r>
    <x v="2"/>
    <x v="108"/>
    <x v="259"/>
    <x v="105"/>
    <x v="105"/>
    <x v="514"/>
    <n v="4"/>
    <s v=""/>
    <x v="0"/>
    <x v="0"/>
    <x v="0"/>
    <n v="111"/>
    <s v="BE"/>
    <m/>
    <n v="4"/>
    <x v="2"/>
    <x v="0"/>
    <x v="0"/>
    <x v="22"/>
    <x v="8"/>
    <x v="1"/>
    <x v="0"/>
    <m/>
    <m/>
    <m/>
    <m/>
    <m/>
    <m/>
    <m/>
  </r>
  <r>
    <x v="2"/>
    <x v="108"/>
    <x v="260"/>
    <x v="101"/>
    <x v="101"/>
    <x v="237"/>
    <n v="4"/>
    <s v=""/>
    <x v="0"/>
    <x v="0"/>
    <x v="0"/>
    <n v="111"/>
    <s v="BE"/>
    <m/>
    <n v="4"/>
    <x v="2"/>
    <x v="0"/>
    <x v="0"/>
    <x v="22"/>
    <x v="8"/>
    <x v="1"/>
    <x v="0"/>
    <m/>
    <m/>
    <m/>
    <m/>
    <m/>
    <m/>
    <m/>
  </r>
  <r>
    <x v="2"/>
    <x v="108"/>
    <x v="260"/>
    <x v="92"/>
    <x v="92"/>
    <x v="137"/>
    <n v="12"/>
    <s v=""/>
    <x v="0"/>
    <x v="0"/>
    <x v="0"/>
    <n v="170"/>
    <s v="JL"/>
    <m/>
    <n v="12"/>
    <x v="0"/>
    <x v="0"/>
    <x v="3"/>
    <x v="9"/>
    <x v="8"/>
    <x v="1"/>
    <x v="0"/>
    <m/>
    <m/>
    <m/>
    <m/>
    <m/>
    <m/>
    <m/>
  </r>
  <r>
    <x v="2"/>
    <x v="108"/>
    <x v="261"/>
    <x v="102"/>
    <x v="102"/>
    <x v="515"/>
    <n v="4"/>
    <s v=""/>
    <x v="0"/>
    <x v="0"/>
    <x v="0"/>
    <n v="111"/>
    <s v="BE"/>
    <m/>
    <n v="4"/>
    <x v="2"/>
    <x v="0"/>
    <x v="0"/>
    <x v="22"/>
    <x v="8"/>
    <x v="1"/>
    <x v="0"/>
    <m/>
    <m/>
    <m/>
    <m/>
    <m/>
    <m/>
    <m/>
  </r>
  <r>
    <x v="2"/>
    <x v="108"/>
    <x v="262"/>
    <x v="98"/>
    <x v="98"/>
    <x v="288"/>
    <n v="6"/>
    <s v="Eligible CPF"/>
    <x v="42"/>
    <x v="0"/>
    <x v="0"/>
    <n v="141"/>
    <s v="EE"/>
    <s v="MDC CPFT"/>
    <n v="6"/>
    <x v="0"/>
    <x v="0"/>
    <x v="0"/>
    <x v="18"/>
    <x v="8"/>
    <x v="1"/>
    <x v="1"/>
    <m/>
    <m/>
    <m/>
    <m/>
    <m/>
    <m/>
    <m/>
  </r>
  <r>
    <x v="2"/>
    <x v="50"/>
    <x v="39"/>
    <x v="99"/>
    <x v="99"/>
    <x v="382"/>
    <n v="4"/>
    <s v=""/>
    <x v="0"/>
    <x v="0"/>
    <x v="0"/>
    <n v="170"/>
    <s v="00"/>
    <m/>
    <n v="4"/>
    <x v="0"/>
    <x v="0"/>
    <x v="3"/>
    <x v="9"/>
    <x v="8"/>
    <x v="1"/>
    <x v="0"/>
    <m/>
    <m/>
    <m/>
    <m/>
    <m/>
    <m/>
    <m/>
  </r>
  <r>
    <x v="2"/>
    <x v="50"/>
    <x v="39"/>
    <x v="100"/>
    <x v="100"/>
    <x v="138"/>
    <n v="4"/>
    <s v=""/>
    <x v="0"/>
    <x v="0"/>
    <x v="0"/>
    <n v="170"/>
    <s v="00"/>
    <m/>
    <n v="4"/>
    <x v="0"/>
    <x v="0"/>
    <x v="3"/>
    <x v="9"/>
    <x v="8"/>
    <x v="1"/>
    <x v="0"/>
    <m/>
    <m/>
    <m/>
    <m/>
    <m/>
    <m/>
    <m/>
  </r>
  <r>
    <x v="2"/>
    <x v="51"/>
    <x v="263"/>
    <x v="99"/>
    <x v="99"/>
    <x v="166"/>
    <n v="4"/>
    <s v=""/>
    <x v="0"/>
    <x v="0"/>
    <x v="0"/>
    <n v="170"/>
    <s v="00"/>
    <m/>
    <n v="4"/>
    <x v="0"/>
    <x v="0"/>
    <x v="3"/>
    <x v="9"/>
    <x v="9"/>
    <x v="1"/>
    <x v="0"/>
    <m/>
    <m/>
    <m/>
    <m/>
    <m/>
    <m/>
    <m/>
  </r>
  <r>
    <x v="2"/>
    <x v="51"/>
    <x v="263"/>
    <x v="100"/>
    <x v="100"/>
    <x v="323"/>
    <n v="4"/>
    <s v=""/>
    <x v="0"/>
    <x v="0"/>
    <x v="0"/>
    <n v="170"/>
    <s v="00"/>
    <m/>
    <n v="4"/>
    <x v="0"/>
    <x v="0"/>
    <x v="3"/>
    <x v="9"/>
    <x v="9"/>
    <x v="1"/>
    <x v="0"/>
    <m/>
    <m/>
    <m/>
    <m/>
    <m/>
    <m/>
    <m/>
  </r>
  <r>
    <x v="2"/>
    <x v="52"/>
    <x v="42"/>
    <x v="77"/>
    <x v="77"/>
    <x v="516"/>
    <n v="4"/>
    <s v=""/>
    <x v="0"/>
    <x v="0"/>
    <x v="3"/>
    <n v="141"/>
    <s v="00"/>
    <m/>
    <n v="4"/>
    <x v="0"/>
    <x v="0"/>
    <x v="0"/>
    <x v="18"/>
    <x v="9"/>
    <x v="1"/>
    <x v="0"/>
    <m/>
    <m/>
    <m/>
    <m/>
    <m/>
    <m/>
    <m/>
  </r>
  <r>
    <x v="2"/>
    <x v="52"/>
    <x v="264"/>
    <x v="0"/>
    <x v="0"/>
    <x v="517"/>
    <n v="4"/>
    <s v=""/>
    <x v="0"/>
    <x v="0"/>
    <x v="0"/>
    <n v="124"/>
    <s v="00"/>
    <m/>
    <n v="4"/>
    <x v="0"/>
    <x v="0"/>
    <x v="0"/>
    <x v="0"/>
    <x v="9"/>
    <x v="1"/>
    <x v="0"/>
    <m/>
    <m/>
    <m/>
    <m/>
    <m/>
    <m/>
    <m/>
  </r>
  <r>
    <x v="2"/>
    <x v="52"/>
    <x v="265"/>
    <x v="87"/>
    <x v="87"/>
    <x v="331"/>
    <n v="12"/>
    <s v=""/>
    <x v="0"/>
    <x v="0"/>
    <x v="3"/>
    <n v="169"/>
    <s v="00"/>
    <m/>
    <n v="12"/>
    <x v="0"/>
    <x v="0"/>
    <x v="3"/>
    <x v="20"/>
    <x v="9"/>
    <x v="1"/>
    <x v="0"/>
    <m/>
    <m/>
    <m/>
    <m/>
    <m/>
    <m/>
    <m/>
  </r>
  <r>
    <x v="2"/>
    <x v="52"/>
    <x v="265"/>
    <x v="77"/>
    <x v="77"/>
    <x v="518"/>
    <n v="4"/>
    <s v=""/>
    <x v="0"/>
    <x v="0"/>
    <x v="3"/>
    <n v="141"/>
    <s v="00"/>
    <m/>
    <n v="4"/>
    <x v="0"/>
    <x v="0"/>
    <x v="0"/>
    <x v="18"/>
    <x v="9"/>
    <x v="1"/>
    <x v="0"/>
    <m/>
    <m/>
    <m/>
    <m/>
    <m/>
    <m/>
    <m/>
  </r>
  <r>
    <x v="2"/>
    <x v="52"/>
    <x v="139"/>
    <x v="118"/>
    <x v="118"/>
    <x v="10"/>
    <n v="10"/>
    <s v="Eligible CPF"/>
    <x v="49"/>
    <x v="0"/>
    <x v="0"/>
    <n v="126"/>
    <s v="CC"/>
    <s v="TC SIMUL PRF"/>
    <n v="13"/>
    <x v="0"/>
    <x v="0"/>
    <x v="3"/>
    <x v="19"/>
    <x v="9"/>
    <x v="1"/>
    <x v="1"/>
    <m/>
    <m/>
    <m/>
    <m/>
    <m/>
    <m/>
    <m/>
  </r>
  <r>
    <x v="2"/>
    <x v="52"/>
    <x v="260"/>
    <x v="112"/>
    <x v="112"/>
    <x v="519"/>
    <n v="6"/>
    <s v=""/>
    <x v="0"/>
    <x v="0"/>
    <x v="0"/>
    <n v="126"/>
    <s v="CC"/>
    <s v="TI ALT 070425"/>
    <n v="6"/>
    <x v="0"/>
    <x v="0"/>
    <x v="3"/>
    <x v="19"/>
    <x v="9"/>
    <x v="1"/>
    <x v="0"/>
    <m/>
    <m/>
    <m/>
    <m/>
    <m/>
    <m/>
    <m/>
  </r>
  <r>
    <x v="2"/>
    <x v="143"/>
    <x v="42"/>
    <x v="17"/>
    <x v="17"/>
    <x v="520"/>
    <n v="4"/>
    <s v=""/>
    <x v="0"/>
    <x v="0"/>
    <x v="0"/>
    <n v="124"/>
    <s v="00"/>
    <m/>
    <n v="4"/>
    <x v="0"/>
    <x v="0"/>
    <x v="0"/>
    <x v="0"/>
    <x v="9"/>
    <x v="1"/>
    <x v="0"/>
    <m/>
    <m/>
    <m/>
    <m/>
    <m/>
    <m/>
    <m/>
  </r>
  <r>
    <x v="2"/>
    <x v="54"/>
    <x v="141"/>
    <x v="103"/>
    <x v="103"/>
    <x v="341"/>
    <n v="4"/>
    <s v="Eligible CPF"/>
    <x v="43"/>
    <x v="0"/>
    <x v="0"/>
    <n v="170"/>
    <s v="JL"/>
    <m/>
    <n v="4"/>
    <x v="0"/>
    <x v="0"/>
    <x v="3"/>
    <x v="9"/>
    <x v="9"/>
    <x v="1"/>
    <x v="1"/>
    <m/>
    <m/>
    <m/>
    <m/>
    <m/>
    <m/>
    <m/>
  </r>
  <r>
    <x v="2"/>
    <x v="54"/>
    <x v="110"/>
    <x v="87"/>
    <x v="87"/>
    <x v="345"/>
    <n v="12"/>
    <s v=""/>
    <x v="0"/>
    <x v="0"/>
    <x v="3"/>
    <n v="169"/>
    <s v="00"/>
    <m/>
    <n v="12"/>
    <x v="0"/>
    <x v="0"/>
    <x v="3"/>
    <x v="20"/>
    <x v="9"/>
    <x v="1"/>
    <x v="0"/>
    <m/>
    <m/>
    <m/>
    <m/>
    <m/>
    <m/>
    <m/>
  </r>
  <r>
    <x v="2"/>
    <x v="54"/>
    <x v="133"/>
    <x v="86"/>
    <x v="86"/>
    <x v="29"/>
    <n v="6"/>
    <s v="Eligible CPF"/>
    <x v="36"/>
    <x v="0"/>
    <x v="0"/>
    <n v="126"/>
    <s v="CC"/>
    <s v="CCP1 TC"/>
    <n v="3"/>
    <x v="0"/>
    <x v="0"/>
    <x v="3"/>
    <x v="19"/>
    <x v="9"/>
    <x v="1"/>
    <x v="1"/>
    <m/>
    <m/>
    <m/>
    <m/>
    <m/>
    <m/>
    <m/>
  </r>
  <r>
    <x v="2"/>
    <x v="54"/>
    <x v="266"/>
    <x v="76"/>
    <x v="76"/>
    <x v="34"/>
    <n v="12"/>
    <s v=""/>
    <x v="0"/>
    <x v="0"/>
    <x v="3"/>
    <n v="102"/>
    <s v="BC"/>
    <m/>
    <n v="12"/>
    <x v="0"/>
    <x v="0"/>
    <x v="0"/>
    <x v="17"/>
    <x v="9"/>
    <x v="1"/>
    <x v="0"/>
    <m/>
    <m/>
    <m/>
    <m/>
    <m/>
    <m/>
    <m/>
  </r>
  <r>
    <x v="2"/>
    <x v="54"/>
    <x v="267"/>
    <x v="109"/>
    <x v="109"/>
    <x v="171"/>
    <n v="6"/>
    <s v=""/>
    <x v="0"/>
    <x v="0"/>
    <x v="0"/>
    <n v="126"/>
    <s v="CC"/>
    <s v="TC Alt"/>
    <n v="6"/>
    <x v="2"/>
    <x v="0"/>
    <x v="3"/>
    <x v="19"/>
    <x v="9"/>
    <x v="1"/>
    <x v="0"/>
    <m/>
    <m/>
    <m/>
    <m/>
    <m/>
    <m/>
    <m/>
  </r>
  <r>
    <x v="2"/>
    <x v="54"/>
    <x v="268"/>
    <x v="25"/>
    <x v="25"/>
    <x v="121"/>
    <n v="8"/>
    <s v=""/>
    <x v="0"/>
    <x v="0"/>
    <x v="0"/>
    <n v="124"/>
    <s v="BJ"/>
    <m/>
    <n v="8"/>
    <x v="2"/>
    <x v="0"/>
    <x v="0"/>
    <x v="0"/>
    <x v="9"/>
    <x v="1"/>
    <x v="0"/>
    <m/>
    <m/>
    <m/>
    <m/>
    <m/>
    <m/>
    <m/>
  </r>
  <r>
    <x v="2"/>
    <x v="54"/>
    <x v="269"/>
    <x v="119"/>
    <x v="119"/>
    <x v="165"/>
    <n v="15"/>
    <s v=""/>
    <x v="0"/>
    <x v="0"/>
    <x v="0"/>
    <n v="115"/>
    <s v="BN"/>
    <m/>
    <n v="15"/>
    <x v="2"/>
    <x v="0"/>
    <x v="0"/>
    <x v="27"/>
    <x v="9"/>
    <x v="1"/>
    <x v="0"/>
    <m/>
    <m/>
    <m/>
    <m/>
    <m/>
    <m/>
    <m/>
  </r>
  <r>
    <x v="2"/>
    <x v="144"/>
    <x v="201"/>
    <x v="103"/>
    <x v="103"/>
    <x v="39"/>
    <n v="4"/>
    <s v="Eligible CPF"/>
    <x v="43"/>
    <x v="0"/>
    <x v="0"/>
    <n v="170"/>
    <s v="JL"/>
    <m/>
    <n v="4"/>
    <x v="0"/>
    <x v="0"/>
    <x v="3"/>
    <x v="9"/>
    <x v="9"/>
    <x v="1"/>
    <x v="1"/>
    <m/>
    <m/>
    <m/>
    <m/>
    <m/>
    <m/>
    <m/>
  </r>
  <r>
    <x v="2"/>
    <x v="145"/>
    <x v="266"/>
    <x v="108"/>
    <x v="108"/>
    <x v="380"/>
    <n v="4"/>
    <s v=""/>
    <x v="0"/>
    <x v="0"/>
    <x v="0"/>
    <n v="111"/>
    <s v="00"/>
    <m/>
    <n v="4"/>
    <x v="0"/>
    <x v="0"/>
    <x v="0"/>
    <x v="22"/>
    <x v="9"/>
    <x v="1"/>
    <x v="0"/>
    <m/>
    <m/>
    <m/>
    <m/>
    <m/>
    <m/>
    <m/>
  </r>
  <r>
    <x v="2"/>
    <x v="145"/>
    <x v="270"/>
    <x v="24"/>
    <x v="24"/>
    <x v="521"/>
    <n v="8"/>
    <s v=""/>
    <x v="0"/>
    <x v="0"/>
    <x v="0"/>
    <n v="124"/>
    <s v="BJ"/>
    <m/>
    <n v="8"/>
    <x v="0"/>
    <x v="0"/>
    <x v="0"/>
    <x v="0"/>
    <x v="9"/>
    <x v="1"/>
    <x v="0"/>
    <m/>
    <m/>
    <m/>
    <m/>
    <m/>
    <m/>
    <m/>
  </r>
  <r>
    <x v="2"/>
    <x v="146"/>
    <x v="134"/>
    <x v="113"/>
    <x v="113"/>
    <x v="522"/>
    <n v="4"/>
    <s v="Eligible CPF"/>
    <x v="45"/>
    <x v="0"/>
    <x v="0"/>
    <n v="128"/>
    <s v="CD"/>
    <m/>
    <n v="3"/>
    <x v="0"/>
    <x v="0"/>
    <x v="3"/>
    <x v="21"/>
    <x v="9"/>
    <x v="1"/>
    <x v="1"/>
    <m/>
    <m/>
    <m/>
    <m/>
    <m/>
    <m/>
    <m/>
  </r>
  <r>
    <x v="2"/>
    <x v="55"/>
    <x v="167"/>
    <x v="120"/>
    <x v="120"/>
    <x v="202"/>
    <n v="12"/>
    <s v=""/>
    <x v="0"/>
    <x v="0"/>
    <x v="0"/>
    <n v="126"/>
    <s v="CC"/>
    <s v="TI H2 Energie"/>
    <n v="12"/>
    <x v="0"/>
    <x v="0"/>
    <x v="3"/>
    <x v="19"/>
    <x v="10"/>
    <x v="1"/>
    <x v="0"/>
    <m/>
    <m/>
    <m/>
    <m/>
    <m/>
    <m/>
    <m/>
  </r>
  <r>
    <x v="2"/>
    <x v="147"/>
    <x v="120"/>
    <x v="76"/>
    <x v="76"/>
    <x v="75"/>
    <n v="12"/>
    <s v=""/>
    <x v="0"/>
    <x v="0"/>
    <x v="3"/>
    <n v="102"/>
    <s v="BC"/>
    <m/>
    <n v="12"/>
    <x v="0"/>
    <x v="0"/>
    <x v="0"/>
    <x v="17"/>
    <x v="10"/>
    <x v="1"/>
    <x v="0"/>
    <m/>
    <m/>
    <m/>
    <m/>
    <m/>
    <m/>
    <m/>
  </r>
  <r>
    <x v="2"/>
    <x v="147"/>
    <x v="271"/>
    <x v="87"/>
    <x v="87"/>
    <x v="214"/>
    <n v="12"/>
    <s v=""/>
    <x v="0"/>
    <x v="0"/>
    <x v="3"/>
    <n v="169"/>
    <s v="00"/>
    <m/>
    <n v="12"/>
    <x v="0"/>
    <x v="0"/>
    <x v="3"/>
    <x v="20"/>
    <x v="10"/>
    <x v="1"/>
    <x v="0"/>
    <m/>
    <m/>
    <m/>
    <m/>
    <m/>
    <m/>
    <m/>
  </r>
  <r>
    <x v="2"/>
    <x v="147"/>
    <x v="272"/>
    <x v="107"/>
    <x v="107"/>
    <x v="523"/>
    <n v="12"/>
    <s v=""/>
    <x v="0"/>
    <x v="0"/>
    <x v="0"/>
    <n v="104"/>
    <s v="BC"/>
    <m/>
    <n v="12"/>
    <x v="2"/>
    <x v="0"/>
    <x v="0"/>
    <x v="26"/>
    <x v="10"/>
    <x v="1"/>
    <x v="0"/>
    <m/>
    <m/>
    <m/>
    <m/>
    <m/>
    <m/>
    <m/>
  </r>
  <r>
    <x v="2"/>
    <x v="59"/>
    <x v="118"/>
    <x v="99"/>
    <x v="99"/>
    <x v="194"/>
    <n v="4"/>
    <s v=""/>
    <x v="0"/>
    <x v="0"/>
    <x v="0"/>
    <n v="170"/>
    <s v="00"/>
    <m/>
    <n v="4"/>
    <x v="0"/>
    <x v="0"/>
    <x v="3"/>
    <x v="9"/>
    <x v="10"/>
    <x v="1"/>
    <x v="0"/>
    <m/>
    <m/>
    <m/>
    <m/>
    <m/>
    <m/>
    <m/>
  </r>
  <r>
    <x v="2"/>
    <x v="59"/>
    <x v="118"/>
    <x v="100"/>
    <x v="100"/>
    <x v="164"/>
    <n v="4"/>
    <s v=""/>
    <x v="0"/>
    <x v="0"/>
    <x v="0"/>
    <n v="170"/>
    <s v="00"/>
    <m/>
    <n v="4"/>
    <x v="0"/>
    <x v="0"/>
    <x v="3"/>
    <x v="9"/>
    <x v="10"/>
    <x v="1"/>
    <x v="0"/>
    <m/>
    <m/>
    <m/>
    <m/>
    <m/>
    <m/>
    <m/>
  </r>
  <r>
    <x v="2"/>
    <x v="59"/>
    <x v="273"/>
    <x v="112"/>
    <x v="112"/>
    <x v="203"/>
    <n v="6"/>
    <s v=""/>
    <x v="0"/>
    <x v="0"/>
    <x v="0"/>
    <n v="126"/>
    <s v="CC"/>
    <s v="TI ALT"/>
    <n v="6"/>
    <x v="2"/>
    <x v="0"/>
    <x v="3"/>
    <x v="19"/>
    <x v="10"/>
    <x v="1"/>
    <x v="0"/>
    <m/>
    <m/>
    <m/>
    <m/>
    <m/>
    <m/>
    <m/>
  </r>
  <r>
    <x v="2"/>
    <x v="148"/>
    <x v="120"/>
    <x v="99"/>
    <x v="99"/>
    <x v="207"/>
    <n v="4"/>
    <s v=""/>
    <x v="0"/>
    <x v="0"/>
    <x v="0"/>
    <n v="170"/>
    <s v="00"/>
    <m/>
    <n v="4"/>
    <x v="0"/>
    <x v="0"/>
    <x v="3"/>
    <x v="9"/>
    <x v="10"/>
    <x v="1"/>
    <x v="0"/>
    <m/>
    <m/>
    <m/>
    <m/>
    <m/>
    <m/>
    <m/>
  </r>
  <r>
    <x v="2"/>
    <x v="148"/>
    <x v="120"/>
    <x v="100"/>
    <x v="100"/>
    <x v="339"/>
    <n v="4"/>
    <s v=""/>
    <x v="0"/>
    <x v="0"/>
    <x v="0"/>
    <n v="170"/>
    <s v="00"/>
    <m/>
    <n v="4"/>
    <x v="0"/>
    <x v="0"/>
    <x v="3"/>
    <x v="9"/>
    <x v="10"/>
    <x v="1"/>
    <x v="0"/>
    <m/>
    <m/>
    <m/>
    <m/>
    <m/>
    <m/>
    <m/>
  </r>
  <r>
    <x v="2"/>
    <x v="60"/>
    <x v="123"/>
    <x v="77"/>
    <x v="77"/>
    <x v="524"/>
    <n v="4"/>
    <s v=""/>
    <x v="0"/>
    <x v="0"/>
    <x v="3"/>
    <n v="141"/>
    <s v="00"/>
    <m/>
    <n v="4"/>
    <x v="0"/>
    <x v="0"/>
    <x v="0"/>
    <x v="18"/>
    <x v="10"/>
    <x v="1"/>
    <x v="0"/>
    <m/>
    <m/>
    <m/>
    <m/>
    <m/>
    <m/>
    <m/>
  </r>
  <r>
    <x v="2"/>
    <x v="60"/>
    <x v="274"/>
    <x v="77"/>
    <x v="77"/>
    <x v="525"/>
    <n v="4"/>
    <s v=""/>
    <x v="0"/>
    <x v="0"/>
    <x v="3"/>
    <n v="141"/>
    <s v="00"/>
    <m/>
    <n v="4"/>
    <x v="0"/>
    <x v="0"/>
    <x v="0"/>
    <x v="18"/>
    <x v="10"/>
    <x v="1"/>
    <x v="0"/>
    <m/>
    <m/>
    <m/>
    <m/>
    <m/>
    <m/>
    <m/>
  </r>
  <r>
    <x v="2"/>
    <x v="61"/>
    <x v="275"/>
    <x v="87"/>
    <x v="87"/>
    <x v="272"/>
    <n v="12"/>
    <s v=""/>
    <x v="0"/>
    <x v="0"/>
    <x v="3"/>
    <n v="169"/>
    <s v="00"/>
    <m/>
    <n v="12"/>
    <x v="0"/>
    <x v="0"/>
    <x v="3"/>
    <x v="20"/>
    <x v="11"/>
    <x v="1"/>
    <x v="0"/>
    <m/>
    <m/>
    <m/>
    <m/>
    <m/>
    <m/>
    <m/>
  </r>
  <r>
    <x v="2"/>
    <x v="149"/>
    <x v="276"/>
    <x v="11"/>
    <x v="11"/>
    <x v="526"/>
    <n v="4"/>
    <s v=""/>
    <x v="0"/>
    <x v="0"/>
    <x v="0"/>
    <n v="124"/>
    <s v="00"/>
    <m/>
    <n v="4"/>
    <x v="0"/>
    <x v="0"/>
    <x v="0"/>
    <x v="0"/>
    <x v="11"/>
    <x v="1"/>
    <x v="0"/>
    <m/>
    <m/>
    <m/>
    <m/>
    <m/>
    <m/>
    <m/>
  </r>
  <r>
    <x v="2"/>
    <x v="63"/>
    <x v="125"/>
    <x v="77"/>
    <x v="77"/>
    <x v="527"/>
    <n v="4"/>
    <s v=""/>
    <x v="0"/>
    <x v="0"/>
    <x v="3"/>
    <n v="141"/>
    <s v="00"/>
    <m/>
    <n v="4"/>
    <x v="0"/>
    <x v="0"/>
    <x v="0"/>
    <x v="18"/>
    <x v="11"/>
    <x v="1"/>
    <x v="0"/>
    <m/>
    <m/>
    <m/>
    <m/>
    <m/>
    <m/>
    <m/>
  </r>
  <r>
    <x v="2"/>
    <x v="63"/>
    <x v="277"/>
    <x v="87"/>
    <x v="87"/>
    <x v="286"/>
    <n v="12"/>
    <s v=""/>
    <x v="0"/>
    <x v="0"/>
    <x v="3"/>
    <n v="169"/>
    <s v="00"/>
    <m/>
    <n v="12"/>
    <x v="0"/>
    <x v="0"/>
    <x v="3"/>
    <x v="20"/>
    <x v="11"/>
    <x v="1"/>
    <x v="0"/>
    <m/>
    <m/>
    <m/>
    <m/>
    <m/>
    <m/>
    <m/>
  </r>
  <r>
    <x v="2"/>
    <x v="63"/>
    <x v="277"/>
    <x v="77"/>
    <x v="77"/>
    <x v="528"/>
    <n v="4"/>
    <s v=""/>
    <x v="0"/>
    <x v="0"/>
    <x v="3"/>
    <n v="141"/>
    <s v="00"/>
    <m/>
    <n v="4"/>
    <x v="0"/>
    <x v="0"/>
    <x v="0"/>
    <x v="18"/>
    <x v="11"/>
    <x v="1"/>
    <x v="0"/>
    <m/>
    <m/>
    <m/>
    <m/>
    <m/>
    <m/>
    <m/>
  </r>
  <r>
    <x v="2"/>
    <x v="63"/>
    <x v="128"/>
    <x v="76"/>
    <x v="76"/>
    <x v="93"/>
    <n v="12"/>
    <s v=""/>
    <x v="0"/>
    <x v="0"/>
    <x v="3"/>
    <n v="102"/>
    <s v="BC"/>
    <m/>
    <n v="12"/>
    <x v="0"/>
    <x v="0"/>
    <x v="0"/>
    <x v="17"/>
    <x v="11"/>
    <x v="1"/>
    <x v="0"/>
    <m/>
    <m/>
    <m/>
    <m/>
    <m/>
    <m/>
    <m/>
  </r>
  <r>
    <x v="2"/>
    <x v="64"/>
    <x v="157"/>
    <x v="103"/>
    <x v="103"/>
    <x v="368"/>
    <n v="4"/>
    <s v="Eligible CPF"/>
    <x v="43"/>
    <x v="0"/>
    <x v="0"/>
    <n v="170"/>
    <s v="JL"/>
    <m/>
    <n v="4"/>
    <x v="0"/>
    <x v="0"/>
    <x v="3"/>
    <x v="9"/>
    <x v="11"/>
    <x v="1"/>
    <x v="1"/>
    <m/>
    <m/>
    <m/>
    <m/>
    <m/>
    <m/>
    <m/>
  </r>
  <r>
    <x v="2"/>
    <x v="65"/>
    <x v="127"/>
    <x v="87"/>
    <x v="87"/>
    <x v="302"/>
    <n v="12"/>
    <s v=""/>
    <x v="0"/>
    <x v="0"/>
    <x v="3"/>
    <n v="169"/>
    <s v="00"/>
    <m/>
    <n v="12"/>
    <x v="0"/>
    <x v="0"/>
    <x v="3"/>
    <x v="20"/>
    <x v="11"/>
    <x v="1"/>
    <x v="0"/>
    <m/>
    <m/>
    <m/>
    <m/>
    <m/>
    <m/>
    <m/>
  </r>
  <r>
    <x v="2"/>
    <x v="65"/>
    <x v="129"/>
    <x v="99"/>
    <x v="99"/>
    <x v="226"/>
    <n v="4"/>
    <s v=""/>
    <x v="0"/>
    <x v="0"/>
    <x v="0"/>
    <n v="170"/>
    <s v="00"/>
    <m/>
    <n v="4"/>
    <x v="0"/>
    <x v="0"/>
    <x v="3"/>
    <x v="9"/>
    <x v="11"/>
    <x v="1"/>
    <x v="0"/>
    <m/>
    <m/>
    <m/>
    <m/>
    <m/>
    <m/>
    <m/>
  </r>
  <r>
    <x v="2"/>
    <x v="65"/>
    <x v="129"/>
    <x v="100"/>
    <x v="100"/>
    <x v="367"/>
    <n v="4"/>
    <s v=""/>
    <x v="0"/>
    <x v="0"/>
    <x v="0"/>
    <n v="170"/>
    <s v="00"/>
    <m/>
    <n v="4"/>
    <x v="0"/>
    <x v="0"/>
    <x v="3"/>
    <x v="9"/>
    <x v="11"/>
    <x v="1"/>
    <x v="0"/>
    <m/>
    <m/>
    <m/>
    <m/>
    <m/>
    <m/>
    <m/>
  </r>
  <r>
    <x v="2"/>
    <x v="150"/>
    <x v="128"/>
    <x v="99"/>
    <x v="99"/>
    <x v="251"/>
    <n v="4"/>
    <s v=""/>
    <x v="0"/>
    <x v="0"/>
    <x v="0"/>
    <n v="170"/>
    <s v="00"/>
    <m/>
    <n v="4"/>
    <x v="0"/>
    <x v="0"/>
    <x v="3"/>
    <x v="9"/>
    <x v="11"/>
    <x v="1"/>
    <x v="0"/>
    <m/>
    <m/>
    <m/>
    <m/>
    <m/>
    <m/>
    <m/>
  </r>
  <r>
    <x v="2"/>
    <x v="150"/>
    <x v="128"/>
    <x v="100"/>
    <x v="100"/>
    <x v="192"/>
    <n v="4"/>
    <s v=""/>
    <x v="0"/>
    <x v="0"/>
    <x v="0"/>
    <n v="170"/>
    <s v="00"/>
    <m/>
    <n v="4"/>
    <x v="0"/>
    <x v="0"/>
    <x v="3"/>
    <x v="9"/>
    <x v="11"/>
    <x v="1"/>
    <x v="0"/>
    <m/>
    <m/>
    <m/>
    <m/>
    <m/>
    <m/>
    <m/>
  </r>
  <r>
    <x v="2"/>
    <x v="66"/>
    <x v="278"/>
    <x v="87"/>
    <x v="87"/>
    <x v="326"/>
    <n v="12"/>
    <s v=""/>
    <x v="0"/>
    <x v="0"/>
    <x v="3"/>
    <n v="169"/>
    <s v="00"/>
    <m/>
    <n v="12"/>
    <x v="0"/>
    <x v="0"/>
    <x v="3"/>
    <x v="20"/>
    <x v="11"/>
    <x v="1"/>
    <x v="0"/>
    <m/>
    <m/>
    <m/>
    <m/>
    <m/>
    <m/>
    <m/>
  </r>
  <r>
    <x v="2"/>
    <x v="151"/>
    <x v="279"/>
    <x v="87"/>
    <x v="87"/>
    <x v="346"/>
    <n v="12"/>
    <s v=""/>
    <x v="0"/>
    <x v="0"/>
    <x v="3"/>
    <n v="169"/>
    <s v="00"/>
    <m/>
    <n v="12"/>
    <x v="0"/>
    <x v="0"/>
    <x v="3"/>
    <x v="20"/>
    <x v="0"/>
    <x v="1"/>
    <x v="0"/>
    <m/>
    <m/>
    <m/>
    <m/>
    <m/>
    <m/>
    <m/>
  </r>
  <r>
    <x v="2"/>
    <x v="151"/>
    <x v="279"/>
    <x v="77"/>
    <x v="77"/>
    <x v="529"/>
    <n v="4"/>
    <s v=""/>
    <x v="0"/>
    <x v="0"/>
    <x v="3"/>
    <n v="141"/>
    <s v="00"/>
    <m/>
    <n v="4"/>
    <x v="0"/>
    <x v="0"/>
    <x v="0"/>
    <x v="18"/>
    <x v="0"/>
    <x v="1"/>
    <x v="0"/>
    <m/>
    <m/>
    <m/>
    <m/>
    <m/>
    <m/>
    <m/>
  </r>
  <r>
    <x v="2"/>
    <x v="151"/>
    <x v="280"/>
    <x v="99"/>
    <x v="99"/>
    <x v="267"/>
    <n v="4"/>
    <s v=""/>
    <x v="0"/>
    <x v="0"/>
    <x v="0"/>
    <n v="170"/>
    <s v="00"/>
    <m/>
    <n v="4"/>
    <x v="0"/>
    <x v="0"/>
    <x v="3"/>
    <x v="9"/>
    <x v="0"/>
    <x v="1"/>
    <x v="0"/>
    <m/>
    <m/>
    <m/>
    <m/>
    <m/>
    <m/>
    <m/>
  </r>
  <r>
    <x v="2"/>
    <x v="151"/>
    <x v="280"/>
    <x v="100"/>
    <x v="100"/>
    <x v="378"/>
    <n v="4"/>
    <s v=""/>
    <x v="0"/>
    <x v="0"/>
    <x v="0"/>
    <n v="170"/>
    <s v="00"/>
    <m/>
    <n v="4"/>
    <x v="0"/>
    <x v="0"/>
    <x v="3"/>
    <x v="9"/>
    <x v="0"/>
    <x v="1"/>
    <x v="0"/>
    <m/>
    <m/>
    <m/>
    <m/>
    <m/>
    <m/>
    <m/>
  </r>
  <r>
    <x v="2"/>
    <x v="151"/>
    <x v="67"/>
    <x v="77"/>
    <x v="77"/>
    <x v="530"/>
    <n v="4"/>
    <s v=""/>
    <x v="0"/>
    <x v="0"/>
    <x v="3"/>
    <n v="141"/>
    <s v="00"/>
    <m/>
    <n v="4"/>
    <x v="0"/>
    <x v="0"/>
    <x v="0"/>
    <x v="18"/>
    <x v="0"/>
    <x v="1"/>
    <x v="0"/>
    <m/>
    <m/>
    <m/>
    <m/>
    <m/>
    <m/>
    <m/>
  </r>
  <r>
    <x v="2"/>
    <x v="151"/>
    <x v="135"/>
    <x v="76"/>
    <x v="76"/>
    <x v="153"/>
    <n v="12"/>
    <s v=""/>
    <x v="0"/>
    <x v="0"/>
    <x v="3"/>
    <n v="102"/>
    <s v="BC"/>
    <m/>
    <n v="12"/>
    <x v="0"/>
    <x v="0"/>
    <x v="0"/>
    <x v="17"/>
    <x v="0"/>
    <x v="1"/>
    <x v="0"/>
    <m/>
    <m/>
    <m/>
    <m/>
    <m/>
    <m/>
    <m/>
  </r>
  <r>
    <x v="2"/>
    <x v="152"/>
    <x v="67"/>
    <x v="99"/>
    <x v="99"/>
    <x v="281"/>
    <n v="4"/>
    <s v=""/>
    <x v="0"/>
    <x v="0"/>
    <x v="0"/>
    <n v="170"/>
    <s v="00"/>
    <m/>
    <n v="4"/>
    <x v="0"/>
    <x v="0"/>
    <x v="3"/>
    <x v="9"/>
    <x v="0"/>
    <x v="1"/>
    <x v="0"/>
    <m/>
    <m/>
    <m/>
    <m/>
    <m/>
    <m/>
    <m/>
  </r>
  <r>
    <x v="2"/>
    <x v="152"/>
    <x v="67"/>
    <x v="100"/>
    <x v="100"/>
    <x v="206"/>
    <n v="4"/>
    <s v=""/>
    <x v="0"/>
    <x v="0"/>
    <x v="0"/>
    <n v="170"/>
    <s v="00"/>
    <m/>
    <n v="4"/>
    <x v="0"/>
    <x v="0"/>
    <x v="3"/>
    <x v="9"/>
    <x v="0"/>
    <x v="1"/>
    <x v="0"/>
    <m/>
    <m/>
    <m/>
    <m/>
    <m/>
    <m/>
    <m/>
  </r>
  <r>
    <x v="2"/>
    <x v="68"/>
    <x v="240"/>
    <x v="89"/>
    <x v="89"/>
    <x v="531"/>
    <n v="4"/>
    <s v=""/>
    <x v="0"/>
    <x v="0"/>
    <x v="0"/>
    <n v="124"/>
    <s v="00"/>
    <m/>
    <n v="4"/>
    <x v="0"/>
    <x v="0"/>
    <x v="0"/>
    <x v="0"/>
    <x v="0"/>
    <x v="1"/>
    <x v="0"/>
    <m/>
    <m/>
    <m/>
    <m/>
    <m/>
    <m/>
    <m/>
  </r>
  <r>
    <x v="2"/>
    <x v="68"/>
    <x v="135"/>
    <x v="108"/>
    <x v="108"/>
    <x v="377"/>
    <n v="4"/>
    <s v=""/>
    <x v="0"/>
    <x v="0"/>
    <x v="0"/>
    <n v="111"/>
    <s v="00"/>
    <m/>
    <n v="4"/>
    <x v="0"/>
    <x v="0"/>
    <x v="0"/>
    <x v="22"/>
    <x v="0"/>
    <x v="1"/>
    <x v="0"/>
    <m/>
    <m/>
    <m/>
    <m/>
    <m/>
    <m/>
    <m/>
  </r>
  <r>
    <x v="2"/>
    <x v="153"/>
    <x v="134"/>
    <x v="89"/>
    <x v="89"/>
    <x v="532"/>
    <n v="4"/>
    <s v=""/>
    <x v="0"/>
    <x v="0"/>
    <x v="0"/>
    <n v="124"/>
    <s v="00"/>
    <m/>
    <n v="4"/>
    <x v="0"/>
    <x v="0"/>
    <x v="0"/>
    <x v="0"/>
    <x v="0"/>
    <x v="1"/>
    <x v="0"/>
    <m/>
    <m/>
    <m/>
    <m/>
    <m/>
    <m/>
    <m/>
  </r>
  <r>
    <x v="2"/>
    <x v="154"/>
    <x v="135"/>
    <x v="78"/>
    <x v="78"/>
    <x v="533"/>
    <n v="4"/>
    <s v=""/>
    <x v="0"/>
    <x v="0"/>
    <x v="0"/>
    <n v="124"/>
    <s v="00"/>
    <m/>
    <n v="4"/>
    <x v="0"/>
    <x v="0"/>
    <x v="0"/>
    <x v="0"/>
    <x v="0"/>
    <x v="1"/>
    <x v="0"/>
    <m/>
    <m/>
    <m/>
    <m/>
    <m/>
    <m/>
    <m/>
  </r>
  <r>
    <x v="2"/>
    <x v="69"/>
    <x v="138"/>
    <x v="87"/>
    <x v="87"/>
    <x v="370"/>
    <n v="12"/>
    <s v=""/>
    <x v="0"/>
    <x v="0"/>
    <x v="3"/>
    <n v="169"/>
    <s v="00"/>
    <m/>
    <n v="12"/>
    <x v="0"/>
    <x v="0"/>
    <x v="3"/>
    <x v="20"/>
    <x v="0"/>
    <x v="1"/>
    <x v="0"/>
    <m/>
    <m/>
    <m/>
    <m/>
    <m/>
    <m/>
    <m/>
  </r>
  <r>
    <x v="2"/>
    <x v="155"/>
    <x v="281"/>
    <x v="109"/>
    <x v="109"/>
    <x v="197"/>
    <n v="6"/>
    <s v=""/>
    <x v="0"/>
    <x v="0"/>
    <x v="0"/>
    <n v="126"/>
    <s v="CC"/>
    <s v="TC Alt"/>
    <n v="6"/>
    <x v="3"/>
    <x v="0"/>
    <x v="3"/>
    <x v="19"/>
    <x v="1"/>
    <x v="1"/>
    <x v="0"/>
    <m/>
    <m/>
    <m/>
    <m/>
    <m/>
    <m/>
    <m/>
  </r>
  <r>
    <x v="2"/>
    <x v="72"/>
    <x v="282"/>
    <x v="112"/>
    <x v="112"/>
    <x v="174"/>
    <n v="6"/>
    <s v=""/>
    <x v="0"/>
    <x v="0"/>
    <x v="0"/>
    <n v="126"/>
    <s v="CC"/>
    <s v="TI ALT"/>
    <n v="6"/>
    <x v="3"/>
    <x v="0"/>
    <x v="3"/>
    <x v="19"/>
    <x v="2"/>
    <x v="1"/>
    <x v="0"/>
    <m/>
    <m/>
    <m/>
    <m/>
    <m/>
    <m/>
    <m/>
  </r>
  <r>
    <x v="2"/>
    <x v="109"/>
    <x v="27"/>
    <x v="87"/>
    <x v="87"/>
    <x v="215"/>
    <n v="12"/>
    <s v=""/>
    <x v="0"/>
    <x v="0"/>
    <x v="3"/>
    <n v="169"/>
    <s v="00"/>
    <m/>
    <n v="12"/>
    <x v="0"/>
    <x v="0"/>
    <x v="3"/>
    <x v="20"/>
    <x v="2"/>
    <x v="1"/>
    <x v="0"/>
    <m/>
    <m/>
    <m/>
    <m/>
    <m/>
    <m/>
    <m/>
  </r>
  <r>
    <x v="2"/>
    <x v="109"/>
    <x v="27"/>
    <x v="77"/>
    <x v="77"/>
    <x v="534"/>
    <n v="4"/>
    <s v=""/>
    <x v="0"/>
    <x v="0"/>
    <x v="3"/>
    <n v="141"/>
    <s v="00"/>
    <m/>
    <n v="4"/>
    <x v="0"/>
    <x v="0"/>
    <x v="0"/>
    <x v="18"/>
    <x v="2"/>
    <x v="1"/>
    <x v="0"/>
    <m/>
    <m/>
    <m/>
    <m/>
    <m/>
    <m/>
    <m/>
  </r>
  <r>
    <x v="2"/>
    <x v="109"/>
    <x v="283"/>
    <x v="77"/>
    <x v="77"/>
    <x v="535"/>
    <n v="4"/>
    <s v=""/>
    <x v="0"/>
    <x v="0"/>
    <x v="3"/>
    <n v="141"/>
    <s v="00"/>
    <m/>
    <n v="4"/>
    <x v="0"/>
    <x v="0"/>
    <x v="0"/>
    <x v="18"/>
    <x v="2"/>
    <x v="1"/>
    <x v="0"/>
    <m/>
    <m/>
    <m/>
    <m/>
    <m/>
    <m/>
    <m/>
  </r>
  <r>
    <x v="2"/>
    <x v="109"/>
    <x v="284"/>
    <x v="82"/>
    <x v="82"/>
    <x v="376"/>
    <n v="8"/>
    <s v="Eligible CPF"/>
    <x v="34"/>
    <x v="0"/>
    <x v="0"/>
    <n v="170"/>
    <s v="JL"/>
    <m/>
    <n v="8"/>
    <x v="0"/>
    <x v="0"/>
    <x v="3"/>
    <x v="9"/>
    <x v="2"/>
    <x v="1"/>
    <x v="1"/>
    <m/>
    <m/>
    <m/>
    <m/>
    <m/>
    <m/>
    <m/>
  </r>
  <r>
    <x v="2"/>
    <x v="156"/>
    <x v="285"/>
    <x v="87"/>
    <x v="87"/>
    <x v="234"/>
    <n v="12"/>
    <s v=""/>
    <x v="0"/>
    <x v="0"/>
    <x v="3"/>
    <n v="169"/>
    <s v="00"/>
    <m/>
    <n v="12"/>
    <x v="0"/>
    <x v="0"/>
    <x v="3"/>
    <x v="20"/>
    <x v="2"/>
    <x v="1"/>
    <x v="0"/>
    <m/>
    <m/>
    <m/>
    <m/>
    <m/>
    <m/>
    <m/>
  </r>
  <r>
    <x v="2"/>
    <x v="156"/>
    <x v="148"/>
    <x v="76"/>
    <x v="76"/>
    <x v="152"/>
    <n v="12"/>
    <s v=""/>
    <x v="0"/>
    <x v="0"/>
    <x v="3"/>
    <n v="102"/>
    <s v="BC"/>
    <m/>
    <n v="12"/>
    <x v="0"/>
    <x v="0"/>
    <x v="0"/>
    <x v="17"/>
    <x v="2"/>
    <x v="1"/>
    <x v="0"/>
    <m/>
    <m/>
    <m/>
    <m/>
    <m/>
    <m/>
    <m/>
  </r>
  <r>
    <x v="2"/>
    <x v="156"/>
    <x v="241"/>
    <x v="98"/>
    <x v="98"/>
    <x v="328"/>
    <n v="6"/>
    <s v="Eligible CPF"/>
    <x v="42"/>
    <x v="0"/>
    <x v="0"/>
    <n v="141"/>
    <s v="EE"/>
    <s v="MDC CPFT"/>
    <n v="6"/>
    <x v="0"/>
    <x v="0"/>
    <x v="0"/>
    <x v="18"/>
    <x v="2"/>
    <x v="1"/>
    <x v="1"/>
    <m/>
    <m/>
    <m/>
    <m/>
    <m/>
    <m/>
    <m/>
  </r>
  <r>
    <x v="2"/>
    <x v="156"/>
    <x v="286"/>
    <x v="96"/>
    <x v="96"/>
    <x v="198"/>
    <n v="12"/>
    <s v="Eligible CPF"/>
    <x v="40"/>
    <x v="0"/>
    <x v="0"/>
    <n v="139"/>
    <s v="EB"/>
    <s v="AMCE PRF"/>
    <n v="14"/>
    <x v="0"/>
    <x v="0"/>
    <x v="3"/>
    <x v="23"/>
    <x v="2"/>
    <x v="1"/>
    <x v="1"/>
    <m/>
    <m/>
    <m/>
    <m/>
    <m/>
    <m/>
    <m/>
  </r>
  <r>
    <x v="2"/>
    <x v="74"/>
    <x v="187"/>
    <x v="87"/>
    <x v="87"/>
    <x v="259"/>
    <n v="12"/>
    <s v=""/>
    <x v="0"/>
    <x v="0"/>
    <x v="3"/>
    <n v="169"/>
    <s v="00"/>
    <m/>
    <n v="12"/>
    <x v="0"/>
    <x v="0"/>
    <x v="3"/>
    <x v="20"/>
    <x v="2"/>
    <x v="1"/>
    <x v="0"/>
    <m/>
    <m/>
    <m/>
    <m/>
    <m/>
    <m/>
    <m/>
  </r>
  <r>
    <x v="2"/>
    <x v="74"/>
    <x v="287"/>
    <x v="97"/>
    <x v="97"/>
    <x v="172"/>
    <n v="16"/>
    <s v="Eligible CPF"/>
    <x v="41"/>
    <x v="0"/>
    <x v="0"/>
    <n v="128"/>
    <s v="CD"/>
    <s v="STEE PRF 25"/>
    <n v="15"/>
    <x v="0"/>
    <x v="0"/>
    <x v="3"/>
    <x v="21"/>
    <x v="2"/>
    <x v="1"/>
    <x v="1"/>
    <m/>
    <m/>
    <m/>
    <m/>
    <m/>
    <m/>
    <m/>
  </r>
  <r>
    <x v="2"/>
    <x v="74"/>
    <x v="288"/>
    <x v="47"/>
    <x v="47"/>
    <x v="536"/>
    <n v="10"/>
    <s v=""/>
    <x v="0"/>
    <x v="0"/>
    <x v="3"/>
    <n v="177"/>
    <s v="00"/>
    <m/>
    <n v="10"/>
    <x v="0"/>
    <x v="0"/>
    <x v="1"/>
    <x v="6"/>
    <x v="2"/>
    <x v="1"/>
    <x v="0"/>
    <m/>
    <m/>
    <m/>
    <m/>
    <m/>
    <m/>
    <m/>
  </r>
  <r>
    <x v="2"/>
    <x v="74"/>
    <x v="289"/>
    <x v="92"/>
    <x v="92"/>
    <x v="537"/>
    <n v="12"/>
    <s v=""/>
    <x v="0"/>
    <x v="0"/>
    <x v="0"/>
    <n v="170"/>
    <s v="JL"/>
    <m/>
    <n v="12"/>
    <x v="3"/>
    <x v="0"/>
    <x v="3"/>
    <x v="9"/>
    <x v="2"/>
    <x v="1"/>
    <x v="0"/>
    <m/>
    <m/>
    <m/>
    <m/>
    <m/>
    <m/>
    <m/>
  </r>
  <r>
    <x v="2"/>
    <x v="74"/>
    <x v="290"/>
    <x v="82"/>
    <x v="82"/>
    <x v="217"/>
    <n v="8"/>
    <s v="Eligible CPF"/>
    <x v="34"/>
    <x v="0"/>
    <x v="0"/>
    <n v="170"/>
    <s v="JL"/>
    <m/>
    <n v="8"/>
    <x v="0"/>
    <x v="0"/>
    <x v="3"/>
    <x v="9"/>
    <x v="2"/>
    <x v="1"/>
    <x v="1"/>
    <m/>
    <m/>
    <m/>
    <m/>
    <m/>
    <m/>
    <m/>
  </r>
  <r>
    <x v="2"/>
    <x v="75"/>
    <x v="291"/>
    <x v="115"/>
    <x v="115"/>
    <x v="538"/>
    <n v="12"/>
    <s v=""/>
    <x v="0"/>
    <x v="0"/>
    <x v="0"/>
    <n v="170"/>
    <s v="JL"/>
    <m/>
    <n v="12"/>
    <x v="17"/>
    <x v="0"/>
    <x v="3"/>
    <x v="9"/>
    <x v="2"/>
    <x v="1"/>
    <x v="0"/>
    <m/>
    <m/>
    <m/>
    <m/>
    <m/>
    <m/>
    <m/>
  </r>
  <r>
    <x v="2"/>
    <x v="157"/>
    <x v="148"/>
    <x v="47"/>
    <x v="47"/>
    <x v="539"/>
    <n v="10"/>
    <s v=""/>
    <x v="0"/>
    <x v="0"/>
    <x v="3"/>
    <n v="177"/>
    <s v="00"/>
    <m/>
    <n v="10"/>
    <x v="0"/>
    <x v="0"/>
    <x v="1"/>
    <x v="6"/>
    <x v="2"/>
    <x v="1"/>
    <x v="0"/>
    <m/>
    <m/>
    <m/>
    <m/>
    <m/>
    <m/>
    <m/>
  </r>
  <r>
    <x v="2"/>
    <x v="76"/>
    <x v="149"/>
    <x v="47"/>
    <x v="47"/>
    <x v="540"/>
    <n v="10"/>
    <s v=""/>
    <x v="0"/>
    <x v="0"/>
    <x v="3"/>
    <n v="177"/>
    <s v="00"/>
    <m/>
    <n v="10"/>
    <x v="0"/>
    <x v="0"/>
    <x v="1"/>
    <x v="6"/>
    <x v="2"/>
    <x v="1"/>
    <x v="0"/>
    <m/>
    <m/>
    <m/>
    <m/>
    <m/>
    <m/>
    <m/>
  </r>
  <r>
    <x v="2"/>
    <x v="76"/>
    <x v="151"/>
    <x v="77"/>
    <x v="77"/>
    <x v="12"/>
    <n v="4"/>
    <s v=""/>
    <x v="0"/>
    <x v="0"/>
    <x v="3"/>
    <n v="141"/>
    <s v="00"/>
    <m/>
    <n v="4"/>
    <x v="0"/>
    <x v="0"/>
    <x v="0"/>
    <x v="18"/>
    <x v="2"/>
    <x v="1"/>
    <x v="0"/>
    <m/>
    <m/>
    <m/>
    <m/>
    <m/>
    <m/>
    <m/>
  </r>
  <r>
    <x v="2"/>
    <x v="76"/>
    <x v="152"/>
    <x v="87"/>
    <x v="87"/>
    <x v="273"/>
    <n v="12"/>
    <s v=""/>
    <x v="0"/>
    <x v="0"/>
    <x v="3"/>
    <n v="169"/>
    <s v="00"/>
    <m/>
    <n v="12"/>
    <x v="0"/>
    <x v="0"/>
    <x v="3"/>
    <x v="20"/>
    <x v="2"/>
    <x v="1"/>
    <x v="0"/>
    <m/>
    <m/>
    <m/>
    <m/>
    <m/>
    <m/>
    <m/>
  </r>
  <r>
    <x v="2"/>
    <x v="76"/>
    <x v="152"/>
    <x v="77"/>
    <x v="77"/>
    <x v="541"/>
    <n v="4"/>
    <s v=""/>
    <x v="0"/>
    <x v="0"/>
    <x v="3"/>
    <n v="141"/>
    <s v="00"/>
    <m/>
    <n v="4"/>
    <x v="0"/>
    <x v="0"/>
    <x v="0"/>
    <x v="18"/>
    <x v="2"/>
    <x v="1"/>
    <x v="0"/>
    <m/>
    <m/>
    <m/>
    <m/>
    <m/>
    <m/>
    <m/>
  </r>
  <r>
    <x v="2"/>
    <x v="76"/>
    <x v="292"/>
    <x v="25"/>
    <x v="25"/>
    <x v="77"/>
    <n v="8"/>
    <s v=""/>
    <x v="0"/>
    <x v="0"/>
    <x v="0"/>
    <n v="124"/>
    <s v="BJ"/>
    <m/>
    <n v="8"/>
    <x v="2"/>
    <x v="0"/>
    <x v="0"/>
    <x v="0"/>
    <x v="2"/>
    <x v="1"/>
    <x v="0"/>
    <m/>
    <m/>
    <m/>
    <m/>
    <m/>
    <m/>
    <m/>
  </r>
  <r>
    <x v="2"/>
    <x v="76"/>
    <x v="293"/>
    <x v="107"/>
    <x v="107"/>
    <x v="542"/>
    <n v="12"/>
    <s v=""/>
    <x v="0"/>
    <x v="0"/>
    <x v="0"/>
    <n v="104"/>
    <s v="BC"/>
    <m/>
    <n v="12"/>
    <x v="3"/>
    <x v="0"/>
    <x v="0"/>
    <x v="26"/>
    <x v="2"/>
    <x v="1"/>
    <x v="0"/>
    <m/>
    <m/>
    <m/>
    <m/>
    <m/>
    <m/>
    <m/>
  </r>
  <r>
    <x v="2"/>
    <x v="78"/>
    <x v="193"/>
    <x v="87"/>
    <x v="87"/>
    <x v="287"/>
    <n v="12"/>
    <s v=""/>
    <x v="0"/>
    <x v="0"/>
    <x v="3"/>
    <n v="169"/>
    <s v="00"/>
    <m/>
    <n v="12"/>
    <x v="0"/>
    <x v="0"/>
    <x v="3"/>
    <x v="20"/>
    <x v="3"/>
    <x v="1"/>
    <x v="0"/>
    <m/>
    <m/>
    <m/>
    <m/>
    <m/>
    <m/>
    <m/>
  </r>
  <r>
    <x v="2"/>
    <x v="78"/>
    <x v="294"/>
    <x v="47"/>
    <x v="47"/>
    <x v="543"/>
    <n v="10"/>
    <s v=""/>
    <x v="0"/>
    <x v="0"/>
    <x v="3"/>
    <n v="177"/>
    <s v="00"/>
    <m/>
    <n v="10"/>
    <x v="0"/>
    <x v="0"/>
    <x v="1"/>
    <x v="6"/>
    <x v="3"/>
    <x v="1"/>
    <x v="0"/>
    <m/>
    <m/>
    <m/>
    <m/>
    <m/>
    <m/>
    <m/>
  </r>
  <r>
    <x v="2"/>
    <x v="78"/>
    <x v="295"/>
    <x v="76"/>
    <x v="76"/>
    <x v="92"/>
    <n v="12"/>
    <s v=""/>
    <x v="0"/>
    <x v="0"/>
    <x v="3"/>
    <n v="102"/>
    <s v="BC"/>
    <m/>
    <n v="12"/>
    <x v="0"/>
    <x v="0"/>
    <x v="0"/>
    <x v="17"/>
    <x v="3"/>
    <x v="1"/>
    <x v="0"/>
    <m/>
    <m/>
    <m/>
    <m/>
    <m/>
    <m/>
    <m/>
  </r>
  <r>
    <x v="2"/>
    <x v="158"/>
    <x v="50"/>
    <x v="47"/>
    <x v="47"/>
    <x v="387"/>
    <n v="10"/>
    <s v=""/>
    <x v="0"/>
    <x v="0"/>
    <x v="3"/>
    <n v="177"/>
    <s v="00"/>
    <m/>
    <n v="10"/>
    <x v="0"/>
    <x v="0"/>
    <x v="1"/>
    <x v="6"/>
    <x v="3"/>
    <x v="1"/>
    <x v="0"/>
    <m/>
    <m/>
    <m/>
    <m/>
    <m/>
    <m/>
    <m/>
  </r>
  <r>
    <x v="2"/>
    <x v="79"/>
    <x v="219"/>
    <x v="87"/>
    <x v="87"/>
    <x v="303"/>
    <n v="12"/>
    <s v=""/>
    <x v="0"/>
    <x v="0"/>
    <x v="3"/>
    <n v="169"/>
    <s v="00"/>
    <m/>
    <n v="12"/>
    <x v="0"/>
    <x v="0"/>
    <x v="3"/>
    <x v="20"/>
    <x v="3"/>
    <x v="1"/>
    <x v="0"/>
    <m/>
    <m/>
    <m/>
    <m/>
    <m/>
    <m/>
    <m/>
  </r>
  <r>
    <x v="2"/>
    <x v="79"/>
    <x v="219"/>
    <x v="77"/>
    <x v="77"/>
    <x v="544"/>
    <n v="4"/>
    <s v=""/>
    <x v="0"/>
    <x v="0"/>
    <x v="3"/>
    <n v="141"/>
    <s v="00"/>
    <m/>
    <n v="4"/>
    <x v="0"/>
    <x v="0"/>
    <x v="0"/>
    <x v="18"/>
    <x v="3"/>
    <x v="1"/>
    <x v="0"/>
    <m/>
    <m/>
    <m/>
    <m/>
    <m/>
    <m/>
    <m/>
  </r>
  <r>
    <x v="2"/>
    <x v="79"/>
    <x v="295"/>
    <x v="77"/>
    <x v="77"/>
    <x v="545"/>
    <n v="4"/>
    <s v=""/>
    <x v="0"/>
    <x v="0"/>
    <x v="3"/>
    <n v="141"/>
    <s v="00"/>
    <m/>
    <n v="4"/>
    <x v="0"/>
    <x v="0"/>
    <x v="0"/>
    <x v="18"/>
    <x v="3"/>
    <x v="1"/>
    <x v="0"/>
    <m/>
    <m/>
    <m/>
    <m/>
    <m/>
    <m/>
    <m/>
  </r>
  <r>
    <x v="2"/>
    <x v="79"/>
    <x v="182"/>
    <x v="104"/>
    <x v="104"/>
    <x v="22"/>
    <n v="16"/>
    <s v="Eligible CPF"/>
    <x v="44"/>
    <x v="0"/>
    <x v="0"/>
    <n v="145"/>
    <s v="ED"/>
    <s v="TP TAVEAD- Darty SEPT24"/>
    <n v="15"/>
    <x v="0"/>
    <x v="0"/>
    <x v="3"/>
    <x v="25"/>
    <x v="3"/>
    <x v="1"/>
    <x v="1"/>
    <m/>
    <m/>
    <m/>
    <m/>
    <m/>
    <m/>
    <m/>
  </r>
  <r>
    <x v="2"/>
    <x v="79"/>
    <x v="268"/>
    <x v="24"/>
    <x v="24"/>
    <x v="546"/>
    <n v="10"/>
    <s v=""/>
    <x v="0"/>
    <x v="0"/>
    <x v="0"/>
    <n v="124"/>
    <s v="BJ"/>
    <m/>
    <n v="8"/>
    <x v="0"/>
    <x v="0"/>
    <x v="0"/>
    <x v="0"/>
    <x v="3"/>
    <x v="1"/>
    <x v="0"/>
    <m/>
    <m/>
    <m/>
    <m/>
    <m/>
    <m/>
    <m/>
  </r>
  <r>
    <x v="2"/>
    <x v="79"/>
    <x v="296"/>
    <x v="47"/>
    <x v="47"/>
    <x v="319"/>
    <n v="10"/>
    <s v=""/>
    <x v="0"/>
    <x v="0"/>
    <x v="3"/>
    <n v="177"/>
    <s v="00"/>
    <m/>
    <n v="10"/>
    <x v="0"/>
    <x v="0"/>
    <x v="1"/>
    <x v="6"/>
    <x v="3"/>
    <x v="1"/>
    <x v="0"/>
    <m/>
    <m/>
    <m/>
    <m/>
    <m/>
    <m/>
    <m/>
  </r>
  <r>
    <x v="2"/>
    <x v="110"/>
    <x v="122"/>
    <x v="87"/>
    <x v="87"/>
    <x v="327"/>
    <n v="12"/>
    <s v=""/>
    <x v="0"/>
    <x v="0"/>
    <x v="3"/>
    <n v="169"/>
    <s v="00"/>
    <m/>
    <n v="12"/>
    <x v="0"/>
    <x v="0"/>
    <x v="3"/>
    <x v="20"/>
    <x v="3"/>
    <x v="1"/>
    <x v="0"/>
    <m/>
    <m/>
    <m/>
    <m/>
    <m/>
    <m/>
    <m/>
  </r>
  <r>
    <x v="2"/>
    <x v="110"/>
    <x v="284"/>
    <x v="103"/>
    <x v="103"/>
    <x v="547"/>
    <n v="4"/>
    <s v="Eligible CPF"/>
    <x v="43"/>
    <x v="0"/>
    <x v="0"/>
    <n v="170"/>
    <s v="JL"/>
    <m/>
    <n v="8"/>
    <x v="0"/>
    <x v="0"/>
    <x v="3"/>
    <x v="9"/>
    <x v="3"/>
    <x v="1"/>
    <x v="1"/>
    <m/>
    <m/>
    <m/>
    <m/>
    <m/>
    <m/>
    <m/>
  </r>
  <r>
    <x v="2"/>
    <x v="110"/>
    <x v="158"/>
    <x v="11"/>
    <x v="11"/>
    <x v="548"/>
    <n v="4"/>
    <s v=""/>
    <x v="0"/>
    <x v="0"/>
    <x v="0"/>
    <n v="124"/>
    <s v="00"/>
    <m/>
    <n v="4"/>
    <x v="0"/>
    <x v="0"/>
    <x v="0"/>
    <x v="0"/>
    <x v="3"/>
    <x v="1"/>
    <x v="0"/>
    <m/>
    <m/>
    <m/>
    <m/>
    <m/>
    <m/>
    <m/>
  </r>
  <r>
    <x v="2"/>
    <x v="110"/>
    <x v="297"/>
    <x v="93"/>
    <x v="93"/>
    <x v="549"/>
    <n v="15"/>
    <s v=""/>
    <x v="0"/>
    <x v="0"/>
    <x v="0"/>
    <n v="124"/>
    <s v="BJ"/>
    <m/>
    <n v="15"/>
    <x v="0"/>
    <x v="0"/>
    <x v="0"/>
    <x v="0"/>
    <x v="3"/>
    <x v="1"/>
    <x v="0"/>
    <m/>
    <m/>
    <m/>
    <m/>
    <m/>
    <m/>
    <m/>
  </r>
  <r>
    <x v="2"/>
    <x v="159"/>
    <x v="157"/>
    <x v="89"/>
    <x v="89"/>
    <x v="37"/>
    <n v="4"/>
    <s v=""/>
    <x v="0"/>
    <x v="0"/>
    <x v="0"/>
    <n v="124"/>
    <s v="00"/>
    <m/>
    <n v="4"/>
    <x v="0"/>
    <x v="0"/>
    <x v="0"/>
    <x v="0"/>
    <x v="3"/>
    <x v="1"/>
    <x v="0"/>
    <m/>
    <m/>
    <m/>
    <m/>
    <m/>
    <m/>
    <m/>
  </r>
  <r>
    <x v="2"/>
    <x v="81"/>
    <x v="58"/>
    <x v="87"/>
    <x v="87"/>
    <x v="347"/>
    <n v="12"/>
    <s v=""/>
    <x v="0"/>
    <x v="0"/>
    <x v="3"/>
    <n v="169"/>
    <s v="00"/>
    <m/>
    <n v="12"/>
    <x v="0"/>
    <x v="0"/>
    <x v="3"/>
    <x v="20"/>
    <x v="3"/>
    <x v="1"/>
    <x v="0"/>
    <m/>
    <m/>
    <m/>
    <m/>
    <m/>
    <m/>
    <m/>
  </r>
  <r>
    <x v="2"/>
    <x v="82"/>
    <x v="160"/>
    <x v="77"/>
    <x v="77"/>
    <x v="550"/>
    <n v="4"/>
    <s v=""/>
    <x v="0"/>
    <x v="0"/>
    <x v="3"/>
    <n v="141"/>
    <s v="00"/>
    <m/>
    <n v="4"/>
    <x v="0"/>
    <x v="0"/>
    <x v="0"/>
    <x v="18"/>
    <x v="4"/>
    <x v="1"/>
    <x v="0"/>
    <m/>
    <m/>
    <m/>
    <m/>
    <m/>
    <m/>
    <m/>
  </r>
  <r>
    <x v="2"/>
    <x v="82"/>
    <x v="161"/>
    <x v="87"/>
    <x v="87"/>
    <x v="371"/>
    <n v="12"/>
    <s v=""/>
    <x v="0"/>
    <x v="0"/>
    <x v="3"/>
    <n v="169"/>
    <s v="00"/>
    <m/>
    <n v="12"/>
    <x v="0"/>
    <x v="0"/>
    <x v="3"/>
    <x v="20"/>
    <x v="4"/>
    <x v="1"/>
    <x v="0"/>
    <m/>
    <m/>
    <m/>
    <m/>
    <m/>
    <m/>
    <m/>
  </r>
  <r>
    <x v="2"/>
    <x v="82"/>
    <x v="161"/>
    <x v="77"/>
    <x v="77"/>
    <x v="551"/>
    <n v="4"/>
    <s v=""/>
    <x v="0"/>
    <x v="0"/>
    <x v="3"/>
    <n v="141"/>
    <s v="00"/>
    <m/>
    <n v="4"/>
    <x v="0"/>
    <x v="0"/>
    <x v="0"/>
    <x v="18"/>
    <x v="4"/>
    <x v="1"/>
    <x v="0"/>
    <m/>
    <m/>
    <m/>
    <m/>
    <m/>
    <m/>
    <m/>
  </r>
  <r>
    <x v="2"/>
    <x v="82"/>
    <x v="162"/>
    <x v="47"/>
    <x v="47"/>
    <x v="552"/>
    <n v="10"/>
    <s v=""/>
    <x v="0"/>
    <x v="0"/>
    <x v="3"/>
    <n v="177"/>
    <s v="00"/>
    <m/>
    <n v="10"/>
    <x v="0"/>
    <x v="0"/>
    <x v="1"/>
    <x v="6"/>
    <x v="4"/>
    <x v="1"/>
    <x v="0"/>
    <m/>
    <m/>
    <m/>
    <m/>
    <m/>
    <m/>
    <m/>
  </r>
  <r>
    <x v="2"/>
    <x v="82"/>
    <x v="270"/>
    <x v="84"/>
    <x v="84"/>
    <x v="553"/>
    <n v="4"/>
    <s v="Eligible CPF"/>
    <x v="35"/>
    <x v="0"/>
    <x v="0"/>
    <n v="141"/>
    <s v="EE"/>
    <m/>
    <n v="4"/>
    <x v="0"/>
    <x v="0"/>
    <x v="0"/>
    <x v="18"/>
    <x v="4"/>
    <x v="1"/>
    <x v="1"/>
    <m/>
    <m/>
    <m/>
    <m/>
    <m/>
    <m/>
    <m/>
  </r>
  <r>
    <x v="2"/>
    <x v="82"/>
    <x v="290"/>
    <x v="103"/>
    <x v="103"/>
    <x v="261"/>
    <n v="8"/>
    <s v="Eligible CPF"/>
    <x v="43"/>
    <x v="0"/>
    <x v="0"/>
    <n v="170"/>
    <s v="JL"/>
    <m/>
    <n v="8"/>
    <x v="0"/>
    <x v="0"/>
    <x v="3"/>
    <x v="9"/>
    <x v="4"/>
    <x v="1"/>
    <x v="1"/>
    <m/>
    <m/>
    <m/>
    <m/>
    <m/>
    <m/>
    <m/>
  </r>
  <r>
    <x v="2"/>
    <x v="83"/>
    <x v="160"/>
    <x v="47"/>
    <x v="47"/>
    <x v="554"/>
    <n v="10"/>
    <s v=""/>
    <x v="0"/>
    <x v="0"/>
    <x v="3"/>
    <n v="177"/>
    <s v="00"/>
    <m/>
    <n v="10"/>
    <x v="0"/>
    <x v="0"/>
    <x v="1"/>
    <x v="6"/>
    <x v="4"/>
    <x v="1"/>
    <x v="0"/>
    <m/>
    <m/>
    <m/>
    <m/>
    <m/>
    <m/>
    <m/>
  </r>
  <r>
    <x v="2"/>
    <x v="160"/>
    <x v="167"/>
    <x v="76"/>
    <x v="76"/>
    <x v="74"/>
    <n v="12"/>
    <s v=""/>
    <x v="0"/>
    <x v="0"/>
    <x v="3"/>
    <n v="102"/>
    <s v="BC"/>
    <m/>
    <n v="12"/>
    <x v="0"/>
    <x v="0"/>
    <x v="0"/>
    <x v="17"/>
    <x v="4"/>
    <x v="1"/>
    <x v="0"/>
    <m/>
    <m/>
    <m/>
    <m/>
    <m/>
    <m/>
    <m/>
  </r>
  <r>
    <x v="2"/>
    <x v="84"/>
    <x v="298"/>
    <x v="78"/>
    <x v="78"/>
    <x v="555"/>
    <n v="4"/>
    <s v=""/>
    <x v="0"/>
    <x v="0"/>
    <x v="0"/>
    <n v="124"/>
    <s v="00"/>
    <m/>
    <n v="4"/>
    <x v="0"/>
    <x v="0"/>
    <x v="0"/>
    <x v="0"/>
    <x v="4"/>
    <x v="1"/>
    <x v="0"/>
    <m/>
    <m/>
    <m/>
    <m/>
    <m/>
    <m/>
    <m/>
  </r>
  <r>
    <x v="2"/>
    <x v="161"/>
    <x v="60"/>
    <x v="0"/>
    <x v="0"/>
    <x v="556"/>
    <n v="4"/>
    <s v=""/>
    <x v="0"/>
    <x v="0"/>
    <x v="0"/>
    <n v="124"/>
    <s v="00"/>
    <m/>
    <n v="4"/>
    <x v="0"/>
    <x v="0"/>
    <x v="0"/>
    <x v="0"/>
    <x v="4"/>
    <x v="1"/>
    <x v="0"/>
    <m/>
    <m/>
    <m/>
    <m/>
    <m/>
    <m/>
    <m/>
  </r>
  <r>
    <x v="2"/>
    <x v="85"/>
    <x v="299"/>
    <x v="87"/>
    <x v="87"/>
    <x v="216"/>
    <n v="12"/>
    <s v=""/>
    <x v="0"/>
    <x v="0"/>
    <x v="3"/>
    <n v="169"/>
    <s v="00"/>
    <m/>
    <n v="12"/>
    <x v="0"/>
    <x v="0"/>
    <x v="3"/>
    <x v="20"/>
    <x v="4"/>
    <x v="1"/>
    <x v="0"/>
    <m/>
    <m/>
    <m/>
    <m/>
    <m/>
    <m/>
    <m/>
  </r>
  <r>
    <x v="2"/>
    <x v="87"/>
    <x v="300"/>
    <x v="77"/>
    <x v="77"/>
    <x v="557"/>
    <n v="4"/>
    <s v=""/>
    <x v="0"/>
    <x v="0"/>
    <x v="3"/>
    <n v="141"/>
    <s v="00"/>
    <m/>
    <n v="4"/>
    <x v="0"/>
    <x v="0"/>
    <x v="0"/>
    <x v="18"/>
    <x v="4"/>
    <x v="1"/>
    <x v="0"/>
    <m/>
    <m/>
    <m/>
    <m/>
    <m/>
    <m/>
    <m/>
  </r>
  <r>
    <x v="2"/>
    <x v="87"/>
    <x v="195"/>
    <x v="87"/>
    <x v="87"/>
    <x v="235"/>
    <n v="12"/>
    <s v=""/>
    <x v="0"/>
    <x v="0"/>
    <x v="3"/>
    <n v="169"/>
    <s v="00"/>
    <m/>
    <n v="12"/>
    <x v="0"/>
    <x v="0"/>
    <x v="3"/>
    <x v="20"/>
    <x v="4"/>
    <x v="1"/>
    <x v="0"/>
    <m/>
    <m/>
    <m/>
    <m/>
    <m/>
    <m/>
    <m/>
  </r>
  <r>
    <x v="2"/>
    <x v="87"/>
    <x v="195"/>
    <x v="77"/>
    <x v="77"/>
    <x v="558"/>
    <n v="4"/>
    <s v=""/>
    <x v="0"/>
    <x v="0"/>
    <x v="3"/>
    <n v="141"/>
    <s v="00"/>
    <m/>
    <n v="4"/>
    <x v="0"/>
    <x v="0"/>
    <x v="0"/>
    <x v="18"/>
    <x v="4"/>
    <x v="1"/>
    <x v="0"/>
    <m/>
    <m/>
    <m/>
    <m/>
    <m/>
    <m/>
    <m/>
  </r>
  <r>
    <x v="2"/>
    <x v="87"/>
    <x v="301"/>
    <x v="99"/>
    <x v="99"/>
    <x v="294"/>
    <n v="4"/>
    <s v=""/>
    <x v="0"/>
    <x v="0"/>
    <x v="0"/>
    <n v="170"/>
    <s v="00"/>
    <m/>
    <n v="4"/>
    <x v="0"/>
    <x v="0"/>
    <x v="3"/>
    <x v="9"/>
    <x v="4"/>
    <x v="1"/>
    <x v="0"/>
    <m/>
    <m/>
    <m/>
    <m/>
    <m/>
    <m/>
    <m/>
  </r>
  <r>
    <x v="2"/>
    <x v="87"/>
    <x v="301"/>
    <x v="47"/>
    <x v="47"/>
    <x v="559"/>
    <n v="10"/>
    <s v=""/>
    <x v="0"/>
    <x v="0"/>
    <x v="3"/>
    <n v="177"/>
    <s v="00"/>
    <m/>
    <n v="10"/>
    <x v="0"/>
    <x v="0"/>
    <x v="1"/>
    <x v="6"/>
    <x v="4"/>
    <x v="1"/>
    <x v="0"/>
    <m/>
    <m/>
    <m/>
    <m/>
    <m/>
    <m/>
    <m/>
  </r>
  <r>
    <x v="2"/>
    <x v="87"/>
    <x v="301"/>
    <x v="100"/>
    <x v="100"/>
    <x v="195"/>
    <n v="4"/>
    <s v=""/>
    <x v="0"/>
    <x v="0"/>
    <x v="0"/>
    <n v="170"/>
    <s v="00"/>
    <m/>
    <n v="4"/>
    <x v="0"/>
    <x v="0"/>
    <x v="3"/>
    <x v="9"/>
    <x v="4"/>
    <x v="1"/>
    <x v="0"/>
    <m/>
    <m/>
    <m/>
    <m/>
    <m/>
    <m/>
    <m/>
  </r>
  <r>
    <x v="2"/>
    <x v="162"/>
    <x v="300"/>
    <x v="99"/>
    <x v="99"/>
    <x v="320"/>
    <n v="4"/>
    <s v=""/>
    <x v="0"/>
    <x v="0"/>
    <x v="0"/>
    <n v="170"/>
    <s v="00"/>
    <m/>
    <n v="4"/>
    <x v="0"/>
    <x v="0"/>
    <x v="3"/>
    <x v="9"/>
    <x v="4"/>
    <x v="1"/>
    <x v="0"/>
    <m/>
    <m/>
    <m/>
    <m/>
    <m/>
    <m/>
    <m/>
  </r>
  <r>
    <x v="2"/>
    <x v="162"/>
    <x v="300"/>
    <x v="100"/>
    <x v="100"/>
    <x v="221"/>
    <n v="4"/>
    <s v=""/>
    <x v="0"/>
    <x v="0"/>
    <x v="0"/>
    <n v="170"/>
    <s v="00"/>
    <m/>
    <n v="4"/>
    <x v="0"/>
    <x v="0"/>
    <x v="3"/>
    <x v="9"/>
    <x v="4"/>
    <x v="1"/>
    <x v="0"/>
    <m/>
    <m/>
    <m/>
    <m/>
    <m/>
    <m/>
    <m/>
  </r>
  <r>
    <x v="2"/>
    <x v="163"/>
    <x v="302"/>
    <x v="35"/>
    <x v="35"/>
    <x v="560"/>
    <n v="14"/>
    <s v="Eligible CPF"/>
    <x v="14"/>
    <x v="0"/>
    <x v="0"/>
    <n v="108"/>
    <s v="BD"/>
    <s v="ITS CPFT"/>
    <n v="7"/>
    <x v="0"/>
    <x v="0"/>
    <x v="0"/>
    <x v="11"/>
    <x v="4"/>
    <x v="1"/>
    <x v="1"/>
    <m/>
    <m/>
    <m/>
    <m/>
    <m/>
    <m/>
    <m/>
  </r>
  <r>
    <x v="2"/>
    <x v="88"/>
    <x v="40"/>
    <x v="87"/>
    <x v="87"/>
    <x v="260"/>
    <n v="12"/>
    <s v=""/>
    <x v="0"/>
    <x v="0"/>
    <x v="3"/>
    <n v="169"/>
    <s v="00"/>
    <m/>
    <n v="12"/>
    <x v="0"/>
    <x v="0"/>
    <x v="3"/>
    <x v="20"/>
    <x v="5"/>
    <x v="1"/>
    <x v="0"/>
    <m/>
    <m/>
    <m/>
    <m/>
    <m/>
    <m/>
    <m/>
  </r>
  <r>
    <x v="2"/>
    <x v="164"/>
    <x v="303"/>
    <x v="77"/>
    <x v="77"/>
    <x v="561"/>
    <n v="4"/>
    <s v=""/>
    <x v="0"/>
    <x v="0"/>
    <x v="3"/>
    <n v="141"/>
    <s v="00"/>
    <m/>
    <n v="4"/>
    <x v="0"/>
    <x v="0"/>
    <x v="0"/>
    <x v="18"/>
    <x v="5"/>
    <x v="1"/>
    <x v="0"/>
    <m/>
    <m/>
    <m/>
    <m/>
    <m/>
    <m/>
    <m/>
  </r>
  <r>
    <x v="2"/>
    <x v="164"/>
    <x v="243"/>
    <x v="87"/>
    <x v="87"/>
    <x v="274"/>
    <n v="12"/>
    <s v=""/>
    <x v="0"/>
    <x v="0"/>
    <x v="3"/>
    <n v="169"/>
    <s v="00"/>
    <m/>
    <n v="12"/>
    <x v="0"/>
    <x v="0"/>
    <x v="3"/>
    <x v="20"/>
    <x v="5"/>
    <x v="1"/>
    <x v="0"/>
    <m/>
    <m/>
    <m/>
    <m/>
    <m/>
    <m/>
    <m/>
  </r>
  <r>
    <x v="2"/>
    <x v="164"/>
    <x v="243"/>
    <x v="77"/>
    <x v="77"/>
    <x v="562"/>
    <n v="4"/>
    <s v=""/>
    <x v="0"/>
    <x v="0"/>
    <x v="3"/>
    <n v="141"/>
    <s v="00"/>
    <m/>
    <n v="4"/>
    <x v="0"/>
    <x v="0"/>
    <x v="0"/>
    <x v="18"/>
    <x v="5"/>
    <x v="1"/>
    <x v="0"/>
    <m/>
    <m/>
    <m/>
    <m/>
    <m/>
    <m/>
    <m/>
  </r>
  <r>
    <x v="2"/>
    <x v="93"/>
    <x v="297"/>
    <x v="99"/>
    <x v="99"/>
    <x v="340"/>
    <n v="4"/>
    <s v=""/>
    <x v="0"/>
    <x v="0"/>
    <x v="0"/>
    <n v="170"/>
    <s v="00"/>
    <m/>
    <n v="4"/>
    <x v="0"/>
    <x v="0"/>
    <x v="3"/>
    <x v="9"/>
    <x v="6"/>
    <x v="2"/>
    <x v="0"/>
    <m/>
    <m/>
    <m/>
    <m/>
    <m/>
    <m/>
    <m/>
  </r>
  <r>
    <x v="2"/>
    <x v="93"/>
    <x v="297"/>
    <x v="100"/>
    <x v="100"/>
    <x v="208"/>
    <n v="4"/>
    <s v=""/>
    <x v="0"/>
    <x v="0"/>
    <x v="0"/>
    <n v="170"/>
    <s v="00"/>
    <m/>
    <n v="4"/>
    <x v="0"/>
    <x v="0"/>
    <x v="3"/>
    <x v="9"/>
    <x v="6"/>
    <x v="2"/>
    <x v="0"/>
    <m/>
    <m/>
    <m/>
    <m/>
    <m/>
    <m/>
    <m/>
  </r>
  <r>
    <x v="2"/>
    <x v="165"/>
    <x v="304"/>
    <x v="99"/>
    <x v="99"/>
    <x v="364"/>
    <n v="4"/>
    <s v=""/>
    <x v="0"/>
    <x v="0"/>
    <x v="0"/>
    <n v="170"/>
    <s v="00"/>
    <m/>
    <n v="4"/>
    <x v="0"/>
    <x v="0"/>
    <x v="3"/>
    <x v="9"/>
    <x v="6"/>
    <x v="2"/>
    <x v="0"/>
    <m/>
    <m/>
    <m/>
    <m/>
    <m/>
    <m/>
    <m/>
  </r>
  <r>
    <x v="2"/>
    <x v="165"/>
    <x v="304"/>
    <x v="100"/>
    <x v="100"/>
    <x v="249"/>
    <n v="4"/>
    <s v=""/>
    <x v="0"/>
    <x v="0"/>
    <x v="0"/>
    <n v="170"/>
    <s v="00"/>
    <m/>
    <n v="4"/>
    <x v="0"/>
    <x v="0"/>
    <x v="3"/>
    <x v="9"/>
    <x v="6"/>
    <x v="2"/>
    <x v="0"/>
    <m/>
    <m/>
    <m/>
    <m/>
    <m/>
    <m/>
    <m/>
  </r>
  <r>
    <x v="2"/>
    <x v="94"/>
    <x v="305"/>
    <x v="24"/>
    <x v="24"/>
    <x v="563"/>
    <n v="12"/>
    <s v=""/>
    <x v="0"/>
    <x v="0"/>
    <x v="0"/>
    <n v="124"/>
    <s v="BJ"/>
    <m/>
    <n v="12"/>
    <x v="0"/>
    <x v="0"/>
    <x v="0"/>
    <x v="0"/>
    <x v="6"/>
    <x v="2"/>
    <x v="0"/>
    <m/>
    <m/>
    <m/>
    <m/>
    <m/>
    <m/>
    <m/>
  </r>
  <r>
    <x v="2"/>
    <x v="166"/>
    <x v="306"/>
    <x v="99"/>
    <x v="99"/>
    <x v="379"/>
    <n v="4"/>
    <s v=""/>
    <x v="0"/>
    <x v="0"/>
    <x v="0"/>
    <n v="170"/>
    <s v="00"/>
    <m/>
    <n v="4"/>
    <x v="0"/>
    <x v="0"/>
    <x v="3"/>
    <x v="9"/>
    <x v="7"/>
    <x v="2"/>
    <x v="0"/>
    <m/>
    <m/>
    <m/>
    <m/>
    <m/>
    <m/>
    <m/>
  </r>
  <r>
    <x v="2"/>
    <x v="166"/>
    <x v="306"/>
    <x v="100"/>
    <x v="100"/>
    <x v="227"/>
    <n v="4"/>
    <s v=""/>
    <x v="0"/>
    <x v="0"/>
    <x v="0"/>
    <n v="170"/>
    <s v="00"/>
    <m/>
    <n v="4"/>
    <x v="0"/>
    <x v="0"/>
    <x v="3"/>
    <x v="9"/>
    <x v="7"/>
    <x v="2"/>
    <x v="0"/>
    <m/>
    <m/>
    <m/>
    <m/>
    <m/>
    <m/>
    <m/>
  </r>
  <r>
    <x v="2"/>
    <x v="167"/>
    <x v="307"/>
    <x v="99"/>
    <x v="99"/>
    <x v="168"/>
    <n v="4"/>
    <s v=""/>
    <x v="0"/>
    <x v="0"/>
    <x v="0"/>
    <n v="170"/>
    <s v="00"/>
    <m/>
    <n v="4"/>
    <x v="0"/>
    <x v="0"/>
    <x v="3"/>
    <x v="9"/>
    <x v="7"/>
    <x v="2"/>
    <x v="0"/>
    <m/>
    <m/>
    <m/>
    <m/>
    <m/>
    <m/>
    <m/>
  </r>
  <r>
    <x v="2"/>
    <x v="167"/>
    <x v="307"/>
    <x v="100"/>
    <x v="100"/>
    <x v="252"/>
    <n v="4"/>
    <s v=""/>
    <x v="0"/>
    <x v="0"/>
    <x v="0"/>
    <n v="170"/>
    <s v="00"/>
    <m/>
    <n v="4"/>
    <x v="0"/>
    <x v="0"/>
    <x v="3"/>
    <x v="9"/>
    <x v="7"/>
    <x v="2"/>
    <x v="0"/>
    <m/>
    <m/>
    <m/>
    <m/>
    <m/>
    <m/>
    <m/>
  </r>
  <r>
    <x v="2"/>
    <x v="168"/>
    <x v="308"/>
    <x v="25"/>
    <x v="25"/>
    <x v="564"/>
    <n v="8"/>
    <s v=""/>
    <x v="0"/>
    <x v="0"/>
    <x v="0"/>
    <n v="124"/>
    <s v="BJ"/>
    <m/>
    <n v="8"/>
    <x v="0"/>
    <x v="0"/>
    <x v="0"/>
    <x v="0"/>
    <x v="7"/>
    <x v="2"/>
    <x v="0"/>
    <m/>
    <m/>
    <m/>
    <m/>
    <m/>
    <m/>
    <m/>
  </r>
  <r>
    <x v="2"/>
    <x v="95"/>
    <x v="309"/>
    <x v="99"/>
    <x v="99"/>
    <x v="196"/>
    <n v="4"/>
    <s v=""/>
    <x v="0"/>
    <x v="0"/>
    <x v="0"/>
    <n v="170"/>
    <s v="00"/>
    <m/>
    <n v="4"/>
    <x v="0"/>
    <x v="0"/>
    <x v="3"/>
    <x v="9"/>
    <x v="8"/>
    <x v="2"/>
    <x v="0"/>
    <m/>
    <m/>
    <m/>
    <m/>
    <m/>
    <m/>
    <m/>
  </r>
  <r>
    <x v="2"/>
    <x v="95"/>
    <x v="309"/>
    <x v="100"/>
    <x v="100"/>
    <x v="264"/>
    <n v="4"/>
    <s v=""/>
    <x v="0"/>
    <x v="0"/>
    <x v="0"/>
    <n v="170"/>
    <s v="00"/>
    <m/>
    <n v="4"/>
    <x v="0"/>
    <x v="0"/>
    <x v="3"/>
    <x v="9"/>
    <x v="8"/>
    <x v="2"/>
    <x v="0"/>
    <m/>
    <m/>
    <m/>
    <m/>
    <m/>
    <m/>
    <m/>
  </r>
  <r>
    <x v="2"/>
    <x v="169"/>
    <x v="310"/>
    <x v="99"/>
    <x v="99"/>
    <x v="209"/>
    <n v="4"/>
    <s v=""/>
    <x v="0"/>
    <x v="0"/>
    <x v="0"/>
    <n v="170"/>
    <s v="00"/>
    <m/>
    <n v="4"/>
    <x v="0"/>
    <x v="0"/>
    <x v="3"/>
    <x v="9"/>
    <x v="8"/>
    <x v="2"/>
    <x v="0"/>
    <m/>
    <m/>
    <m/>
    <m/>
    <m/>
    <m/>
    <m/>
  </r>
  <r>
    <x v="2"/>
    <x v="169"/>
    <x v="310"/>
    <x v="100"/>
    <x v="100"/>
    <x v="268"/>
    <n v="4"/>
    <s v=""/>
    <x v="0"/>
    <x v="0"/>
    <x v="0"/>
    <n v="170"/>
    <s v="00"/>
    <m/>
    <n v="4"/>
    <x v="0"/>
    <x v="0"/>
    <x v="3"/>
    <x v="9"/>
    <x v="8"/>
    <x v="2"/>
    <x v="0"/>
    <m/>
    <m/>
    <m/>
    <m/>
    <m/>
    <m/>
    <m/>
  </r>
  <r>
    <x v="2"/>
    <x v="96"/>
    <x v="311"/>
    <x v="107"/>
    <x v="107"/>
    <x v="565"/>
    <n v="12"/>
    <s v=""/>
    <x v="0"/>
    <x v="0"/>
    <x v="0"/>
    <n v="104"/>
    <s v="BC"/>
    <m/>
    <n v="12"/>
    <x v="0"/>
    <x v="0"/>
    <x v="0"/>
    <x v="26"/>
    <x v="8"/>
    <x v="2"/>
    <x v="0"/>
    <m/>
    <m/>
    <m/>
    <m/>
    <m/>
    <m/>
    <m/>
  </r>
  <r>
    <x v="2"/>
    <x v="170"/>
    <x v="312"/>
    <x v="92"/>
    <x v="92"/>
    <x v="84"/>
    <n v="12"/>
    <s v=""/>
    <x v="0"/>
    <x v="0"/>
    <x v="0"/>
    <n v="170"/>
    <s v="JL"/>
    <m/>
    <n v="12"/>
    <x v="0"/>
    <x v="0"/>
    <x v="3"/>
    <x v="9"/>
    <x v="8"/>
    <x v="2"/>
    <x v="0"/>
    <m/>
    <m/>
    <m/>
    <m/>
    <m/>
    <m/>
    <m/>
  </r>
  <r>
    <x v="2"/>
    <x v="171"/>
    <x v="313"/>
    <x v="24"/>
    <x v="24"/>
    <x v="566"/>
    <n v="8"/>
    <s v=""/>
    <x v="0"/>
    <x v="0"/>
    <x v="0"/>
    <n v="124"/>
    <s v="BJ"/>
    <m/>
    <n v="8"/>
    <x v="0"/>
    <x v="0"/>
    <x v="0"/>
    <x v="0"/>
    <x v="9"/>
    <x v="2"/>
    <x v="0"/>
    <m/>
    <m/>
    <m/>
    <m/>
    <m/>
    <m/>
    <m/>
  </r>
  <r>
    <x v="2"/>
    <x v="172"/>
    <x v="314"/>
    <x v="99"/>
    <x v="99"/>
    <x v="228"/>
    <n v="4"/>
    <s v=""/>
    <x v="0"/>
    <x v="0"/>
    <x v="0"/>
    <n v="170"/>
    <s v="00"/>
    <m/>
    <n v="4"/>
    <x v="0"/>
    <x v="0"/>
    <x v="3"/>
    <x v="9"/>
    <x v="10"/>
    <x v="2"/>
    <x v="0"/>
    <m/>
    <m/>
    <m/>
    <m/>
    <m/>
    <m/>
    <m/>
  </r>
  <r>
    <x v="2"/>
    <x v="172"/>
    <x v="314"/>
    <x v="100"/>
    <x v="100"/>
    <x v="280"/>
    <n v="4"/>
    <s v=""/>
    <x v="0"/>
    <x v="0"/>
    <x v="0"/>
    <n v="170"/>
    <s v="00"/>
    <m/>
    <n v="4"/>
    <x v="0"/>
    <x v="0"/>
    <x v="3"/>
    <x v="9"/>
    <x v="10"/>
    <x v="2"/>
    <x v="0"/>
    <m/>
    <m/>
    <m/>
    <m/>
    <m/>
    <m/>
    <m/>
  </r>
  <r>
    <x v="2"/>
    <x v="173"/>
    <x v="315"/>
    <x v="99"/>
    <x v="99"/>
    <x v="253"/>
    <n v="4"/>
    <s v=""/>
    <x v="0"/>
    <x v="0"/>
    <x v="0"/>
    <n v="170"/>
    <s v="00"/>
    <m/>
    <n v="4"/>
    <x v="0"/>
    <x v="0"/>
    <x v="3"/>
    <x v="9"/>
    <x v="11"/>
    <x v="2"/>
    <x v="0"/>
    <m/>
    <m/>
    <m/>
    <m/>
    <m/>
    <m/>
    <m/>
  </r>
  <r>
    <x v="2"/>
    <x v="173"/>
    <x v="315"/>
    <x v="100"/>
    <x v="100"/>
    <x v="282"/>
    <n v="4"/>
    <s v=""/>
    <x v="0"/>
    <x v="0"/>
    <x v="0"/>
    <n v="170"/>
    <s v="00"/>
    <m/>
    <n v="4"/>
    <x v="0"/>
    <x v="0"/>
    <x v="3"/>
    <x v="9"/>
    <x v="11"/>
    <x v="2"/>
    <x v="0"/>
    <m/>
    <m/>
    <m/>
    <m/>
    <m/>
    <m/>
    <m/>
  </r>
  <r>
    <x v="2"/>
    <x v="174"/>
    <x v="316"/>
    <x v="99"/>
    <x v="99"/>
    <x v="167"/>
    <n v="4"/>
    <s v=""/>
    <x v="0"/>
    <x v="0"/>
    <x v="0"/>
    <n v="170"/>
    <s v="00"/>
    <m/>
    <n v="4"/>
    <x v="0"/>
    <x v="0"/>
    <x v="3"/>
    <x v="9"/>
    <x v="11"/>
    <x v="2"/>
    <x v="0"/>
    <m/>
    <m/>
    <m/>
    <m/>
    <m/>
    <m/>
    <m/>
  </r>
  <r>
    <x v="2"/>
    <x v="174"/>
    <x v="316"/>
    <x v="100"/>
    <x v="100"/>
    <x v="295"/>
    <n v="4"/>
    <s v=""/>
    <x v="0"/>
    <x v="0"/>
    <x v="0"/>
    <n v="170"/>
    <s v="00"/>
    <m/>
    <n v="4"/>
    <x v="0"/>
    <x v="0"/>
    <x v="3"/>
    <x v="9"/>
    <x v="11"/>
    <x v="2"/>
    <x v="0"/>
    <m/>
    <m/>
    <m/>
    <m/>
    <m/>
    <m/>
    <m/>
  </r>
  <r>
    <x v="2"/>
    <x v="175"/>
    <x v="317"/>
    <x v="92"/>
    <x v="92"/>
    <x v="567"/>
    <n v="12"/>
    <s v=""/>
    <x v="0"/>
    <x v="0"/>
    <x v="0"/>
    <n v="170"/>
    <s v="JL"/>
    <m/>
    <n v="12"/>
    <x v="0"/>
    <x v="0"/>
    <x v="3"/>
    <x v="9"/>
    <x v="3"/>
    <x v="2"/>
    <x v="0"/>
    <m/>
    <m/>
    <m/>
    <m/>
    <m/>
    <m/>
    <m/>
  </r>
  <r>
    <x v="3"/>
    <x v="11"/>
    <x v="126"/>
    <x v="121"/>
    <x v="121"/>
    <x v="405"/>
    <n v="14"/>
    <s v="Eligible CPF"/>
    <x v="50"/>
    <x v="0"/>
    <x v="0"/>
    <n v="155"/>
    <s v="AD"/>
    <s v="MRMP"/>
    <n v="6"/>
    <x v="2"/>
    <x v="0"/>
    <x v="3"/>
    <x v="28"/>
    <x v="2"/>
    <x v="0"/>
    <x v="1"/>
    <m/>
    <m/>
    <m/>
    <m/>
    <m/>
    <m/>
    <m/>
  </r>
  <r>
    <x v="3"/>
    <x v="13"/>
    <x v="193"/>
    <x v="122"/>
    <x v="122"/>
    <x v="157"/>
    <n v="4"/>
    <s v=""/>
    <x v="0"/>
    <x v="0"/>
    <x v="0"/>
    <n v="155"/>
    <s v="AD"/>
    <s v="AMMP Alt"/>
    <n v="4"/>
    <x v="2"/>
    <x v="0"/>
    <x v="3"/>
    <x v="28"/>
    <x v="2"/>
    <x v="0"/>
    <x v="0"/>
    <m/>
    <m/>
    <m/>
    <m/>
    <m/>
    <m/>
    <m/>
  </r>
  <r>
    <x v="3"/>
    <x v="13"/>
    <x v="318"/>
    <x v="123"/>
    <x v="123"/>
    <x v="410"/>
    <n v="4"/>
    <s v=""/>
    <x v="0"/>
    <x v="0"/>
    <x v="0"/>
    <n v="155"/>
    <s v="AD"/>
    <s v="MRMP ALT"/>
    <n v="4"/>
    <x v="2"/>
    <x v="0"/>
    <x v="3"/>
    <x v="28"/>
    <x v="2"/>
    <x v="0"/>
    <x v="0"/>
    <m/>
    <m/>
    <m/>
    <m/>
    <m/>
    <m/>
    <m/>
  </r>
  <r>
    <x v="3"/>
    <x v="14"/>
    <x v="4"/>
    <x v="124"/>
    <x v="124"/>
    <x v="332"/>
    <n v="14"/>
    <s v="Eligible CPF"/>
    <x v="51"/>
    <x v="0"/>
    <x v="0"/>
    <n v="155"/>
    <s v="AD"/>
    <s v="POEI DECOUVERTE METIERS DE LA MER"/>
    <n v="14"/>
    <x v="0"/>
    <x v="0"/>
    <x v="3"/>
    <x v="28"/>
    <x v="2"/>
    <x v="0"/>
    <x v="1"/>
    <m/>
    <m/>
    <m/>
    <m/>
    <m/>
    <m/>
    <m/>
  </r>
  <r>
    <x v="3"/>
    <x v="15"/>
    <x v="319"/>
    <x v="125"/>
    <x v="125"/>
    <x v="568"/>
    <n v="16"/>
    <s v="Eligible CPF"/>
    <x v="52"/>
    <x v="0"/>
    <x v="0"/>
    <n v="155"/>
    <s v="AD"/>
    <s v="AMMP PRF"/>
    <n v="13"/>
    <x v="2"/>
    <x v="0"/>
    <x v="3"/>
    <x v="28"/>
    <x v="2"/>
    <x v="0"/>
    <x v="1"/>
    <m/>
    <m/>
    <m/>
    <m/>
    <m/>
    <m/>
    <m/>
  </r>
  <r>
    <x v="3"/>
    <x v="20"/>
    <x v="67"/>
    <x v="121"/>
    <x v="121"/>
    <x v="569"/>
    <n v="14"/>
    <s v="Eligible CPF"/>
    <x v="50"/>
    <x v="0"/>
    <x v="0"/>
    <n v="155"/>
    <s v="AD"/>
    <s v="MRMP PRF 24-25"/>
    <n v="16"/>
    <x v="2"/>
    <x v="0"/>
    <x v="3"/>
    <x v="28"/>
    <x v="3"/>
    <x v="0"/>
    <x v="1"/>
    <m/>
    <m/>
    <m/>
    <m/>
    <m/>
    <m/>
    <m/>
  </r>
  <r>
    <x v="3"/>
    <x v="22"/>
    <x v="320"/>
    <x v="126"/>
    <x v="126"/>
    <x v="570"/>
    <n v="4"/>
    <s v="Eligible CPF"/>
    <x v="53"/>
    <x v="0"/>
    <x v="0"/>
    <n v="155"/>
    <s v="AD"/>
    <m/>
    <n v="3"/>
    <x v="0"/>
    <x v="0"/>
    <x v="3"/>
    <x v="28"/>
    <x v="3"/>
    <x v="0"/>
    <x v="1"/>
    <m/>
    <m/>
    <m/>
    <m/>
    <m/>
    <m/>
    <m/>
  </r>
  <r>
    <x v="3"/>
    <x v="36"/>
    <x v="321"/>
    <x v="122"/>
    <x v="122"/>
    <x v="42"/>
    <n v="4"/>
    <s v=""/>
    <x v="0"/>
    <x v="0"/>
    <x v="0"/>
    <n v="155"/>
    <s v="AD"/>
    <s v="AMMP Alt"/>
    <n v="4"/>
    <x v="3"/>
    <x v="0"/>
    <x v="3"/>
    <x v="28"/>
    <x v="6"/>
    <x v="1"/>
    <x v="0"/>
    <m/>
    <m/>
    <m/>
    <m/>
    <m/>
    <m/>
    <m/>
  </r>
  <r>
    <x v="3"/>
    <x v="42"/>
    <x v="25"/>
    <x v="127"/>
    <x v="127"/>
    <x v="571"/>
    <n v="4"/>
    <s v="Eligible CPF"/>
    <x v="54"/>
    <x v="0"/>
    <x v="0"/>
    <n v="155"/>
    <s v="AD"/>
    <m/>
    <n v="3"/>
    <x v="0"/>
    <x v="0"/>
    <x v="3"/>
    <x v="28"/>
    <x v="7"/>
    <x v="1"/>
    <x v="1"/>
    <m/>
    <m/>
    <m/>
    <m/>
    <m/>
    <m/>
    <m/>
  </r>
  <r>
    <x v="3"/>
    <x v="52"/>
    <x v="314"/>
    <x v="122"/>
    <x v="122"/>
    <x v="572"/>
    <n v="4"/>
    <s v=""/>
    <x v="0"/>
    <x v="0"/>
    <x v="0"/>
    <n v="155"/>
    <s v="AD"/>
    <s v="AMMP Alt"/>
    <n v="4"/>
    <x v="3"/>
    <x v="0"/>
    <x v="3"/>
    <x v="28"/>
    <x v="9"/>
    <x v="1"/>
    <x v="0"/>
    <m/>
    <m/>
    <m/>
    <m/>
    <m/>
    <m/>
    <m/>
  </r>
  <r>
    <x v="3"/>
    <x v="78"/>
    <x v="322"/>
    <x v="125"/>
    <x v="125"/>
    <x v="573"/>
    <n v="16"/>
    <s v="Eligible CPF"/>
    <x v="52"/>
    <x v="0"/>
    <x v="0"/>
    <n v="155"/>
    <s v="AD"/>
    <s v="AMMP PRF"/>
    <n v="13"/>
    <x v="0"/>
    <x v="0"/>
    <x v="3"/>
    <x v="28"/>
    <x v="3"/>
    <x v="1"/>
    <x v="1"/>
    <m/>
    <m/>
    <m/>
    <m/>
    <m/>
    <m/>
    <m/>
  </r>
  <r>
    <x v="4"/>
    <x v="176"/>
    <x v="80"/>
    <x v="45"/>
    <x v="45"/>
    <x v="574"/>
    <n v="18"/>
    <s v=""/>
    <x v="0"/>
    <x v="0"/>
    <x v="0"/>
    <n v="173"/>
    <s v="JE"/>
    <s v="ALT"/>
    <n v="18"/>
    <x v="0"/>
    <x v="0"/>
    <x v="1"/>
    <x v="12"/>
    <x v="11"/>
    <x v="0"/>
    <x v="0"/>
    <m/>
    <m/>
    <m/>
    <m/>
    <m/>
    <m/>
    <m/>
  </r>
  <r>
    <x v="4"/>
    <x v="177"/>
    <x v="84"/>
    <x v="128"/>
    <x v="128"/>
    <x v="575"/>
    <n v="6"/>
    <s v="Eligible CPF"/>
    <x v="55"/>
    <x v="0"/>
    <x v="0"/>
    <n v="160"/>
    <s v="HB"/>
    <m/>
    <n v="7"/>
    <x v="0"/>
    <x v="0"/>
    <x v="1"/>
    <x v="29"/>
    <x v="0"/>
    <x v="0"/>
    <x v="1"/>
    <m/>
    <m/>
    <m/>
    <m/>
    <m/>
    <m/>
    <m/>
  </r>
  <r>
    <x v="4"/>
    <x v="178"/>
    <x v="5"/>
    <x v="40"/>
    <x v="40"/>
    <x v="33"/>
    <n v="12"/>
    <s v=""/>
    <x v="0"/>
    <x v="0"/>
    <x v="2"/>
    <n v="177"/>
    <s v="YB"/>
    <m/>
    <n v="12"/>
    <x v="0"/>
    <x v="0"/>
    <x v="1"/>
    <x v="6"/>
    <x v="0"/>
    <x v="0"/>
    <x v="0"/>
    <m/>
    <m/>
    <m/>
    <m/>
    <m/>
    <m/>
    <m/>
  </r>
  <r>
    <x v="4"/>
    <x v="179"/>
    <x v="323"/>
    <x v="111"/>
    <x v="111"/>
    <x v="0"/>
    <n v="12"/>
    <s v=""/>
    <x v="0"/>
    <x v="0"/>
    <x v="2"/>
    <n v="177"/>
    <s v="JN"/>
    <m/>
    <n v="12"/>
    <x v="2"/>
    <x v="0"/>
    <x v="1"/>
    <x v="6"/>
    <x v="0"/>
    <x v="0"/>
    <x v="0"/>
    <m/>
    <m/>
    <m/>
    <m/>
    <m/>
    <m/>
    <m/>
  </r>
  <r>
    <x v="4"/>
    <x v="179"/>
    <x v="205"/>
    <x v="129"/>
    <x v="129"/>
    <x v="310"/>
    <n v="4"/>
    <s v="Eligible CPF"/>
    <x v="56"/>
    <x v="0"/>
    <x v="0"/>
    <n v="160"/>
    <s v="HB"/>
    <m/>
    <n v="6"/>
    <x v="0"/>
    <x v="0"/>
    <x v="1"/>
    <x v="29"/>
    <x v="0"/>
    <x v="0"/>
    <x v="1"/>
    <m/>
    <m/>
    <m/>
    <m/>
    <m/>
    <m/>
    <m/>
  </r>
  <r>
    <x v="4"/>
    <x v="180"/>
    <x v="324"/>
    <x v="130"/>
    <x v="130"/>
    <x v="576"/>
    <n v="6"/>
    <s v="Eligible CPF"/>
    <x v="57"/>
    <x v="0"/>
    <x v="0"/>
    <n v="160"/>
    <s v="HB"/>
    <s v="Financement individuel"/>
    <n v="6"/>
    <x v="0"/>
    <x v="0"/>
    <x v="1"/>
    <x v="29"/>
    <x v="0"/>
    <x v="0"/>
    <x v="1"/>
    <m/>
    <m/>
    <m/>
    <m/>
    <m/>
    <m/>
    <m/>
  </r>
  <r>
    <x v="4"/>
    <x v="7"/>
    <x v="188"/>
    <x v="131"/>
    <x v="131"/>
    <x v="66"/>
    <n v="6"/>
    <s v="Eligible CPF"/>
    <x v="58"/>
    <x v="0"/>
    <x v="0"/>
    <n v="160"/>
    <s v="HB"/>
    <s v="Financement individuel"/>
    <n v="6"/>
    <x v="0"/>
    <x v="0"/>
    <x v="1"/>
    <x v="29"/>
    <x v="1"/>
    <x v="0"/>
    <x v="1"/>
    <m/>
    <m/>
    <m/>
    <m/>
    <m/>
    <m/>
    <m/>
  </r>
  <r>
    <x v="4"/>
    <x v="10"/>
    <x v="325"/>
    <x v="132"/>
    <x v="132"/>
    <x v="577"/>
    <n v="4"/>
    <s v=""/>
    <x v="0"/>
    <x v="0"/>
    <x v="0"/>
    <n v="178"/>
    <s v="JO"/>
    <m/>
    <n v="4"/>
    <x v="0"/>
    <x v="0"/>
    <x v="1"/>
    <x v="7"/>
    <x v="2"/>
    <x v="0"/>
    <x v="0"/>
    <m/>
    <m/>
    <m/>
    <m/>
    <m/>
    <m/>
    <m/>
  </r>
  <r>
    <x v="4"/>
    <x v="10"/>
    <x v="38"/>
    <x v="66"/>
    <x v="66"/>
    <x v="359"/>
    <n v="16"/>
    <s v="Eligible CPF"/>
    <x v="27"/>
    <x v="0"/>
    <x v="0"/>
    <n v="178"/>
    <s v="JO"/>
    <m/>
    <n v="15"/>
    <x v="0"/>
    <x v="0"/>
    <x v="1"/>
    <x v="7"/>
    <x v="2"/>
    <x v="0"/>
    <x v="1"/>
    <m/>
    <m/>
    <m/>
    <m/>
    <m/>
    <m/>
    <m/>
  </r>
  <r>
    <x v="4"/>
    <x v="181"/>
    <x v="326"/>
    <x v="47"/>
    <x v="47"/>
    <x v="363"/>
    <n v="10"/>
    <s v=""/>
    <x v="0"/>
    <x v="0"/>
    <x v="0"/>
    <n v="177"/>
    <s v="00"/>
    <m/>
    <n v="6"/>
    <x v="0"/>
    <x v="0"/>
    <x v="1"/>
    <x v="6"/>
    <x v="2"/>
    <x v="0"/>
    <x v="0"/>
    <m/>
    <m/>
    <m/>
    <m/>
    <m/>
    <m/>
    <m/>
  </r>
  <r>
    <x v="4"/>
    <x v="182"/>
    <x v="67"/>
    <x v="133"/>
    <x v="133"/>
    <x v="578"/>
    <n v="13"/>
    <s v="Eligible CPF"/>
    <x v="59"/>
    <x v="0"/>
    <x v="3"/>
    <n v="175"/>
    <s v="JE"/>
    <s v="OTAMM CMA 23/24"/>
    <n v="14"/>
    <x v="18"/>
    <x v="0"/>
    <x v="1"/>
    <x v="10"/>
    <x v="2"/>
    <x v="0"/>
    <x v="1"/>
    <m/>
    <m/>
    <m/>
    <m/>
    <m/>
    <m/>
    <m/>
  </r>
  <r>
    <x v="4"/>
    <x v="11"/>
    <x v="6"/>
    <x v="43"/>
    <x v="43"/>
    <x v="103"/>
    <n v="6"/>
    <s v="Eligible CPF"/>
    <x v="16"/>
    <x v="0"/>
    <x v="0"/>
    <n v="159"/>
    <s v="HB"/>
    <s v="Financement individuel"/>
    <n v="6"/>
    <x v="2"/>
    <x v="0"/>
    <x v="1"/>
    <x v="4"/>
    <x v="2"/>
    <x v="0"/>
    <x v="1"/>
    <m/>
    <m/>
    <m/>
    <m/>
    <m/>
    <m/>
    <m/>
  </r>
  <r>
    <x v="4"/>
    <x v="11"/>
    <x v="104"/>
    <x v="53"/>
    <x v="53"/>
    <x v="549"/>
    <n v="6"/>
    <s v="Eligible CPF"/>
    <x v="20"/>
    <x v="0"/>
    <x v="0"/>
    <n v="159"/>
    <s v="HB"/>
    <s v="Financement individuel"/>
    <n v="8"/>
    <x v="2"/>
    <x v="0"/>
    <x v="1"/>
    <x v="4"/>
    <x v="2"/>
    <x v="0"/>
    <x v="1"/>
    <m/>
    <m/>
    <m/>
    <m/>
    <m/>
    <m/>
    <m/>
  </r>
  <r>
    <x v="4"/>
    <x v="11"/>
    <x v="96"/>
    <x v="21"/>
    <x v="21"/>
    <x v="31"/>
    <n v="6"/>
    <s v="Eligible CPF"/>
    <x v="9"/>
    <x v="0"/>
    <x v="0"/>
    <n v="159"/>
    <s v="HB"/>
    <s v="Financement individuel"/>
    <n v="6"/>
    <x v="2"/>
    <x v="0"/>
    <x v="1"/>
    <x v="4"/>
    <x v="2"/>
    <x v="0"/>
    <x v="1"/>
    <m/>
    <m/>
    <m/>
    <m/>
    <m/>
    <m/>
    <m/>
  </r>
  <r>
    <x v="4"/>
    <x v="11"/>
    <x v="253"/>
    <x v="134"/>
    <x v="134"/>
    <x v="25"/>
    <n v="6"/>
    <s v="Eligible CPF"/>
    <x v="60"/>
    <x v="0"/>
    <x v="0"/>
    <n v="159"/>
    <s v="HB"/>
    <s v="Financement individuel"/>
    <n v="6"/>
    <x v="2"/>
    <x v="0"/>
    <x v="1"/>
    <x v="4"/>
    <x v="2"/>
    <x v="0"/>
    <x v="1"/>
    <m/>
    <m/>
    <m/>
    <m/>
    <m/>
    <m/>
    <m/>
  </r>
  <r>
    <x v="4"/>
    <x v="12"/>
    <x v="121"/>
    <x v="135"/>
    <x v="135"/>
    <x v="540"/>
    <n v="12"/>
    <s v="Eligible CPF"/>
    <x v="61"/>
    <x v="0"/>
    <x v="3"/>
    <n v="178"/>
    <s v="JO"/>
    <m/>
    <n v="12"/>
    <x v="0"/>
    <x v="0"/>
    <x v="1"/>
    <x v="7"/>
    <x v="2"/>
    <x v="0"/>
    <x v="1"/>
    <m/>
    <m/>
    <m/>
    <m/>
    <m/>
    <m/>
    <m/>
  </r>
  <r>
    <x v="4"/>
    <x v="13"/>
    <x v="327"/>
    <x v="40"/>
    <x v="40"/>
    <x v="335"/>
    <n v="10"/>
    <s v=""/>
    <x v="0"/>
    <x v="0"/>
    <x v="2"/>
    <n v="166"/>
    <s v="YB"/>
    <s v="Financement pole Emploi"/>
    <n v="12"/>
    <x v="0"/>
    <x v="0"/>
    <x v="1"/>
    <x v="3"/>
    <x v="2"/>
    <x v="0"/>
    <x v="0"/>
    <m/>
    <m/>
    <m/>
    <m/>
    <m/>
    <m/>
    <m/>
  </r>
  <r>
    <x v="4"/>
    <x v="13"/>
    <x v="327"/>
    <x v="40"/>
    <x v="40"/>
    <x v="387"/>
    <n v="10"/>
    <s v=""/>
    <x v="0"/>
    <x v="0"/>
    <x v="2"/>
    <n v="166"/>
    <s v="YB"/>
    <s v="Financement pole Emploi"/>
    <n v="12"/>
    <x v="0"/>
    <x v="0"/>
    <x v="1"/>
    <x v="3"/>
    <x v="2"/>
    <x v="0"/>
    <x v="0"/>
    <m/>
    <m/>
    <m/>
    <m/>
    <m/>
    <m/>
    <m/>
  </r>
  <r>
    <x v="4"/>
    <x v="13"/>
    <x v="27"/>
    <x v="136"/>
    <x v="136"/>
    <x v="38"/>
    <n v="6"/>
    <s v=""/>
    <x v="0"/>
    <x v="0"/>
    <x v="0"/>
    <n v="160"/>
    <s v="HB"/>
    <s v="TP CA ALT"/>
    <n v="6"/>
    <x v="2"/>
    <x v="0"/>
    <x v="1"/>
    <x v="29"/>
    <x v="2"/>
    <x v="0"/>
    <x v="0"/>
    <m/>
    <m/>
    <m/>
    <m/>
    <m/>
    <m/>
    <m/>
  </r>
  <r>
    <x v="4"/>
    <x v="13"/>
    <x v="276"/>
    <x v="137"/>
    <x v="137"/>
    <x v="579"/>
    <n v="6"/>
    <s v="Eligible CPF"/>
    <x v="62"/>
    <x v="0"/>
    <x v="0"/>
    <n v="164"/>
    <s v="HC"/>
    <s v="Financement individuel"/>
    <n v="6"/>
    <x v="2"/>
    <x v="0"/>
    <x v="1"/>
    <x v="30"/>
    <x v="2"/>
    <x v="0"/>
    <x v="1"/>
    <m/>
    <m/>
    <m/>
    <m/>
    <m/>
    <m/>
    <m/>
  </r>
  <r>
    <x v="4"/>
    <x v="13"/>
    <x v="328"/>
    <x v="138"/>
    <x v="138"/>
    <x v="580"/>
    <n v="6"/>
    <s v="Eligible CPF"/>
    <x v="63"/>
    <x v="0"/>
    <x v="0"/>
    <n v="164"/>
    <s v="HC"/>
    <s v="Financement individuel"/>
    <n v="7"/>
    <x v="2"/>
    <x v="0"/>
    <x v="1"/>
    <x v="30"/>
    <x v="2"/>
    <x v="0"/>
    <x v="1"/>
    <m/>
    <m/>
    <m/>
    <m/>
    <m/>
    <m/>
    <m/>
  </r>
  <r>
    <x v="4"/>
    <x v="183"/>
    <x v="329"/>
    <x v="139"/>
    <x v="139"/>
    <x v="432"/>
    <n v="7"/>
    <s v="Eligible CPF"/>
    <x v="64"/>
    <x v="0"/>
    <x v="0"/>
    <n v="160"/>
    <s v="HB"/>
    <m/>
    <n v="7"/>
    <x v="2"/>
    <x v="0"/>
    <x v="1"/>
    <x v="29"/>
    <x v="2"/>
    <x v="0"/>
    <x v="1"/>
    <m/>
    <m/>
    <m/>
    <m/>
    <m/>
    <m/>
    <m/>
  </r>
  <r>
    <x v="4"/>
    <x v="183"/>
    <x v="27"/>
    <x v="140"/>
    <x v="140"/>
    <x v="58"/>
    <n v="6"/>
    <s v=""/>
    <x v="0"/>
    <x v="0"/>
    <x v="0"/>
    <n v="160"/>
    <s v="HB"/>
    <s v="TP GP ALT"/>
    <n v="6"/>
    <x v="2"/>
    <x v="0"/>
    <x v="1"/>
    <x v="29"/>
    <x v="2"/>
    <x v="0"/>
    <x v="0"/>
    <m/>
    <m/>
    <m/>
    <m/>
    <m/>
    <m/>
    <m/>
  </r>
  <r>
    <x v="4"/>
    <x v="14"/>
    <x v="78"/>
    <x v="141"/>
    <x v="141"/>
    <x v="581"/>
    <n v="10"/>
    <s v=""/>
    <x v="0"/>
    <x v="0"/>
    <x v="0"/>
    <n v="166"/>
    <s v="JJ"/>
    <m/>
    <n v="10"/>
    <x v="2"/>
    <x v="0"/>
    <x v="1"/>
    <x v="3"/>
    <x v="2"/>
    <x v="0"/>
    <x v="0"/>
    <m/>
    <m/>
    <m/>
    <m/>
    <m/>
    <m/>
    <m/>
  </r>
  <r>
    <x v="4"/>
    <x v="15"/>
    <x v="187"/>
    <x v="141"/>
    <x v="141"/>
    <x v="536"/>
    <n v="10"/>
    <s v=""/>
    <x v="0"/>
    <x v="0"/>
    <x v="0"/>
    <n v="166"/>
    <s v="JJ"/>
    <m/>
    <n v="10"/>
    <x v="2"/>
    <x v="0"/>
    <x v="1"/>
    <x v="3"/>
    <x v="2"/>
    <x v="0"/>
    <x v="0"/>
    <m/>
    <m/>
    <m/>
    <m/>
    <m/>
    <m/>
    <m/>
  </r>
  <r>
    <x v="4"/>
    <x v="16"/>
    <x v="64"/>
    <x v="142"/>
    <x v="142"/>
    <x v="121"/>
    <n v="6"/>
    <s v="Eligible CPF"/>
    <x v="65"/>
    <x v="0"/>
    <x v="0"/>
    <n v="160"/>
    <s v="HB"/>
    <s v="GP CCP 2"/>
    <n v="6"/>
    <x v="0"/>
    <x v="0"/>
    <x v="1"/>
    <x v="29"/>
    <x v="3"/>
    <x v="0"/>
    <x v="1"/>
    <m/>
    <m/>
    <m/>
    <m/>
    <m/>
    <m/>
    <m/>
  </r>
  <r>
    <x v="4"/>
    <x v="16"/>
    <x v="111"/>
    <x v="128"/>
    <x v="128"/>
    <x v="582"/>
    <n v="6"/>
    <s v="Eligible CPF"/>
    <x v="55"/>
    <x v="0"/>
    <x v="0"/>
    <n v="160"/>
    <s v="HB"/>
    <s v="Gestionnaire de paie"/>
    <n v="7"/>
    <x v="2"/>
    <x v="0"/>
    <x v="1"/>
    <x v="29"/>
    <x v="3"/>
    <x v="0"/>
    <x v="1"/>
    <m/>
    <m/>
    <m/>
    <m/>
    <m/>
    <m/>
    <m/>
  </r>
  <r>
    <x v="4"/>
    <x v="16"/>
    <x v="263"/>
    <x v="143"/>
    <x v="143"/>
    <x v="583"/>
    <n v="6"/>
    <s v="Eligible CPF"/>
    <x v="66"/>
    <x v="0"/>
    <x v="0"/>
    <n v="160"/>
    <s v="HB"/>
    <s v="Financement individuel"/>
    <n v="6"/>
    <x v="2"/>
    <x v="0"/>
    <x v="1"/>
    <x v="29"/>
    <x v="3"/>
    <x v="0"/>
    <x v="1"/>
    <m/>
    <m/>
    <m/>
    <m/>
    <m/>
    <m/>
    <m/>
  </r>
  <r>
    <x v="4"/>
    <x v="18"/>
    <x v="224"/>
    <x v="40"/>
    <x v="40"/>
    <x v="559"/>
    <n v="12"/>
    <s v=""/>
    <x v="0"/>
    <x v="0"/>
    <x v="2"/>
    <n v="177"/>
    <s v="YB"/>
    <s v="Pole emploi PREV24"/>
    <n v="12"/>
    <x v="0"/>
    <x v="0"/>
    <x v="1"/>
    <x v="6"/>
    <x v="3"/>
    <x v="0"/>
    <x v="0"/>
    <m/>
    <m/>
    <m/>
    <m/>
    <m/>
    <m/>
    <m/>
  </r>
  <r>
    <x v="4"/>
    <x v="20"/>
    <x v="236"/>
    <x v="144"/>
    <x v="144"/>
    <x v="539"/>
    <n v="12"/>
    <s v=""/>
    <x v="0"/>
    <x v="0"/>
    <x v="4"/>
    <n v="176"/>
    <s v="YC"/>
    <m/>
    <n v="10"/>
    <x v="0"/>
    <x v="0"/>
    <x v="1"/>
    <x v="2"/>
    <x v="3"/>
    <x v="0"/>
    <x v="0"/>
    <m/>
    <m/>
    <m/>
    <m/>
    <m/>
    <m/>
    <m/>
  </r>
  <r>
    <x v="4"/>
    <x v="20"/>
    <x v="219"/>
    <x v="145"/>
    <x v="145"/>
    <x v="493"/>
    <n v="12"/>
    <s v=""/>
    <x v="0"/>
    <x v="0"/>
    <x v="0"/>
    <n v="164"/>
    <s v="HC"/>
    <s v="PARCOURS EN ALTERNANCE"/>
    <n v="12"/>
    <x v="2"/>
    <x v="0"/>
    <x v="1"/>
    <x v="30"/>
    <x v="3"/>
    <x v="0"/>
    <x v="0"/>
    <m/>
    <m/>
    <m/>
    <m/>
    <m/>
    <m/>
    <m/>
  </r>
  <r>
    <x v="4"/>
    <x v="128"/>
    <x v="92"/>
    <x v="146"/>
    <x v="146"/>
    <x v="435"/>
    <n v="12"/>
    <s v=""/>
    <x v="0"/>
    <x v="0"/>
    <x v="2"/>
    <n v="177"/>
    <s v="BM"/>
    <s v="Pole emploi PREV24"/>
    <n v="12"/>
    <x v="0"/>
    <x v="0"/>
    <x v="1"/>
    <x v="6"/>
    <x v="3"/>
    <x v="0"/>
    <x v="0"/>
    <m/>
    <m/>
    <m/>
    <m/>
    <m/>
    <m/>
    <m/>
  </r>
  <r>
    <x v="4"/>
    <x v="22"/>
    <x v="319"/>
    <x v="138"/>
    <x v="138"/>
    <x v="554"/>
    <n v="6"/>
    <s v="Eligible CPF"/>
    <x v="63"/>
    <x v="0"/>
    <x v="0"/>
    <n v="164"/>
    <s v="HC"/>
    <s v="Financement individuel"/>
    <n v="7"/>
    <x v="0"/>
    <x v="0"/>
    <x v="1"/>
    <x v="30"/>
    <x v="3"/>
    <x v="0"/>
    <x v="1"/>
    <m/>
    <m/>
    <m/>
    <m/>
    <m/>
    <m/>
    <m/>
  </r>
  <r>
    <x v="4"/>
    <x v="23"/>
    <x v="79"/>
    <x v="147"/>
    <x v="147"/>
    <x v="584"/>
    <n v="4"/>
    <s v=""/>
    <x v="0"/>
    <x v="0"/>
    <x v="0"/>
    <n v="178"/>
    <s v="JO"/>
    <m/>
    <n v="4"/>
    <x v="0"/>
    <x v="0"/>
    <x v="1"/>
    <x v="7"/>
    <x v="4"/>
    <x v="0"/>
    <x v="0"/>
    <m/>
    <m/>
    <m/>
    <m/>
    <m/>
    <m/>
    <m/>
  </r>
  <r>
    <x v="4"/>
    <x v="25"/>
    <x v="51"/>
    <x v="47"/>
    <x v="47"/>
    <x v="184"/>
    <n v="10"/>
    <s v=""/>
    <x v="0"/>
    <x v="0"/>
    <x v="0"/>
    <n v="177"/>
    <s v="00"/>
    <m/>
    <n v="6"/>
    <x v="0"/>
    <x v="0"/>
    <x v="1"/>
    <x v="6"/>
    <x v="4"/>
    <x v="0"/>
    <x v="0"/>
    <m/>
    <m/>
    <m/>
    <m/>
    <m/>
    <m/>
    <m/>
  </r>
  <r>
    <x v="4"/>
    <x v="27"/>
    <x v="239"/>
    <x v="129"/>
    <x v="129"/>
    <x v="115"/>
    <n v="6"/>
    <s v="Eligible CPF"/>
    <x v="56"/>
    <x v="0"/>
    <x v="0"/>
    <n v="160"/>
    <s v="HB"/>
    <s v="CA CCP 1"/>
    <n v="6"/>
    <x v="0"/>
    <x v="0"/>
    <x v="1"/>
    <x v="29"/>
    <x v="4"/>
    <x v="0"/>
    <x v="1"/>
    <m/>
    <m/>
    <m/>
    <m/>
    <m/>
    <m/>
    <m/>
  </r>
  <r>
    <x v="4"/>
    <x v="27"/>
    <x v="226"/>
    <x v="53"/>
    <x v="53"/>
    <x v="585"/>
    <n v="6"/>
    <s v="Eligible CPF"/>
    <x v="20"/>
    <x v="0"/>
    <x v="0"/>
    <n v="159"/>
    <s v="HB"/>
    <s v="Financement individuel"/>
    <n v="7"/>
    <x v="2"/>
    <x v="0"/>
    <x v="1"/>
    <x v="4"/>
    <x v="4"/>
    <x v="0"/>
    <x v="1"/>
    <m/>
    <m/>
    <m/>
    <m/>
    <m/>
    <m/>
    <m/>
  </r>
  <r>
    <x v="4"/>
    <x v="27"/>
    <x v="162"/>
    <x v="27"/>
    <x v="27"/>
    <x v="90"/>
    <n v="6"/>
    <s v=""/>
    <x v="0"/>
    <x v="0"/>
    <x v="0"/>
    <n v="159"/>
    <s v="HB"/>
    <s v="TP SA ALT"/>
    <n v="6"/>
    <x v="2"/>
    <x v="0"/>
    <x v="1"/>
    <x v="4"/>
    <x v="4"/>
    <x v="0"/>
    <x v="0"/>
    <m/>
    <m/>
    <m/>
    <m/>
    <m/>
    <m/>
    <m/>
  </r>
  <r>
    <x v="4"/>
    <x v="27"/>
    <x v="295"/>
    <x v="30"/>
    <x v="30"/>
    <x v="586"/>
    <n v="6"/>
    <s v=""/>
    <x v="0"/>
    <x v="0"/>
    <x v="0"/>
    <n v="159"/>
    <s v="HB"/>
    <m/>
    <n v="6"/>
    <x v="2"/>
    <x v="0"/>
    <x v="1"/>
    <x v="4"/>
    <x v="4"/>
    <x v="0"/>
    <x v="0"/>
    <m/>
    <m/>
    <m/>
    <m/>
    <m/>
    <m/>
    <m/>
  </r>
  <r>
    <x v="4"/>
    <x v="27"/>
    <x v="330"/>
    <x v="29"/>
    <x v="29"/>
    <x v="220"/>
    <n v="6"/>
    <s v=""/>
    <x v="0"/>
    <x v="0"/>
    <x v="0"/>
    <n v="159"/>
    <s v="HB"/>
    <s v="SAMS ALT"/>
    <n v="6"/>
    <x v="2"/>
    <x v="0"/>
    <x v="1"/>
    <x v="4"/>
    <x v="4"/>
    <x v="0"/>
    <x v="0"/>
    <m/>
    <m/>
    <m/>
    <m/>
    <m/>
    <m/>
    <m/>
  </r>
  <r>
    <x v="4"/>
    <x v="27"/>
    <x v="318"/>
    <x v="148"/>
    <x v="148"/>
    <x v="247"/>
    <n v="6"/>
    <s v=""/>
    <x v="0"/>
    <x v="0"/>
    <x v="0"/>
    <n v="159"/>
    <s v="HB"/>
    <s v="EAA ALT"/>
    <n v="6"/>
    <x v="2"/>
    <x v="0"/>
    <x v="1"/>
    <x v="4"/>
    <x v="4"/>
    <x v="0"/>
    <x v="0"/>
    <m/>
    <m/>
    <m/>
    <m/>
    <m/>
    <m/>
    <m/>
  </r>
  <r>
    <x v="4"/>
    <x v="27"/>
    <x v="291"/>
    <x v="149"/>
    <x v="149"/>
    <x v="587"/>
    <n v="6"/>
    <s v=""/>
    <x v="0"/>
    <x v="0"/>
    <x v="0"/>
    <n v="159"/>
    <s v="HB"/>
    <s v="AD ALT à changer 2024"/>
    <n v="6"/>
    <x v="2"/>
    <x v="0"/>
    <x v="1"/>
    <x v="4"/>
    <x v="4"/>
    <x v="0"/>
    <x v="0"/>
    <m/>
    <m/>
    <m/>
    <m/>
    <m/>
    <m/>
    <m/>
  </r>
  <r>
    <x v="4"/>
    <x v="28"/>
    <x v="22"/>
    <x v="40"/>
    <x v="40"/>
    <x v="319"/>
    <n v="12"/>
    <s v=""/>
    <x v="0"/>
    <x v="0"/>
    <x v="2"/>
    <n v="177"/>
    <s v="YB"/>
    <s v="AFC FT2024"/>
    <n v="12"/>
    <x v="0"/>
    <x v="0"/>
    <x v="1"/>
    <x v="6"/>
    <x v="4"/>
    <x v="0"/>
    <x v="0"/>
    <m/>
    <m/>
    <m/>
    <m/>
    <m/>
    <m/>
    <m/>
  </r>
  <r>
    <x v="4"/>
    <x v="28"/>
    <x v="271"/>
    <x v="134"/>
    <x v="134"/>
    <x v="30"/>
    <n v="6"/>
    <s v="Eligible CPF"/>
    <x v="60"/>
    <x v="0"/>
    <x v="0"/>
    <n v="159"/>
    <s v="HB"/>
    <s v="Financement individuel"/>
    <n v="6"/>
    <x v="2"/>
    <x v="0"/>
    <x v="1"/>
    <x v="4"/>
    <x v="4"/>
    <x v="0"/>
    <x v="1"/>
    <m/>
    <m/>
    <m/>
    <m/>
    <m/>
    <m/>
    <m/>
  </r>
  <r>
    <x v="4"/>
    <x v="28"/>
    <x v="331"/>
    <x v="40"/>
    <x v="40"/>
    <x v="543"/>
    <n v="10"/>
    <s v=""/>
    <x v="0"/>
    <x v="0"/>
    <x v="2"/>
    <n v="166"/>
    <s v="YB"/>
    <s v="Financement pole Emploi"/>
    <n v="12"/>
    <x v="0"/>
    <x v="0"/>
    <x v="1"/>
    <x v="3"/>
    <x v="4"/>
    <x v="0"/>
    <x v="0"/>
    <m/>
    <m/>
    <m/>
    <m/>
    <m/>
    <m/>
    <m/>
  </r>
  <r>
    <x v="4"/>
    <x v="105"/>
    <x v="332"/>
    <x v="130"/>
    <x v="130"/>
    <x v="588"/>
    <n v="6"/>
    <s v="Eligible CPF"/>
    <x v="57"/>
    <x v="0"/>
    <x v="0"/>
    <n v="160"/>
    <s v="HB"/>
    <s v="Financement individuel"/>
    <n v="6"/>
    <x v="0"/>
    <x v="0"/>
    <x v="1"/>
    <x v="29"/>
    <x v="4"/>
    <x v="0"/>
    <x v="1"/>
    <m/>
    <m/>
    <m/>
    <m/>
    <m/>
    <m/>
    <m/>
  </r>
  <r>
    <x v="4"/>
    <x v="29"/>
    <x v="229"/>
    <x v="129"/>
    <x v="129"/>
    <x v="589"/>
    <n v="6"/>
    <s v="Eligible CPF"/>
    <x v="56"/>
    <x v="0"/>
    <x v="0"/>
    <n v="160"/>
    <s v="HB"/>
    <s v="Financement individuel"/>
    <n v="6"/>
    <x v="0"/>
    <x v="0"/>
    <x v="1"/>
    <x v="29"/>
    <x v="5"/>
    <x v="0"/>
    <x v="1"/>
    <m/>
    <m/>
    <m/>
    <m/>
    <m/>
    <m/>
    <m/>
  </r>
  <r>
    <x v="4"/>
    <x v="31"/>
    <x v="90"/>
    <x v="150"/>
    <x v="150"/>
    <x v="552"/>
    <n v="12"/>
    <s v=""/>
    <x v="0"/>
    <x v="0"/>
    <x v="2"/>
    <n v="177"/>
    <s v="JN"/>
    <m/>
    <n v="12"/>
    <x v="0"/>
    <x v="0"/>
    <x v="1"/>
    <x v="6"/>
    <x v="5"/>
    <x v="0"/>
    <x v="0"/>
    <m/>
    <m/>
    <m/>
    <m/>
    <m/>
    <m/>
    <m/>
  </r>
  <r>
    <x v="4"/>
    <x v="184"/>
    <x v="232"/>
    <x v="151"/>
    <x v="151"/>
    <x v="590"/>
    <n v="4"/>
    <s v=""/>
    <x v="0"/>
    <x v="0"/>
    <x v="0"/>
    <n v="178"/>
    <s v="JO"/>
    <m/>
    <n v="4"/>
    <x v="0"/>
    <x v="0"/>
    <x v="1"/>
    <x v="7"/>
    <x v="6"/>
    <x v="1"/>
    <x v="0"/>
    <m/>
    <m/>
    <m/>
    <m/>
    <m/>
    <m/>
    <m/>
  </r>
  <r>
    <x v="4"/>
    <x v="184"/>
    <x v="333"/>
    <x v="22"/>
    <x v="22"/>
    <x v="591"/>
    <n v="12"/>
    <s v="Eligible CPF"/>
    <x v="10"/>
    <x v="0"/>
    <x v="5"/>
    <n v="178"/>
    <s v="JO"/>
    <m/>
    <n v="12"/>
    <x v="0"/>
    <x v="0"/>
    <x v="1"/>
    <x v="7"/>
    <x v="6"/>
    <x v="1"/>
    <x v="1"/>
    <m/>
    <m/>
    <m/>
    <m/>
    <m/>
    <m/>
    <m/>
  </r>
  <r>
    <x v="4"/>
    <x v="36"/>
    <x v="334"/>
    <x v="23"/>
    <x v="23"/>
    <x v="592"/>
    <n v="16"/>
    <s v=""/>
    <x v="0"/>
    <x v="0"/>
    <x v="0"/>
    <n v="176"/>
    <s v="JD"/>
    <m/>
    <n v="16"/>
    <x v="0"/>
    <x v="0"/>
    <x v="1"/>
    <x v="2"/>
    <x v="6"/>
    <x v="1"/>
    <x v="0"/>
    <m/>
    <m/>
    <m/>
    <m/>
    <m/>
    <m/>
    <m/>
  </r>
  <r>
    <x v="4"/>
    <x v="36"/>
    <x v="237"/>
    <x v="136"/>
    <x v="136"/>
    <x v="162"/>
    <n v="6"/>
    <s v=""/>
    <x v="0"/>
    <x v="0"/>
    <x v="0"/>
    <n v="160"/>
    <s v="HB"/>
    <s v="TP CA ALT"/>
    <n v="6"/>
    <x v="2"/>
    <x v="0"/>
    <x v="1"/>
    <x v="29"/>
    <x v="6"/>
    <x v="1"/>
    <x v="0"/>
    <m/>
    <m/>
    <m/>
    <m/>
    <m/>
    <m/>
    <m/>
  </r>
  <r>
    <x v="4"/>
    <x v="36"/>
    <x v="174"/>
    <x v="140"/>
    <x v="140"/>
    <x v="96"/>
    <n v="6"/>
    <s v=""/>
    <x v="0"/>
    <x v="0"/>
    <x v="0"/>
    <n v="160"/>
    <s v="HB"/>
    <s v="TP GP ALT"/>
    <n v="6"/>
    <x v="2"/>
    <x v="0"/>
    <x v="1"/>
    <x v="29"/>
    <x v="6"/>
    <x v="1"/>
    <x v="0"/>
    <m/>
    <m/>
    <m/>
    <m/>
    <m/>
    <m/>
    <m/>
  </r>
  <r>
    <x v="4"/>
    <x v="37"/>
    <x v="335"/>
    <x v="47"/>
    <x v="47"/>
    <x v="241"/>
    <n v="10"/>
    <s v=""/>
    <x v="0"/>
    <x v="0"/>
    <x v="0"/>
    <n v="177"/>
    <s v="00"/>
    <m/>
    <n v="6"/>
    <x v="0"/>
    <x v="0"/>
    <x v="1"/>
    <x v="6"/>
    <x v="6"/>
    <x v="1"/>
    <x v="0"/>
    <m/>
    <m/>
    <m/>
    <m/>
    <m/>
    <m/>
    <m/>
  </r>
  <r>
    <x v="4"/>
    <x v="38"/>
    <x v="136"/>
    <x v="128"/>
    <x v="128"/>
    <x v="145"/>
    <n v="6"/>
    <s v="Eligible CPF"/>
    <x v="55"/>
    <x v="0"/>
    <x v="0"/>
    <n v="160"/>
    <s v="HB"/>
    <s v="TP GP"/>
    <n v="6"/>
    <x v="0"/>
    <x v="0"/>
    <x v="1"/>
    <x v="29"/>
    <x v="6"/>
    <x v="1"/>
    <x v="1"/>
    <m/>
    <m/>
    <m/>
    <m/>
    <m/>
    <m/>
    <m/>
  </r>
  <r>
    <x v="4"/>
    <x v="38"/>
    <x v="265"/>
    <x v="20"/>
    <x v="20"/>
    <x v="593"/>
    <n v="16"/>
    <s v="Eligible CPF"/>
    <x v="8"/>
    <x v="0"/>
    <x v="0"/>
    <n v="177"/>
    <s v="JN"/>
    <m/>
    <n v="15"/>
    <x v="0"/>
    <x v="0"/>
    <x v="1"/>
    <x v="6"/>
    <x v="6"/>
    <x v="1"/>
    <x v="1"/>
    <m/>
    <m/>
    <m/>
    <m/>
    <m/>
    <m/>
    <m/>
  </r>
  <r>
    <x v="4"/>
    <x v="38"/>
    <x v="106"/>
    <x v="23"/>
    <x v="23"/>
    <x v="594"/>
    <n v="12"/>
    <s v=""/>
    <x v="0"/>
    <x v="0"/>
    <x v="4"/>
    <n v="176"/>
    <s v="JD"/>
    <m/>
    <n v="10"/>
    <x v="0"/>
    <x v="0"/>
    <x v="1"/>
    <x v="2"/>
    <x v="6"/>
    <x v="1"/>
    <x v="0"/>
    <m/>
    <m/>
    <m/>
    <m/>
    <m/>
    <m/>
    <m/>
  </r>
  <r>
    <x v="4"/>
    <x v="40"/>
    <x v="138"/>
    <x v="143"/>
    <x v="143"/>
    <x v="292"/>
    <n v="6"/>
    <s v="Eligible CPF"/>
    <x v="66"/>
    <x v="0"/>
    <x v="0"/>
    <n v="160"/>
    <s v="HB"/>
    <s v="Financement individuel"/>
    <n v="6"/>
    <x v="0"/>
    <x v="0"/>
    <x v="1"/>
    <x v="29"/>
    <x v="6"/>
    <x v="1"/>
    <x v="1"/>
    <m/>
    <m/>
    <m/>
    <m/>
    <m/>
    <m/>
    <m/>
  </r>
  <r>
    <x v="4"/>
    <x v="40"/>
    <x v="336"/>
    <x v="139"/>
    <x v="139"/>
    <x v="95"/>
    <n v="6"/>
    <s v="Eligible CPF"/>
    <x v="64"/>
    <x v="0"/>
    <x v="0"/>
    <n v="160"/>
    <s v="HB"/>
    <s v="TP GCF"/>
    <n v="6"/>
    <x v="0"/>
    <x v="0"/>
    <x v="1"/>
    <x v="29"/>
    <x v="6"/>
    <x v="1"/>
    <x v="1"/>
    <m/>
    <m/>
    <m/>
    <m/>
    <m/>
    <m/>
    <m/>
  </r>
  <r>
    <x v="4"/>
    <x v="44"/>
    <x v="75"/>
    <x v="129"/>
    <x v="129"/>
    <x v="448"/>
    <n v="6"/>
    <s v="Eligible CPF"/>
    <x v="56"/>
    <x v="0"/>
    <x v="0"/>
    <n v="160"/>
    <s v="HB"/>
    <s v="Financement individuel"/>
    <n v="6"/>
    <x v="0"/>
    <x v="0"/>
    <x v="1"/>
    <x v="29"/>
    <x v="7"/>
    <x v="1"/>
    <x v="1"/>
    <m/>
    <m/>
    <m/>
    <m/>
    <m/>
    <m/>
    <m/>
  </r>
  <r>
    <x v="4"/>
    <x v="44"/>
    <x v="113"/>
    <x v="142"/>
    <x v="142"/>
    <x v="21"/>
    <n v="6"/>
    <s v="Eligible CPF"/>
    <x v="65"/>
    <x v="0"/>
    <x v="0"/>
    <n v="160"/>
    <s v="HB"/>
    <s v="GP CCP 2"/>
    <n v="6"/>
    <x v="0"/>
    <x v="0"/>
    <x v="1"/>
    <x v="29"/>
    <x v="7"/>
    <x v="1"/>
    <x v="1"/>
    <m/>
    <m/>
    <m/>
    <m/>
    <m/>
    <m/>
    <m/>
  </r>
  <r>
    <x v="4"/>
    <x v="138"/>
    <x v="337"/>
    <x v="44"/>
    <x v="44"/>
    <x v="134"/>
    <n v="6"/>
    <s v="Eligible CPF"/>
    <x v="17"/>
    <x v="0"/>
    <x v="0"/>
    <n v="159"/>
    <s v="HB"/>
    <s v="TP SA"/>
    <n v="6"/>
    <x v="0"/>
    <x v="0"/>
    <x v="1"/>
    <x v="4"/>
    <x v="7"/>
    <x v="1"/>
    <x v="1"/>
    <m/>
    <m/>
    <m/>
    <m/>
    <m/>
    <m/>
    <m/>
  </r>
  <r>
    <x v="4"/>
    <x v="138"/>
    <x v="27"/>
    <x v="53"/>
    <x v="53"/>
    <x v="555"/>
    <n v="6"/>
    <s v="Eligible CPF"/>
    <x v="20"/>
    <x v="0"/>
    <x v="0"/>
    <n v="159"/>
    <s v="HB"/>
    <s v="TP SAMS"/>
    <n v="6"/>
    <x v="0"/>
    <x v="0"/>
    <x v="1"/>
    <x v="4"/>
    <x v="7"/>
    <x v="1"/>
    <x v="1"/>
    <m/>
    <m/>
    <m/>
    <m/>
    <m/>
    <m/>
    <m/>
  </r>
  <r>
    <x v="4"/>
    <x v="138"/>
    <x v="338"/>
    <x v="21"/>
    <x v="21"/>
    <x v="595"/>
    <n v="6"/>
    <s v="Eligible CPF"/>
    <x v="9"/>
    <x v="0"/>
    <x v="0"/>
    <n v="159"/>
    <s v="HB"/>
    <s v="TP ARH FI FEV 2025"/>
    <n v="6"/>
    <x v="0"/>
    <x v="0"/>
    <x v="1"/>
    <x v="4"/>
    <x v="7"/>
    <x v="1"/>
    <x v="1"/>
    <m/>
    <m/>
    <m/>
    <m/>
    <m/>
    <m/>
    <m/>
  </r>
  <r>
    <x v="4"/>
    <x v="138"/>
    <x v="262"/>
    <x v="134"/>
    <x v="134"/>
    <x v="596"/>
    <n v="6"/>
    <s v="Eligible CPF"/>
    <x v="60"/>
    <x v="0"/>
    <x v="0"/>
    <n v="159"/>
    <s v="HB"/>
    <s v="TP AD"/>
    <n v="6"/>
    <x v="0"/>
    <x v="0"/>
    <x v="1"/>
    <x v="4"/>
    <x v="7"/>
    <x v="1"/>
    <x v="1"/>
    <m/>
    <m/>
    <m/>
    <m/>
    <m/>
    <m/>
    <m/>
  </r>
  <r>
    <x v="4"/>
    <x v="138"/>
    <x v="339"/>
    <x v="43"/>
    <x v="43"/>
    <x v="497"/>
    <n v="6"/>
    <s v="Eligible CPF"/>
    <x v="16"/>
    <x v="0"/>
    <x v="0"/>
    <n v="159"/>
    <s v="HB"/>
    <s v="TP EAA"/>
    <n v="6"/>
    <x v="0"/>
    <x v="0"/>
    <x v="1"/>
    <x v="4"/>
    <x v="7"/>
    <x v="1"/>
    <x v="1"/>
    <m/>
    <m/>
    <m/>
    <m/>
    <m/>
    <m/>
    <m/>
  </r>
  <r>
    <x v="4"/>
    <x v="185"/>
    <x v="340"/>
    <x v="130"/>
    <x v="130"/>
    <x v="23"/>
    <n v="6"/>
    <s v="Eligible CPF"/>
    <x v="57"/>
    <x v="0"/>
    <x v="0"/>
    <n v="160"/>
    <s v="HB"/>
    <s v="Financement individuel"/>
    <n v="6"/>
    <x v="0"/>
    <x v="0"/>
    <x v="1"/>
    <x v="29"/>
    <x v="7"/>
    <x v="1"/>
    <x v="1"/>
    <m/>
    <m/>
    <m/>
    <m/>
    <m/>
    <m/>
    <m/>
  </r>
  <r>
    <x v="4"/>
    <x v="46"/>
    <x v="220"/>
    <x v="152"/>
    <x v="152"/>
    <x v="597"/>
    <n v="6"/>
    <s v="Eligible CPF"/>
    <x v="67"/>
    <x v="0"/>
    <x v="0"/>
    <n v="159"/>
    <s v="HB"/>
    <s v="TP AD CCP 1"/>
    <n v="6"/>
    <x v="0"/>
    <x v="0"/>
    <x v="1"/>
    <x v="4"/>
    <x v="8"/>
    <x v="1"/>
    <x v="1"/>
    <m/>
    <m/>
    <m/>
    <m/>
    <m/>
    <m/>
    <m/>
  </r>
  <r>
    <x v="4"/>
    <x v="46"/>
    <x v="73"/>
    <x v="153"/>
    <x v="153"/>
    <x v="509"/>
    <n v="6"/>
    <s v="Eligible CPF"/>
    <x v="68"/>
    <x v="0"/>
    <x v="0"/>
    <n v="159"/>
    <s v="HB"/>
    <s v="TP EAA CCP 1"/>
    <n v="6"/>
    <x v="0"/>
    <x v="0"/>
    <x v="1"/>
    <x v="4"/>
    <x v="8"/>
    <x v="1"/>
    <x v="1"/>
    <m/>
    <m/>
    <m/>
    <m/>
    <m/>
    <m/>
    <m/>
  </r>
  <r>
    <x v="4"/>
    <x v="46"/>
    <x v="341"/>
    <x v="154"/>
    <x v="154"/>
    <x v="149"/>
    <n v="6"/>
    <s v="Eligible CPF"/>
    <x v="69"/>
    <x v="0"/>
    <x v="0"/>
    <n v="159"/>
    <s v="HB"/>
    <s v="TP SA CCP1"/>
    <n v="6"/>
    <x v="0"/>
    <x v="0"/>
    <x v="1"/>
    <x v="4"/>
    <x v="8"/>
    <x v="1"/>
    <x v="1"/>
    <m/>
    <m/>
    <m/>
    <m/>
    <m/>
    <m/>
    <m/>
  </r>
  <r>
    <x v="4"/>
    <x v="46"/>
    <x v="341"/>
    <x v="155"/>
    <x v="155"/>
    <x v="556"/>
    <n v="6"/>
    <s v="Eligible CPF"/>
    <x v="70"/>
    <x v="0"/>
    <x v="0"/>
    <n v="159"/>
    <s v="HB"/>
    <s v="TP SAMS CCP 1"/>
    <n v="6"/>
    <x v="0"/>
    <x v="0"/>
    <x v="1"/>
    <x v="4"/>
    <x v="8"/>
    <x v="1"/>
    <x v="1"/>
    <m/>
    <m/>
    <m/>
    <m/>
    <m/>
    <m/>
    <m/>
  </r>
  <r>
    <x v="4"/>
    <x v="46"/>
    <x v="341"/>
    <x v="156"/>
    <x v="156"/>
    <x v="598"/>
    <n v="6"/>
    <s v="Eligible CPF"/>
    <x v="71"/>
    <x v="0"/>
    <x v="0"/>
    <n v="159"/>
    <s v="HB"/>
    <s v="ARH CCP 1"/>
    <n v="6"/>
    <x v="0"/>
    <x v="0"/>
    <x v="1"/>
    <x v="4"/>
    <x v="8"/>
    <x v="1"/>
    <x v="1"/>
    <m/>
    <m/>
    <m/>
    <m/>
    <m/>
    <m/>
    <m/>
  </r>
  <r>
    <x v="4"/>
    <x v="140"/>
    <x v="108"/>
    <x v="157"/>
    <x v="157"/>
    <x v="599"/>
    <n v="4"/>
    <s v=""/>
    <x v="0"/>
    <x v="0"/>
    <x v="0"/>
    <n v="178"/>
    <s v="JO"/>
    <m/>
    <n v="4"/>
    <x v="0"/>
    <x v="0"/>
    <x v="1"/>
    <x v="7"/>
    <x v="8"/>
    <x v="1"/>
    <x v="0"/>
    <m/>
    <m/>
    <m/>
    <m/>
    <m/>
    <m/>
    <m/>
  </r>
  <r>
    <x v="4"/>
    <x v="52"/>
    <x v="225"/>
    <x v="66"/>
    <x v="66"/>
    <x v="600"/>
    <n v="16"/>
    <s v="Eligible CPF"/>
    <x v="27"/>
    <x v="0"/>
    <x v="0"/>
    <n v="178"/>
    <s v="JO"/>
    <m/>
    <n v="16"/>
    <x v="0"/>
    <x v="0"/>
    <x v="1"/>
    <x v="7"/>
    <x v="9"/>
    <x v="1"/>
    <x v="1"/>
    <m/>
    <m/>
    <m/>
    <m/>
    <m/>
    <m/>
    <m/>
  </r>
  <r>
    <x v="4"/>
    <x v="52"/>
    <x v="342"/>
    <x v="23"/>
    <x v="23"/>
    <x v="601"/>
    <n v="16"/>
    <s v=""/>
    <x v="0"/>
    <x v="0"/>
    <x v="0"/>
    <n v="176"/>
    <s v="JD"/>
    <m/>
    <n v="16"/>
    <x v="3"/>
    <x v="0"/>
    <x v="1"/>
    <x v="2"/>
    <x v="9"/>
    <x v="1"/>
    <x v="0"/>
    <m/>
    <m/>
    <m/>
    <m/>
    <m/>
    <m/>
    <m/>
  </r>
  <r>
    <x v="4"/>
    <x v="54"/>
    <x v="193"/>
    <x v="21"/>
    <x v="21"/>
    <x v="602"/>
    <n v="6"/>
    <s v="Eligible CPF"/>
    <x v="9"/>
    <x v="0"/>
    <x v="0"/>
    <n v="159"/>
    <s v="HB"/>
    <s v="TP ARH"/>
    <n v="6"/>
    <x v="0"/>
    <x v="0"/>
    <x v="1"/>
    <x v="4"/>
    <x v="9"/>
    <x v="1"/>
    <x v="1"/>
    <m/>
    <m/>
    <m/>
    <m/>
    <m/>
    <m/>
    <m/>
  </r>
  <r>
    <x v="4"/>
    <x v="54"/>
    <x v="151"/>
    <x v="44"/>
    <x v="44"/>
    <x v="603"/>
    <n v="6"/>
    <s v="Eligible CPF"/>
    <x v="17"/>
    <x v="0"/>
    <x v="0"/>
    <n v="159"/>
    <s v="HB"/>
    <s v="TP SA"/>
    <n v="6"/>
    <x v="0"/>
    <x v="0"/>
    <x v="1"/>
    <x v="4"/>
    <x v="9"/>
    <x v="1"/>
    <x v="1"/>
    <m/>
    <m/>
    <m/>
    <m/>
    <m/>
    <m/>
    <m/>
  </r>
  <r>
    <x v="4"/>
    <x v="54"/>
    <x v="343"/>
    <x v="53"/>
    <x v="53"/>
    <x v="151"/>
    <n v="6"/>
    <s v="Eligible CPF"/>
    <x v="20"/>
    <x v="0"/>
    <x v="0"/>
    <n v="159"/>
    <s v="HB"/>
    <s v="TP SAMS"/>
    <n v="6"/>
    <x v="0"/>
    <x v="0"/>
    <x v="1"/>
    <x v="4"/>
    <x v="9"/>
    <x v="1"/>
    <x v="1"/>
    <m/>
    <m/>
    <m/>
    <m/>
    <m/>
    <m/>
    <m/>
  </r>
  <r>
    <x v="4"/>
    <x v="54"/>
    <x v="152"/>
    <x v="43"/>
    <x v="43"/>
    <x v="513"/>
    <n v="6"/>
    <s v="Eligible CPF"/>
    <x v="16"/>
    <x v="0"/>
    <x v="0"/>
    <n v="159"/>
    <s v="HB"/>
    <s v="TP EAA"/>
    <n v="6"/>
    <x v="0"/>
    <x v="0"/>
    <x v="1"/>
    <x v="4"/>
    <x v="9"/>
    <x v="1"/>
    <x v="1"/>
    <m/>
    <m/>
    <m/>
    <m/>
    <m/>
    <m/>
    <m/>
  </r>
  <r>
    <x v="4"/>
    <x v="54"/>
    <x v="344"/>
    <x v="145"/>
    <x v="145"/>
    <x v="515"/>
    <n v="12"/>
    <s v=""/>
    <x v="0"/>
    <x v="0"/>
    <x v="0"/>
    <n v="164"/>
    <s v="HC"/>
    <s v="PARCOURS EN ALTERNANCE"/>
    <n v="12"/>
    <x v="0"/>
    <x v="0"/>
    <x v="1"/>
    <x v="30"/>
    <x v="9"/>
    <x v="1"/>
    <x v="0"/>
    <m/>
    <m/>
    <m/>
    <m/>
    <m/>
    <m/>
    <m/>
  </r>
  <r>
    <x v="4"/>
    <x v="54"/>
    <x v="50"/>
    <x v="134"/>
    <x v="134"/>
    <x v="604"/>
    <n v="6"/>
    <s v="Eligible CPF"/>
    <x v="60"/>
    <x v="0"/>
    <x v="0"/>
    <n v="159"/>
    <s v="HB"/>
    <s v="TP AD"/>
    <n v="6"/>
    <x v="0"/>
    <x v="0"/>
    <x v="1"/>
    <x v="4"/>
    <x v="9"/>
    <x v="1"/>
    <x v="1"/>
    <m/>
    <m/>
    <m/>
    <m/>
    <m/>
    <m/>
    <m/>
  </r>
  <r>
    <x v="4"/>
    <x v="54"/>
    <x v="131"/>
    <x v="137"/>
    <x v="137"/>
    <x v="446"/>
    <n v="6"/>
    <s v="Eligible CPF"/>
    <x v="62"/>
    <x v="0"/>
    <x v="0"/>
    <n v="164"/>
    <s v="HC"/>
    <s v="Financement individuel"/>
    <n v="6"/>
    <x v="0"/>
    <x v="0"/>
    <x v="1"/>
    <x v="30"/>
    <x v="9"/>
    <x v="1"/>
    <x v="1"/>
    <m/>
    <m/>
    <m/>
    <m/>
    <m/>
    <m/>
    <m/>
  </r>
  <r>
    <x v="4"/>
    <x v="145"/>
    <x v="157"/>
    <x v="143"/>
    <x v="143"/>
    <x v="391"/>
    <n v="6"/>
    <s v="Eligible CPF"/>
    <x v="66"/>
    <x v="0"/>
    <x v="0"/>
    <n v="160"/>
    <s v="HB"/>
    <s v="Financement individuel"/>
    <n v="6"/>
    <x v="0"/>
    <x v="0"/>
    <x v="1"/>
    <x v="29"/>
    <x v="9"/>
    <x v="1"/>
    <x v="1"/>
    <m/>
    <m/>
    <m/>
    <m/>
    <m/>
    <m/>
    <m/>
  </r>
  <r>
    <x v="4"/>
    <x v="145"/>
    <x v="133"/>
    <x v="154"/>
    <x v="154"/>
    <x v="1"/>
    <n v="6"/>
    <s v="Eligible CPF"/>
    <x v="69"/>
    <x v="0"/>
    <x v="0"/>
    <n v="159"/>
    <s v="HB"/>
    <s v="TP SA CCP1"/>
    <n v="6"/>
    <x v="0"/>
    <x v="0"/>
    <x v="1"/>
    <x v="4"/>
    <x v="9"/>
    <x v="1"/>
    <x v="1"/>
    <m/>
    <m/>
    <m/>
    <m/>
    <m/>
    <m/>
    <m/>
  </r>
  <r>
    <x v="4"/>
    <x v="145"/>
    <x v="133"/>
    <x v="155"/>
    <x v="155"/>
    <x v="605"/>
    <n v="6"/>
    <s v="Eligible CPF"/>
    <x v="70"/>
    <x v="0"/>
    <x v="0"/>
    <n v="159"/>
    <s v="HB"/>
    <s v="TP SAMS CCP 1"/>
    <n v="6"/>
    <x v="0"/>
    <x v="0"/>
    <x v="1"/>
    <x v="4"/>
    <x v="9"/>
    <x v="1"/>
    <x v="1"/>
    <m/>
    <m/>
    <m/>
    <m/>
    <m/>
    <m/>
    <m/>
  </r>
  <r>
    <x v="4"/>
    <x v="145"/>
    <x v="133"/>
    <x v="156"/>
    <x v="156"/>
    <x v="606"/>
    <n v="6"/>
    <s v="Eligible CPF"/>
    <x v="71"/>
    <x v="0"/>
    <x v="0"/>
    <n v="159"/>
    <s v="HB"/>
    <s v="TP ARH CCP1"/>
    <n v="6"/>
    <x v="0"/>
    <x v="0"/>
    <x v="1"/>
    <x v="4"/>
    <x v="9"/>
    <x v="1"/>
    <x v="1"/>
    <m/>
    <m/>
    <m/>
    <m/>
    <m/>
    <m/>
    <m/>
  </r>
  <r>
    <x v="4"/>
    <x v="145"/>
    <x v="345"/>
    <x v="152"/>
    <x v="152"/>
    <x v="449"/>
    <n v="6"/>
    <s v="Eligible CPF"/>
    <x v="67"/>
    <x v="0"/>
    <x v="0"/>
    <n v="159"/>
    <s v="HB"/>
    <s v="TP AD CCP 1"/>
    <n v="6"/>
    <x v="0"/>
    <x v="0"/>
    <x v="1"/>
    <x v="4"/>
    <x v="9"/>
    <x v="1"/>
    <x v="1"/>
    <m/>
    <m/>
    <m/>
    <m/>
    <m/>
    <m/>
    <m/>
  </r>
  <r>
    <x v="4"/>
    <x v="145"/>
    <x v="343"/>
    <x v="128"/>
    <x v="128"/>
    <x v="120"/>
    <n v="6"/>
    <s v="Eligible CPF"/>
    <x v="55"/>
    <x v="0"/>
    <x v="0"/>
    <n v="160"/>
    <s v="HB"/>
    <s v="TP GP"/>
    <n v="6"/>
    <x v="0"/>
    <x v="0"/>
    <x v="1"/>
    <x v="29"/>
    <x v="9"/>
    <x v="1"/>
    <x v="1"/>
    <m/>
    <m/>
    <m/>
    <m/>
    <m/>
    <m/>
    <m/>
  </r>
  <r>
    <x v="4"/>
    <x v="145"/>
    <x v="343"/>
    <x v="139"/>
    <x v="139"/>
    <x v="144"/>
    <n v="6"/>
    <s v="Eligible CPF"/>
    <x v="64"/>
    <x v="0"/>
    <x v="0"/>
    <n v="160"/>
    <s v="HB"/>
    <s v="TP GCF"/>
    <n v="6"/>
    <x v="0"/>
    <x v="0"/>
    <x v="1"/>
    <x v="29"/>
    <x v="9"/>
    <x v="1"/>
    <x v="1"/>
    <m/>
    <m/>
    <m/>
    <m/>
    <m/>
    <m/>
    <m/>
  </r>
  <r>
    <x v="4"/>
    <x v="145"/>
    <x v="67"/>
    <x v="153"/>
    <x v="153"/>
    <x v="517"/>
    <n v="6"/>
    <s v="Eligible CPF"/>
    <x v="68"/>
    <x v="0"/>
    <x v="0"/>
    <n v="159"/>
    <s v="HB"/>
    <s v="TP EAA CCP1"/>
    <n v="6"/>
    <x v="0"/>
    <x v="0"/>
    <x v="1"/>
    <x v="4"/>
    <x v="9"/>
    <x v="1"/>
    <x v="1"/>
    <m/>
    <m/>
    <m/>
    <m/>
    <m/>
    <m/>
    <m/>
  </r>
  <r>
    <x v="4"/>
    <x v="147"/>
    <x v="125"/>
    <x v="158"/>
    <x v="158"/>
    <x v="32"/>
    <n v="6"/>
    <s v="Eligible CPF"/>
    <x v="72"/>
    <x v="0"/>
    <x v="0"/>
    <n v="159"/>
    <s v="HB"/>
    <s v="Tp SAMS CCP2"/>
    <n v="6"/>
    <x v="0"/>
    <x v="0"/>
    <x v="1"/>
    <x v="4"/>
    <x v="10"/>
    <x v="1"/>
    <x v="1"/>
    <m/>
    <m/>
    <m/>
    <m/>
    <m/>
    <m/>
    <m/>
  </r>
  <r>
    <x v="4"/>
    <x v="186"/>
    <x v="133"/>
    <x v="159"/>
    <x v="159"/>
    <x v="607"/>
    <n v="6"/>
    <s v="Eligible CPF"/>
    <x v="73"/>
    <x v="0"/>
    <x v="0"/>
    <n v="159"/>
    <s v="HB"/>
    <s v="TP AD CCP 2"/>
    <n v="6"/>
    <x v="0"/>
    <x v="0"/>
    <x v="1"/>
    <x v="4"/>
    <x v="10"/>
    <x v="1"/>
    <x v="1"/>
    <m/>
    <m/>
    <m/>
    <m/>
    <m/>
    <m/>
    <m/>
  </r>
  <r>
    <x v="4"/>
    <x v="59"/>
    <x v="128"/>
    <x v="160"/>
    <x v="160"/>
    <x v="512"/>
    <n v="6"/>
    <s v="Eligible CPF"/>
    <x v="74"/>
    <x v="0"/>
    <x v="0"/>
    <n v="159"/>
    <s v="HB"/>
    <s v="TP EAA CCP 2"/>
    <n v="6"/>
    <x v="0"/>
    <x v="0"/>
    <x v="1"/>
    <x v="4"/>
    <x v="10"/>
    <x v="1"/>
    <x v="1"/>
    <m/>
    <m/>
    <m/>
    <m/>
    <m/>
    <m/>
    <m/>
  </r>
  <r>
    <x v="4"/>
    <x v="187"/>
    <x v="346"/>
    <x v="142"/>
    <x v="142"/>
    <x v="22"/>
    <n v="6"/>
    <s v="Eligible CPF"/>
    <x v="65"/>
    <x v="0"/>
    <x v="0"/>
    <n v="160"/>
    <s v="HB"/>
    <s v="GP CCP 2"/>
    <n v="6"/>
    <x v="0"/>
    <x v="0"/>
    <x v="1"/>
    <x v="29"/>
    <x v="10"/>
    <x v="1"/>
    <x v="1"/>
    <m/>
    <m/>
    <m/>
    <m/>
    <m/>
    <m/>
    <m/>
  </r>
  <r>
    <x v="4"/>
    <x v="60"/>
    <x v="347"/>
    <x v="161"/>
    <x v="161"/>
    <x v="161"/>
    <n v="6"/>
    <s v="Eligible CPF"/>
    <x v="75"/>
    <x v="0"/>
    <x v="0"/>
    <n v="159"/>
    <s v="HB"/>
    <s v="TP SA CCP2"/>
    <n v="6"/>
    <x v="0"/>
    <x v="0"/>
    <x v="1"/>
    <x v="4"/>
    <x v="10"/>
    <x v="1"/>
    <x v="1"/>
    <m/>
    <m/>
    <m/>
    <m/>
    <m/>
    <m/>
    <m/>
  </r>
  <r>
    <x v="4"/>
    <x v="61"/>
    <x v="346"/>
    <x v="129"/>
    <x v="129"/>
    <x v="494"/>
    <n v="6"/>
    <s v="Eligible CPF"/>
    <x v="56"/>
    <x v="0"/>
    <x v="0"/>
    <n v="160"/>
    <s v="HB"/>
    <s v="Financement individuel"/>
    <n v="6"/>
    <x v="0"/>
    <x v="0"/>
    <x v="1"/>
    <x v="29"/>
    <x v="11"/>
    <x v="1"/>
    <x v="1"/>
    <m/>
    <m/>
    <m/>
    <m/>
    <m/>
    <m/>
    <m/>
  </r>
  <r>
    <x v="4"/>
    <x v="61"/>
    <x v="348"/>
    <x v="29"/>
    <x v="29"/>
    <x v="384"/>
    <n v="6"/>
    <s v=""/>
    <x v="0"/>
    <x v="0"/>
    <x v="0"/>
    <n v="159"/>
    <s v="HB"/>
    <s v="SAMS ALT"/>
    <n v="6"/>
    <x v="0"/>
    <x v="0"/>
    <x v="1"/>
    <x v="4"/>
    <x v="11"/>
    <x v="1"/>
    <x v="0"/>
    <m/>
    <m/>
    <m/>
    <m/>
    <m/>
    <m/>
    <m/>
  </r>
  <r>
    <x v="4"/>
    <x v="61"/>
    <x v="349"/>
    <x v="30"/>
    <x v="30"/>
    <x v="87"/>
    <n v="6"/>
    <s v=""/>
    <x v="0"/>
    <x v="0"/>
    <x v="0"/>
    <n v="159"/>
    <s v="HB"/>
    <m/>
    <n v="6"/>
    <x v="0"/>
    <x v="0"/>
    <x v="1"/>
    <x v="4"/>
    <x v="11"/>
    <x v="1"/>
    <x v="0"/>
    <m/>
    <m/>
    <m/>
    <m/>
    <m/>
    <m/>
    <m/>
  </r>
  <r>
    <x v="4"/>
    <x v="61"/>
    <x v="350"/>
    <x v="149"/>
    <x v="149"/>
    <x v="51"/>
    <n v="6"/>
    <s v=""/>
    <x v="0"/>
    <x v="0"/>
    <x v="0"/>
    <n v="159"/>
    <s v="HB"/>
    <s v="AD ALT à changer 2024"/>
    <n v="6"/>
    <x v="0"/>
    <x v="0"/>
    <x v="1"/>
    <x v="4"/>
    <x v="11"/>
    <x v="1"/>
    <x v="0"/>
    <m/>
    <m/>
    <m/>
    <m/>
    <m/>
    <m/>
    <m/>
  </r>
  <r>
    <x v="4"/>
    <x v="61"/>
    <x v="351"/>
    <x v="148"/>
    <x v="148"/>
    <x v="317"/>
    <n v="6"/>
    <s v=""/>
    <x v="0"/>
    <x v="0"/>
    <x v="0"/>
    <n v="159"/>
    <s v="HB"/>
    <s v="EAA ALT"/>
    <n v="6"/>
    <x v="0"/>
    <x v="0"/>
    <x v="1"/>
    <x v="4"/>
    <x v="11"/>
    <x v="1"/>
    <x v="0"/>
    <m/>
    <m/>
    <m/>
    <m/>
    <m/>
    <m/>
    <m/>
  </r>
  <r>
    <x v="4"/>
    <x v="61"/>
    <x v="352"/>
    <x v="27"/>
    <x v="27"/>
    <x v="150"/>
    <n v="6"/>
    <s v=""/>
    <x v="0"/>
    <x v="0"/>
    <x v="0"/>
    <n v="159"/>
    <s v="HB"/>
    <s v="TP SA ALT"/>
    <n v="6"/>
    <x v="0"/>
    <x v="0"/>
    <x v="1"/>
    <x v="4"/>
    <x v="11"/>
    <x v="1"/>
    <x v="0"/>
    <m/>
    <m/>
    <m/>
    <m/>
    <m/>
    <m/>
    <m/>
  </r>
  <r>
    <x v="4"/>
    <x v="64"/>
    <x v="346"/>
    <x v="130"/>
    <x v="130"/>
    <x v="40"/>
    <n v="6"/>
    <s v="Eligible CPF"/>
    <x v="57"/>
    <x v="0"/>
    <x v="0"/>
    <n v="160"/>
    <s v="HB"/>
    <s v="Financement individuel"/>
    <n v="6"/>
    <x v="0"/>
    <x v="0"/>
    <x v="1"/>
    <x v="29"/>
    <x v="11"/>
    <x v="1"/>
    <x v="1"/>
    <m/>
    <m/>
    <m/>
    <m/>
    <m/>
    <m/>
    <m/>
  </r>
  <r>
    <x v="4"/>
    <x v="188"/>
    <x v="353"/>
    <x v="162"/>
    <x v="162"/>
    <x v="91"/>
    <n v="6"/>
    <s v="Eligible CPF"/>
    <x v="72"/>
    <x v="0"/>
    <x v="0"/>
    <n v="159"/>
    <s v="HB"/>
    <s v="TP SAMS CCP 3"/>
    <n v="6"/>
    <x v="0"/>
    <x v="0"/>
    <x v="1"/>
    <x v="4"/>
    <x v="11"/>
    <x v="1"/>
    <x v="1"/>
    <m/>
    <m/>
    <m/>
    <m/>
    <m/>
    <m/>
    <m/>
  </r>
  <r>
    <x v="4"/>
    <x v="189"/>
    <x v="354"/>
    <x v="163"/>
    <x v="163"/>
    <x v="608"/>
    <n v="6"/>
    <s v="Eligible CPF"/>
    <x v="76"/>
    <x v="0"/>
    <x v="0"/>
    <n v="159"/>
    <s v="HB"/>
    <s v="TP ARH CCP 2"/>
    <n v="6"/>
    <x v="0"/>
    <x v="0"/>
    <x v="1"/>
    <x v="4"/>
    <x v="11"/>
    <x v="1"/>
    <x v="1"/>
    <m/>
    <m/>
    <m/>
    <m/>
    <m/>
    <m/>
    <m/>
  </r>
  <r>
    <x v="4"/>
    <x v="67"/>
    <x v="255"/>
    <x v="158"/>
    <x v="158"/>
    <x v="19"/>
    <n v="6"/>
    <s v="Eligible CPF"/>
    <x v="72"/>
    <x v="0"/>
    <x v="0"/>
    <n v="159"/>
    <s v="HB"/>
    <s v="Tp SAMS CCP2"/>
    <n v="6"/>
    <x v="0"/>
    <x v="0"/>
    <x v="1"/>
    <x v="4"/>
    <x v="0"/>
    <x v="1"/>
    <x v="1"/>
    <m/>
    <m/>
    <m/>
    <m/>
    <m/>
    <m/>
    <m/>
  </r>
  <r>
    <x v="4"/>
    <x v="151"/>
    <x v="355"/>
    <x v="160"/>
    <x v="160"/>
    <x v="520"/>
    <n v="6"/>
    <s v="Eligible CPF"/>
    <x v="74"/>
    <x v="0"/>
    <x v="0"/>
    <n v="159"/>
    <s v="HB"/>
    <m/>
    <n v="6"/>
    <x v="0"/>
    <x v="0"/>
    <x v="1"/>
    <x v="4"/>
    <x v="0"/>
    <x v="1"/>
    <x v="1"/>
    <m/>
    <m/>
    <m/>
    <m/>
    <m/>
    <m/>
    <m/>
  </r>
  <r>
    <x v="4"/>
    <x v="152"/>
    <x v="356"/>
    <x v="159"/>
    <x v="159"/>
    <x v="481"/>
    <n v="6"/>
    <s v="Eligible CPF"/>
    <x v="73"/>
    <x v="0"/>
    <x v="0"/>
    <n v="159"/>
    <s v="HB"/>
    <s v="TP AD CCP 2"/>
    <n v="6"/>
    <x v="0"/>
    <x v="0"/>
    <x v="1"/>
    <x v="4"/>
    <x v="0"/>
    <x v="1"/>
    <x v="1"/>
    <m/>
    <m/>
    <m/>
    <m/>
    <m/>
    <m/>
    <m/>
  </r>
  <r>
    <x v="4"/>
    <x v="68"/>
    <x v="145"/>
    <x v="161"/>
    <x v="161"/>
    <x v="10"/>
    <n v="6"/>
    <s v="Eligible CPF"/>
    <x v="75"/>
    <x v="0"/>
    <x v="0"/>
    <n v="159"/>
    <s v="HB"/>
    <s v="TP SA CCP2"/>
    <n v="6"/>
    <x v="0"/>
    <x v="0"/>
    <x v="1"/>
    <x v="4"/>
    <x v="0"/>
    <x v="1"/>
    <x v="1"/>
    <m/>
    <m/>
    <m/>
    <m/>
    <m/>
    <m/>
    <m/>
  </r>
  <r>
    <x v="4"/>
    <x v="190"/>
    <x v="357"/>
    <x v="162"/>
    <x v="162"/>
    <x v="73"/>
    <n v="6"/>
    <s v="Eligible CPF"/>
    <x v="72"/>
    <x v="0"/>
    <x v="0"/>
    <n v="159"/>
    <s v="HB"/>
    <s v="TP SAMS CCP 3"/>
    <n v="6"/>
    <x v="0"/>
    <x v="0"/>
    <x v="1"/>
    <x v="4"/>
    <x v="1"/>
    <x v="1"/>
    <x v="1"/>
    <m/>
    <m/>
    <m/>
    <m/>
    <m/>
    <m/>
    <m/>
  </r>
  <r>
    <x v="4"/>
    <x v="191"/>
    <x v="194"/>
    <x v="163"/>
    <x v="163"/>
    <x v="609"/>
    <n v="6"/>
    <s v="Eligible CPF"/>
    <x v="76"/>
    <x v="0"/>
    <x v="0"/>
    <n v="159"/>
    <s v="HB"/>
    <s v="TP ARH CCP 2"/>
    <n v="6"/>
    <x v="0"/>
    <x v="0"/>
    <x v="1"/>
    <x v="4"/>
    <x v="1"/>
    <x v="1"/>
    <x v="1"/>
    <m/>
    <m/>
    <m/>
    <m/>
    <m/>
    <m/>
    <m/>
  </r>
  <r>
    <x v="4"/>
    <x v="192"/>
    <x v="122"/>
    <x v="129"/>
    <x v="129"/>
    <x v="514"/>
    <n v="6"/>
    <s v="Eligible CPF"/>
    <x v="56"/>
    <x v="0"/>
    <x v="0"/>
    <n v="160"/>
    <s v="HB"/>
    <s v="Financement individuel"/>
    <n v="6"/>
    <x v="0"/>
    <x v="0"/>
    <x v="1"/>
    <x v="29"/>
    <x v="2"/>
    <x v="1"/>
    <x v="1"/>
    <m/>
    <m/>
    <m/>
    <m/>
    <m/>
    <m/>
    <m/>
  </r>
  <r>
    <x v="4"/>
    <x v="193"/>
    <x v="298"/>
    <x v="142"/>
    <x v="142"/>
    <x v="83"/>
    <n v="6"/>
    <s v="Eligible CPF"/>
    <x v="65"/>
    <x v="0"/>
    <x v="0"/>
    <n v="160"/>
    <s v="HB"/>
    <s v="GP CCP 2"/>
    <n v="6"/>
    <x v="0"/>
    <x v="0"/>
    <x v="1"/>
    <x v="29"/>
    <x v="2"/>
    <x v="1"/>
    <x v="1"/>
    <m/>
    <m/>
    <m/>
    <m/>
    <m/>
    <m/>
    <m/>
  </r>
  <r>
    <x v="4"/>
    <x v="109"/>
    <x v="358"/>
    <x v="20"/>
    <x v="20"/>
    <x v="610"/>
    <n v="16"/>
    <s v="Eligible CPF"/>
    <x v="8"/>
    <x v="0"/>
    <x v="0"/>
    <n v="177"/>
    <s v="JN"/>
    <m/>
    <n v="15"/>
    <x v="0"/>
    <x v="0"/>
    <x v="1"/>
    <x v="6"/>
    <x v="2"/>
    <x v="1"/>
    <x v="1"/>
    <m/>
    <m/>
    <m/>
    <m/>
    <m/>
    <m/>
    <m/>
  </r>
  <r>
    <x v="4"/>
    <x v="156"/>
    <x v="359"/>
    <x v="23"/>
    <x v="23"/>
    <x v="611"/>
    <n v="16"/>
    <s v=""/>
    <x v="0"/>
    <x v="0"/>
    <x v="0"/>
    <n v="176"/>
    <s v="JD"/>
    <m/>
    <n v="16"/>
    <x v="0"/>
    <x v="0"/>
    <x v="1"/>
    <x v="2"/>
    <x v="2"/>
    <x v="1"/>
    <x v="0"/>
    <m/>
    <m/>
    <m/>
    <m/>
    <m/>
    <m/>
    <m/>
  </r>
  <r>
    <x v="4"/>
    <x v="156"/>
    <x v="159"/>
    <x v="143"/>
    <x v="143"/>
    <x v="612"/>
    <n v="6"/>
    <s v="Eligible CPF"/>
    <x v="66"/>
    <x v="0"/>
    <x v="0"/>
    <n v="160"/>
    <s v="HB"/>
    <s v="Financement individuel"/>
    <n v="6"/>
    <x v="0"/>
    <x v="0"/>
    <x v="1"/>
    <x v="29"/>
    <x v="2"/>
    <x v="1"/>
    <x v="1"/>
    <m/>
    <m/>
    <m/>
    <m/>
    <m/>
    <m/>
    <m/>
  </r>
  <r>
    <x v="4"/>
    <x v="156"/>
    <x v="190"/>
    <x v="128"/>
    <x v="128"/>
    <x v="82"/>
    <n v="6"/>
    <s v="Eligible CPF"/>
    <x v="55"/>
    <x v="0"/>
    <x v="0"/>
    <n v="160"/>
    <s v="HB"/>
    <s v="TP GP"/>
    <n v="6"/>
    <x v="0"/>
    <x v="0"/>
    <x v="1"/>
    <x v="29"/>
    <x v="2"/>
    <x v="1"/>
    <x v="1"/>
    <m/>
    <m/>
    <m/>
    <m/>
    <m/>
    <m/>
    <m/>
  </r>
  <r>
    <x v="4"/>
    <x v="156"/>
    <x v="190"/>
    <x v="139"/>
    <x v="139"/>
    <x v="613"/>
    <n v="6"/>
    <s v="Eligible CPF"/>
    <x v="64"/>
    <x v="0"/>
    <x v="0"/>
    <n v="160"/>
    <s v="HB"/>
    <s v="TP GCF"/>
    <n v="6"/>
    <x v="0"/>
    <x v="0"/>
    <x v="1"/>
    <x v="29"/>
    <x v="2"/>
    <x v="1"/>
    <x v="1"/>
    <m/>
    <m/>
    <m/>
    <m/>
    <m/>
    <m/>
    <m/>
  </r>
  <r>
    <x v="4"/>
    <x v="194"/>
    <x v="360"/>
    <x v="130"/>
    <x v="130"/>
    <x v="76"/>
    <n v="6"/>
    <s v="Eligible CPF"/>
    <x v="57"/>
    <x v="0"/>
    <x v="0"/>
    <n v="160"/>
    <s v="HB"/>
    <s v="Financement individuel"/>
    <n v="6"/>
    <x v="0"/>
    <x v="0"/>
    <x v="1"/>
    <x v="29"/>
    <x v="2"/>
    <x v="1"/>
    <x v="1"/>
    <m/>
    <m/>
    <m/>
    <m/>
    <m/>
    <m/>
    <m/>
  </r>
  <r>
    <x v="4"/>
    <x v="74"/>
    <x v="361"/>
    <x v="164"/>
    <x v="164"/>
    <x v="614"/>
    <n v="12"/>
    <s v=""/>
    <x v="0"/>
    <x v="0"/>
    <x v="0"/>
    <n v="177"/>
    <s v="JN"/>
    <m/>
    <n v="15"/>
    <x v="0"/>
    <x v="0"/>
    <x v="1"/>
    <x v="6"/>
    <x v="2"/>
    <x v="1"/>
    <x v="0"/>
    <m/>
    <m/>
    <m/>
    <m/>
    <m/>
    <m/>
    <m/>
  </r>
  <r>
    <x v="4"/>
    <x v="74"/>
    <x v="191"/>
    <x v="21"/>
    <x v="21"/>
    <x v="615"/>
    <n v="6"/>
    <s v="Eligible CPF"/>
    <x v="9"/>
    <x v="0"/>
    <x v="0"/>
    <n v="159"/>
    <s v="HB"/>
    <s v="TP ARH"/>
    <n v="6"/>
    <x v="0"/>
    <x v="0"/>
    <x v="1"/>
    <x v="4"/>
    <x v="2"/>
    <x v="1"/>
    <x v="1"/>
    <m/>
    <m/>
    <m/>
    <m/>
    <m/>
    <m/>
    <m/>
  </r>
  <r>
    <x v="4"/>
    <x v="74"/>
    <x v="159"/>
    <x v="134"/>
    <x v="134"/>
    <x v="495"/>
    <n v="6"/>
    <s v="Eligible CPF"/>
    <x v="60"/>
    <x v="0"/>
    <x v="0"/>
    <n v="159"/>
    <s v="HB"/>
    <s v="TP AD"/>
    <n v="6"/>
    <x v="0"/>
    <x v="0"/>
    <x v="1"/>
    <x v="4"/>
    <x v="2"/>
    <x v="1"/>
    <x v="1"/>
    <m/>
    <m/>
    <m/>
    <m/>
    <m/>
    <m/>
    <m/>
  </r>
  <r>
    <x v="4"/>
    <x v="74"/>
    <x v="362"/>
    <x v="43"/>
    <x v="43"/>
    <x v="526"/>
    <n v="6"/>
    <s v="Eligible CPF"/>
    <x v="16"/>
    <x v="0"/>
    <x v="0"/>
    <n v="159"/>
    <s v="HB"/>
    <s v="TP EAA millésime à changer 2025"/>
    <n v="6"/>
    <x v="0"/>
    <x v="0"/>
    <x v="1"/>
    <x v="4"/>
    <x v="2"/>
    <x v="1"/>
    <x v="1"/>
    <m/>
    <m/>
    <m/>
    <m/>
    <m/>
    <m/>
    <m/>
  </r>
  <r>
    <x v="4"/>
    <x v="74"/>
    <x v="362"/>
    <x v="44"/>
    <x v="44"/>
    <x v="29"/>
    <n v="6"/>
    <s v="Eligible CPF"/>
    <x v="17"/>
    <x v="0"/>
    <x v="0"/>
    <n v="159"/>
    <s v="HB"/>
    <s v="TP SA à changer 2025"/>
    <n v="6"/>
    <x v="0"/>
    <x v="0"/>
    <x v="1"/>
    <x v="4"/>
    <x v="2"/>
    <x v="1"/>
    <x v="1"/>
    <m/>
    <m/>
    <m/>
    <m/>
    <m/>
    <m/>
    <m/>
  </r>
  <r>
    <x v="4"/>
    <x v="74"/>
    <x v="363"/>
    <x v="53"/>
    <x v="53"/>
    <x v="616"/>
    <n v="6"/>
    <s v="Eligible CPF"/>
    <x v="20"/>
    <x v="0"/>
    <x v="0"/>
    <n v="159"/>
    <s v="HB"/>
    <s v="TP SAMS à changer 2025"/>
    <n v="6"/>
    <x v="0"/>
    <x v="0"/>
    <x v="1"/>
    <x v="4"/>
    <x v="2"/>
    <x v="1"/>
    <x v="1"/>
    <m/>
    <m/>
    <m/>
    <m/>
    <m/>
    <m/>
    <m/>
  </r>
  <r>
    <x v="4"/>
    <x v="76"/>
    <x v="170"/>
    <x v="154"/>
    <x v="154"/>
    <x v="61"/>
    <n v="6"/>
    <s v="Eligible CPF"/>
    <x v="69"/>
    <x v="0"/>
    <x v="0"/>
    <n v="159"/>
    <s v="HB"/>
    <s v="TP SA CCP1 à changer 2025"/>
    <n v="6"/>
    <x v="0"/>
    <x v="0"/>
    <x v="1"/>
    <x v="4"/>
    <x v="2"/>
    <x v="1"/>
    <x v="1"/>
    <m/>
    <m/>
    <m/>
    <m/>
    <m/>
    <m/>
    <m/>
  </r>
  <r>
    <x v="4"/>
    <x v="76"/>
    <x v="170"/>
    <x v="155"/>
    <x v="155"/>
    <x v="617"/>
    <n v="6"/>
    <s v="Eligible CPF"/>
    <x v="70"/>
    <x v="0"/>
    <x v="0"/>
    <n v="159"/>
    <s v="HB"/>
    <s v="TP SAMS CCP 1 à changer 2025"/>
    <n v="6"/>
    <x v="0"/>
    <x v="0"/>
    <x v="1"/>
    <x v="4"/>
    <x v="2"/>
    <x v="1"/>
    <x v="1"/>
    <m/>
    <m/>
    <m/>
    <m/>
    <m/>
    <m/>
    <m/>
  </r>
  <r>
    <x v="4"/>
    <x v="76"/>
    <x v="170"/>
    <x v="156"/>
    <x v="156"/>
    <x v="618"/>
    <n v="6"/>
    <s v="Eligible CPF"/>
    <x v="71"/>
    <x v="0"/>
    <x v="0"/>
    <n v="159"/>
    <s v="HB"/>
    <m/>
    <n v="6"/>
    <x v="0"/>
    <x v="0"/>
    <x v="1"/>
    <x v="4"/>
    <x v="2"/>
    <x v="1"/>
    <x v="1"/>
    <m/>
    <m/>
    <m/>
    <m/>
    <m/>
    <m/>
    <m/>
  </r>
  <r>
    <x v="4"/>
    <x v="76"/>
    <x v="364"/>
    <x v="152"/>
    <x v="152"/>
    <x v="469"/>
    <n v="6"/>
    <s v="Eligible CPF"/>
    <x v="67"/>
    <x v="0"/>
    <x v="0"/>
    <n v="159"/>
    <s v="HB"/>
    <s v="TP AD CCP 1"/>
    <n v="6"/>
    <x v="0"/>
    <x v="0"/>
    <x v="1"/>
    <x v="4"/>
    <x v="2"/>
    <x v="1"/>
    <x v="1"/>
    <m/>
    <m/>
    <m/>
    <m/>
    <m/>
    <m/>
    <m/>
  </r>
  <r>
    <x v="4"/>
    <x v="76"/>
    <x v="365"/>
    <x v="153"/>
    <x v="153"/>
    <x v="531"/>
    <n v="6"/>
    <s v="Eligible CPF"/>
    <x v="68"/>
    <x v="0"/>
    <x v="0"/>
    <n v="159"/>
    <s v="HB"/>
    <s v="TP EAA CCP 1 à changer 2025"/>
    <n v="6"/>
    <x v="0"/>
    <x v="0"/>
    <x v="1"/>
    <x v="4"/>
    <x v="2"/>
    <x v="1"/>
    <x v="1"/>
    <m/>
    <m/>
    <m/>
    <m/>
    <m/>
    <m/>
    <m/>
  </r>
  <r>
    <x v="4"/>
    <x v="85"/>
    <x v="348"/>
    <x v="66"/>
    <x v="66"/>
    <x v="619"/>
    <n v="16"/>
    <s v="Eligible CPF"/>
    <x v="27"/>
    <x v="0"/>
    <x v="0"/>
    <n v="178"/>
    <s v="JO"/>
    <m/>
    <n v="12"/>
    <x v="0"/>
    <x v="0"/>
    <x v="1"/>
    <x v="7"/>
    <x v="4"/>
    <x v="1"/>
    <x v="1"/>
    <m/>
    <m/>
    <m/>
    <m/>
    <m/>
    <m/>
    <m/>
  </r>
  <r>
    <x v="4"/>
    <x v="85"/>
    <x v="182"/>
    <x v="30"/>
    <x v="30"/>
    <x v="265"/>
    <n v="6"/>
    <s v=""/>
    <x v="0"/>
    <x v="0"/>
    <x v="0"/>
    <n v="159"/>
    <s v="HB"/>
    <m/>
    <n v="6"/>
    <x v="0"/>
    <x v="0"/>
    <x v="1"/>
    <x v="4"/>
    <x v="4"/>
    <x v="1"/>
    <x v="0"/>
    <m/>
    <m/>
    <m/>
    <m/>
    <m/>
    <m/>
    <m/>
  </r>
  <r>
    <x v="4"/>
    <x v="85"/>
    <x v="366"/>
    <x v="149"/>
    <x v="149"/>
    <x v="118"/>
    <n v="6"/>
    <s v=""/>
    <x v="0"/>
    <x v="0"/>
    <x v="0"/>
    <n v="159"/>
    <s v="HB"/>
    <s v="AD ALT à changer 2024"/>
    <n v="6"/>
    <x v="0"/>
    <x v="0"/>
    <x v="1"/>
    <x v="4"/>
    <x v="4"/>
    <x v="1"/>
    <x v="0"/>
    <m/>
    <m/>
    <m/>
    <m/>
    <m/>
    <m/>
    <m/>
  </r>
  <r>
    <x v="4"/>
    <x v="85"/>
    <x v="367"/>
    <x v="148"/>
    <x v="148"/>
    <x v="177"/>
    <n v="6"/>
    <s v=""/>
    <x v="0"/>
    <x v="0"/>
    <x v="0"/>
    <n v="159"/>
    <s v="HB"/>
    <s v="EAA ALT à changer 2025"/>
    <n v="6"/>
    <x v="0"/>
    <x v="0"/>
    <x v="1"/>
    <x v="4"/>
    <x v="4"/>
    <x v="1"/>
    <x v="0"/>
    <m/>
    <m/>
    <m/>
    <m/>
    <m/>
    <m/>
    <m/>
  </r>
  <r>
    <x v="4"/>
    <x v="85"/>
    <x v="368"/>
    <x v="29"/>
    <x v="29"/>
    <x v="620"/>
    <n v="6"/>
    <s v=""/>
    <x v="0"/>
    <x v="0"/>
    <x v="0"/>
    <n v="159"/>
    <s v="HB"/>
    <s v="SAMS ALT à changer 2025"/>
    <n v="6"/>
    <x v="0"/>
    <x v="0"/>
    <x v="1"/>
    <x v="4"/>
    <x v="4"/>
    <x v="1"/>
    <x v="0"/>
    <m/>
    <m/>
    <m/>
    <m/>
    <m/>
    <m/>
    <m/>
  </r>
  <r>
    <x v="4"/>
    <x v="85"/>
    <x v="369"/>
    <x v="27"/>
    <x v="27"/>
    <x v="454"/>
    <n v="6"/>
    <s v=""/>
    <x v="0"/>
    <x v="0"/>
    <x v="0"/>
    <n v="159"/>
    <s v="HB"/>
    <s v="TP SA ALT à changer 2025"/>
    <n v="6"/>
    <x v="0"/>
    <x v="0"/>
    <x v="1"/>
    <x v="4"/>
    <x v="4"/>
    <x v="1"/>
    <x v="0"/>
    <m/>
    <m/>
    <m/>
    <m/>
    <m/>
    <m/>
    <m/>
  </r>
  <r>
    <x v="4"/>
    <x v="89"/>
    <x v="370"/>
    <x v="158"/>
    <x v="158"/>
    <x v="8"/>
    <n v="6"/>
    <s v="Eligible CPF"/>
    <x v="72"/>
    <x v="0"/>
    <x v="0"/>
    <n v="159"/>
    <s v="HB"/>
    <s v="Tp SAMS CCP2 à changer 2025"/>
    <n v="6"/>
    <x v="0"/>
    <x v="0"/>
    <x v="1"/>
    <x v="4"/>
    <x v="5"/>
    <x v="1"/>
    <x v="1"/>
    <m/>
    <m/>
    <m/>
    <m/>
    <m/>
    <m/>
    <m/>
  </r>
  <r>
    <x v="4"/>
    <x v="195"/>
    <x v="371"/>
    <x v="159"/>
    <x v="159"/>
    <x v="486"/>
    <n v="6"/>
    <s v="Eligible CPF"/>
    <x v="73"/>
    <x v="0"/>
    <x v="0"/>
    <n v="159"/>
    <s v="HB"/>
    <s v="TP AD CCP2"/>
    <n v="6"/>
    <x v="0"/>
    <x v="0"/>
    <x v="1"/>
    <x v="4"/>
    <x v="5"/>
    <x v="1"/>
    <x v="1"/>
    <m/>
    <m/>
    <m/>
    <m/>
    <m/>
    <m/>
    <m/>
  </r>
  <r>
    <x v="4"/>
    <x v="195"/>
    <x v="372"/>
    <x v="160"/>
    <x v="160"/>
    <x v="532"/>
    <n v="6"/>
    <s v="Eligible CPF"/>
    <x v="74"/>
    <x v="0"/>
    <x v="0"/>
    <n v="159"/>
    <s v="HB"/>
    <s v="TP EAA CCP 2 à changer 2025"/>
    <n v="6"/>
    <x v="0"/>
    <x v="0"/>
    <x v="1"/>
    <x v="4"/>
    <x v="5"/>
    <x v="1"/>
    <x v="1"/>
    <m/>
    <m/>
    <m/>
    <m/>
    <m/>
    <m/>
    <m/>
  </r>
  <r>
    <x v="4"/>
    <x v="196"/>
    <x v="373"/>
    <x v="161"/>
    <x v="161"/>
    <x v="104"/>
    <n v="6"/>
    <s v="Eligible CPF"/>
    <x v="75"/>
    <x v="0"/>
    <x v="0"/>
    <n v="159"/>
    <s v="HB"/>
    <s v="TP SA CCP2 à changer 2025"/>
    <n v="6"/>
    <x v="0"/>
    <x v="0"/>
    <x v="1"/>
    <x v="4"/>
    <x v="5"/>
    <x v="1"/>
    <x v="1"/>
    <m/>
    <m/>
    <m/>
    <m/>
    <m/>
    <m/>
    <m/>
  </r>
  <r>
    <x v="4"/>
    <x v="93"/>
    <x v="374"/>
    <x v="162"/>
    <x v="162"/>
    <x v="16"/>
    <n v="6"/>
    <s v="Eligible CPF"/>
    <x v="72"/>
    <x v="0"/>
    <x v="0"/>
    <n v="159"/>
    <s v="HB"/>
    <s v="TP SAMS CCP 3"/>
    <n v="6"/>
    <x v="0"/>
    <x v="0"/>
    <x v="1"/>
    <x v="4"/>
    <x v="6"/>
    <x v="2"/>
    <x v="1"/>
    <m/>
    <m/>
    <m/>
    <m/>
    <m/>
    <m/>
    <m/>
  </r>
  <r>
    <x v="4"/>
    <x v="197"/>
    <x v="375"/>
    <x v="163"/>
    <x v="163"/>
    <x v="621"/>
    <n v="6"/>
    <s v="Eligible CPF"/>
    <x v="76"/>
    <x v="0"/>
    <x v="0"/>
    <n v="159"/>
    <s v="HB"/>
    <s v="TP ARH CCP 2"/>
    <n v="6"/>
    <x v="0"/>
    <x v="0"/>
    <x v="1"/>
    <x v="4"/>
    <x v="6"/>
    <x v="2"/>
    <x v="1"/>
    <m/>
    <m/>
    <m/>
    <m/>
    <m/>
    <m/>
    <m/>
  </r>
  <r>
    <x v="4"/>
    <x v="198"/>
    <x v="359"/>
    <x v="53"/>
    <x v="53"/>
    <x v="28"/>
    <n v="6"/>
    <s v="Eligible CPF"/>
    <x v="20"/>
    <x v="0"/>
    <x v="0"/>
    <n v="159"/>
    <s v="HB"/>
    <s v="TP SAMS à changer 2025"/>
    <n v="6"/>
    <x v="0"/>
    <x v="0"/>
    <x v="1"/>
    <x v="4"/>
    <x v="7"/>
    <x v="2"/>
    <x v="1"/>
    <m/>
    <m/>
    <m/>
    <m/>
    <m/>
    <m/>
    <m/>
  </r>
  <r>
    <x v="4"/>
    <x v="198"/>
    <x v="376"/>
    <x v="21"/>
    <x v="21"/>
    <x v="622"/>
    <n v="6"/>
    <s v="Eligible CPF"/>
    <x v="9"/>
    <x v="0"/>
    <x v="0"/>
    <n v="159"/>
    <s v="HB"/>
    <s v="TP ARH Millesime à changer en 2025"/>
    <n v="6"/>
    <x v="0"/>
    <x v="0"/>
    <x v="1"/>
    <x v="4"/>
    <x v="7"/>
    <x v="2"/>
    <x v="1"/>
    <m/>
    <m/>
    <m/>
    <m/>
    <m/>
    <m/>
    <m/>
  </r>
  <r>
    <x v="4"/>
    <x v="198"/>
    <x v="377"/>
    <x v="134"/>
    <x v="134"/>
    <x v="487"/>
    <n v="6"/>
    <s v="Eligible CPF"/>
    <x v="60"/>
    <x v="0"/>
    <x v="0"/>
    <n v="159"/>
    <s v="HB"/>
    <s v="TP AD"/>
    <n v="6"/>
    <x v="0"/>
    <x v="0"/>
    <x v="1"/>
    <x v="4"/>
    <x v="7"/>
    <x v="2"/>
    <x v="1"/>
    <m/>
    <m/>
    <m/>
    <m/>
    <m/>
    <m/>
    <m/>
  </r>
  <r>
    <x v="4"/>
    <x v="198"/>
    <x v="378"/>
    <x v="43"/>
    <x v="43"/>
    <x v="533"/>
    <n v="6"/>
    <s v="Eligible CPF"/>
    <x v="16"/>
    <x v="0"/>
    <x v="0"/>
    <n v="159"/>
    <s v="HB"/>
    <s v="TP EAA millésime à changer 2025"/>
    <n v="6"/>
    <x v="0"/>
    <x v="0"/>
    <x v="1"/>
    <x v="4"/>
    <x v="7"/>
    <x v="2"/>
    <x v="1"/>
    <m/>
    <m/>
    <m/>
    <m/>
    <m/>
    <m/>
    <m/>
  </r>
  <r>
    <x v="4"/>
    <x v="198"/>
    <x v="379"/>
    <x v="44"/>
    <x v="44"/>
    <x v="127"/>
    <n v="6"/>
    <s v="Eligible CPF"/>
    <x v="17"/>
    <x v="0"/>
    <x v="0"/>
    <n v="159"/>
    <s v="HB"/>
    <s v="TP SA à changer 2025"/>
    <n v="6"/>
    <x v="0"/>
    <x v="0"/>
    <x v="1"/>
    <x v="4"/>
    <x v="7"/>
    <x v="2"/>
    <x v="1"/>
    <m/>
    <m/>
    <m/>
    <m/>
    <m/>
    <m/>
    <m/>
  </r>
  <r>
    <x v="4"/>
    <x v="95"/>
    <x v="267"/>
    <x v="153"/>
    <x v="153"/>
    <x v="548"/>
    <n v="6"/>
    <s v="Eligible CPF"/>
    <x v="68"/>
    <x v="0"/>
    <x v="0"/>
    <n v="159"/>
    <s v="HB"/>
    <s v="TP EAA CCP 1 à changer2025"/>
    <n v="6"/>
    <x v="0"/>
    <x v="0"/>
    <x v="1"/>
    <x v="4"/>
    <x v="8"/>
    <x v="2"/>
    <x v="1"/>
    <m/>
    <m/>
    <m/>
    <m/>
    <m/>
    <m/>
    <m/>
  </r>
  <r>
    <x v="4"/>
    <x v="95"/>
    <x v="380"/>
    <x v="154"/>
    <x v="154"/>
    <x v="136"/>
    <n v="6"/>
    <s v="Eligible CPF"/>
    <x v="69"/>
    <x v="0"/>
    <x v="0"/>
    <n v="159"/>
    <s v="HB"/>
    <s v="TP SA CCP1 à changer 2025"/>
    <n v="6"/>
    <x v="0"/>
    <x v="0"/>
    <x v="1"/>
    <x v="4"/>
    <x v="8"/>
    <x v="2"/>
    <x v="1"/>
    <m/>
    <m/>
    <m/>
    <m/>
    <m/>
    <m/>
    <m/>
  </r>
  <r>
    <x v="4"/>
    <x v="95"/>
    <x v="380"/>
    <x v="155"/>
    <x v="155"/>
    <x v="67"/>
    <n v="6"/>
    <s v="Eligible CPF"/>
    <x v="70"/>
    <x v="0"/>
    <x v="0"/>
    <n v="159"/>
    <s v="HB"/>
    <s v="TP SAMS CCP 1 à changer 2025"/>
    <n v="6"/>
    <x v="0"/>
    <x v="0"/>
    <x v="1"/>
    <x v="4"/>
    <x v="8"/>
    <x v="2"/>
    <x v="1"/>
    <m/>
    <m/>
    <m/>
    <m/>
    <m/>
    <m/>
    <m/>
  </r>
  <r>
    <x v="4"/>
    <x v="95"/>
    <x v="380"/>
    <x v="156"/>
    <x v="156"/>
    <x v="623"/>
    <n v="6"/>
    <s v="Eligible CPF"/>
    <x v="71"/>
    <x v="0"/>
    <x v="0"/>
    <n v="159"/>
    <s v="HB"/>
    <m/>
    <n v="6"/>
    <x v="0"/>
    <x v="0"/>
    <x v="1"/>
    <x v="4"/>
    <x v="8"/>
    <x v="2"/>
    <x v="1"/>
    <m/>
    <m/>
    <m/>
    <m/>
    <m/>
    <m/>
    <m/>
  </r>
  <r>
    <x v="4"/>
    <x v="95"/>
    <x v="381"/>
    <x v="152"/>
    <x v="152"/>
    <x v="492"/>
    <n v="6"/>
    <s v="Eligible CPF"/>
    <x v="67"/>
    <x v="0"/>
    <x v="0"/>
    <n v="159"/>
    <s v="HB"/>
    <s v="TP AD CCP 1"/>
    <n v="6"/>
    <x v="0"/>
    <x v="0"/>
    <x v="1"/>
    <x v="4"/>
    <x v="8"/>
    <x v="2"/>
    <x v="1"/>
    <m/>
    <m/>
    <m/>
    <m/>
    <m/>
    <m/>
    <m/>
  </r>
  <r>
    <x v="4"/>
    <x v="199"/>
    <x v="382"/>
    <x v="163"/>
    <x v="163"/>
    <x v="624"/>
    <n v="6"/>
    <s v="Eligible CPF"/>
    <x v="76"/>
    <x v="0"/>
    <x v="0"/>
    <n v="159"/>
    <s v="HB"/>
    <s v="ARH CCP 2 0 changer 2025"/>
    <n v="6"/>
    <x v="0"/>
    <x v="0"/>
    <x v="1"/>
    <x v="4"/>
    <x v="10"/>
    <x v="2"/>
    <x v="1"/>
    <m/>
    <m/>
    <m/>
    <m/>
    <m/>
    <m/>
    <m/>
  </r>
  <r>
    <x v="4"/>
    <x v="199"/>
    <x v="383"/>
    <x v="158"/>
    <x v="158"/>
    <x v="108"/>
    <n v="6"/>
    <s v="Eligible CPF"/>
    <x v="72"/>
    <x v="0"/>
    <x v="0"/>
    <n v="159"/>
    <s v="HB"/>
    <s v="Tp SAMS CCP2 à changer 2025"/>
    <n v="6"/>
    <x v="0"/>
    <x v="0"/>
    <x v="1"/>
    <x v="4"/>
    <x v="10"/>
    <x v="2"/>
    <x v="1"/>
    <m/>
    <m/>
    <m/>
    <m/>
    <m/>
    <m/>
    <m/>
  </r>
  <r>
    <x v="4"/>
    <x v="200"/>
    <x v="322"/>
    <x v="160"/>
    <x v="160"/>
    <x v="37"/>
    <n v="6"/>
    <s v="Eligible CPF"/>
    <x v="74"/>
    <x v="0"/>
    <x v="0"/>
    <n v="159"/>
    <s v="HB"/>
    <s v="TP EAA CCP 2 à changer 2025"/>
    <n v="6"/>
    <x v="0"/>
    <x v="0"/>
    <x v="1"/>
    <x v="4"/>
    <x v="10"/>
    <x v="2"/>
    <x v="1"/>
    <m/>
    <m/>
    <m/>
    <m/>
    <m/>
    <m/>
    <m/>
  </r>
  <r>
    <x v="4"/>
    <x v="200"/>
    <x v="384"/>
    <x v="159"/>
    <x v="159"/>
    <x v="496"/>
    <n v="6"/>
    <s v="Eligible CPF"/>
    <x v="73"/>
    <x v="0"/>
    <x v="0"/>
    <n v="159"/>
    <s v="HB"/>
    <s v="TP AD CCP 2"/>
    <n v="6"/>
    <x v="0"/>
    <x v="0"/>
    <x v="1"/>
    <x v="4"/>
    <x v="10"/>
    <x v="2"/>
    <x v="1"/>
    <m/>
    <m/>
    <m/>
    <m/>
    <m/>
    <m/>
    <m/>
  </r>
  <r>
    <x v="4"/>
    <x v="201"/>
    <x v="385"/>
    <x v="161"/>
    <x v="161"/>
    <x v="141"/>
    <n v="6"/>
    <s v="Eligible CPF"/>
    <x v="75"/>
    <x v="0"/>
    <x v="0"/>
    <n v="159"/>
    <s v="HB"/>
    <s v="TP SA CCP2 à changer 2025"/>
    <n v="6"/>
    <x v="0"/>
    <x v="0"/>
    <x v="1"/>
    <x v="4"/>
    <x v="10"/>
    <x v="2"/>
    <x v="1"/>
    <m/>
    <m/>
    <m/>
    <m/>
    <m/>
    <m/>
    <m/>
  </r>
  <r>
    <x v="4"/>
    <x v="202"/>
    <x v="386"/>
    <x v="30"/>
    <x v="30"/>
    <x v="89"/>
    <n v="6"/>
    <s v=""/>
    <x v="0"/>
    <x v="0"/>
    <x v="0"/>
    <n v="159"/>
    <s v="HB"/>
    <m/>
    <n v="6"/>
    <x v="0"/>
    <x v="0"/>
    <x v="1"/>
    <x v="4"/>
    <x v="11"/>
    <x v="2"/>
    <x v="0"/>
    <m/>
    <m/>
    <m/>
    <m/>
    <m/>
    <m/>
    <m/>
  </r>
  <r>
    <x v="4"/>
    <x v="202"/>
    <x v="292"/>
    <x v="149"/>
    <x v="149"/>
    <x v="385"/>
    <n v="6"/>
    <s v=""/>
    <x v="0"/>
    <x v="0"/>
    <x v="0"/>
    <n v="159"/>
    <s v="HB"/>
    <s v="AD ALT à changer 2024"/>
    <n v="6"/>
    <x v="0"/>
    <x v="0"/>
    <x v="1"/>
    <x v="4"/>
    <x v="11"/>
    <x v="2"/>
    <x v="0"/>
    <m/>
    <m/>
    <m/>
    <m/>
    <m/>
    <m/>
    <m/>
  </r>
  <r>
    <x v="4"/>
    <x v="202"/>
    <x v="387"/>
    <x v="148"/>
    <x v="148"/>
    <x v="242"/>
    <n v="6"/>
    <s v=""/>
    <x v="0"/>
    <x v="0"/>
    <x v="0"/>
    <n v="159"/>
    <s v="HB"/>
    <s v="EAA ALT à changer 2025"/>
    <n v="6"/>
    <x v="0"/>
    <x v="0"/>
    <x v="1"/>
    <x v="4"/>
    <x v="11"/>
    <x v="2"/>
    <x v="0"/>
    <m/>
    <m/>
    <m/>
    <m/>
    <m/>
    <m/>
    <m/>
  </r>
  <r>
    <x v="4"/>
    <x v="202"/>
    <x v="388"/>
    <x v="29"/>
    <x v="29"/>
    <x v="423"/>
    <n v="6"/>
    <s v=""/>
    <x v="0"/>
    <x v="0"/>
    <x v="0"/>
    <n v="159"/>
    <s v="HB"/>
    <s v="SAMS ALT à changer 2025"/>
    <n v="6"/>
    <x v="0"/>
    <x v="0"/>
    <x v="1"/>
    <x v="4"/>
    <x v="11"/>
    <x v="2"/>
    <x v="0"/>
    <m/>
    <m/>
    <m/>
    <m/>
    <m/>
    <m/>
    <m/>
  </r>
  <r>
    <x v="4"/>
    <x v="202"/>
    <x v="389"/>
    <x v="27"/>
    <x v="27"/>
    <x v="47"/>
    <n v="6"/>
    <s v=""/>
    <x v="0"/>
    <x v="0"/>
    <x v="0"/>
    <n v="159"/>
    <s v="HB"/>
    <s v="TP SA ALT à changer 2025"/>
    <n v="6"/>
    <x v="0"/>
    <x v="0"/>
    <x v="1"/>
    <x v="4"/>
    <x v="11"/>
    <x v="2"/>
    <x v="0"/>
    <m/>
    <m/>
    <m/>
    <m/>
    <m/>
    <m/>
    <m/>
  </r>
  <r>
    <x v="4"/>
    <x v="203"/>
    <x v="390"/>
    <x v="162"/>
    <x v="162"/>
    <x v="126"/>
    <n v="6"/>
    <s v="Eligible CPF"/>
    <x v="72"/>
    <x v="0"/>
    <x v="0"/>
    <n v="159"/>
    <s v="HB"/>
    <s v="TP SAMS CCP 3"/>
    <n v="6"/>
    <x v="0"/>
    <x v="0"/>
    <x v="1"/>
    <x v="4"/>
    <x v="11"/>
    <x v="2"/>
    <x v="1"/>
    <m/>
    <m/>
    <m/>
    <m/>
    <m/>
    <m/>
    <m/>
  </r>
  <r>
    <x v="5"/>
    <x v="176"/>
    <x v="12"/>
    <x v="165"/>
    <x v="165"/>
    <x v="238"/>
    <n v="8"/>
    <s v=""/>
    <x v="0"/>
    <x v="0"/>
    <x v="1"/>
    <n v="165"/>
    <s v="JH"/>
    <s v="Conseiller Vendeur Billetterie AMADEUS - PRF - CANNES"/>
    <n v="9"/>
    <x v="0"/>
    <x v="0"/>
    <x v="1"/>
    <x v="15"/>
    <x v="11"/>
    <x v="0"/>
    <x v="0"/>
    <m/>
    <m/>
    <m/>
    <m/>
    <m/>
    <m/>
    <m/>
  </r>
  <r>
    <x v="5"/>
    <x v="204"/>
    <x v="391"/>
    <x v="166"/>
    <x v="166"/>
    <x v="1"/>
    <n v="16"/>
    <s v=""/>
    <x v="0"/>
    <x v="0"/>
    <x v="2"/>
    <n v="159"/>
    <s v="XA"/>
    <s v="MTI renforcé + Certif Nice"/>
    <n v="16"/>
    <x v="0"/>
    <x v="0"/>
    <x v="1"/>
    <x v="4"/>
    <x v="11"/>
    <x v="0"/>
    <x v="0"/>
    <m/>
    <m/>
    <m/>
    <m/>
    <m/>
    <m/>
    <m/>
  </r>
  <r>
    <x v="5"/>
    <x v="204"/>
    <x v="392"/>
    <x v="40"/>
    <x v="40"/>
    <x v="520"/>
    <n v="16"/>
    <s v=""/>
    <x v="0"/>
    <x v="0"/>
    <x v="2"/>
    <n v="108"/>
    <s v="YB"/>
    <s v="RAN ITS"/>
    <n v="16"/>
    <x v="0"/>
    <x v="0"/>
    <x v="0"/>
    <x v="11"/>
    <x v="11"/>
    <x v="0"/>
    <x v="0"/>
    <m/>
    <m/>
    <m/>
    <m/>
    <m/>
    <m/>
    <m/>
  </r>
  <r>
    <x v="5"/>
    <x v="177"/>
    <x v="83"/>
    <x v="128"/>
    <x v="128"/>
    <x v="396"/>
    <n v="12"/>
    <s v="Eligible CPF"/>
    <x v="55"/>
    <x v="0"/>
    <x v="0"/>
    <n v="160"/>
    <s v="HB"/>
    <s v="estionnaire de paie multimodal"/>
    <n v="12"/>
    <x v="0"/>
    <x v="0"/>
    <x v="1"/>
    <x v="29"/>
    <x v="0"/>
    <x v="0"/>
    <x v="1"/>
    <m/>
    <m/>
    <m/>
    <m/>
    <m/>
    <m/>
    <m/>
  </r>
  <r>
    <x v="5"/>
    <x v="205"/>
    <x v="3"/>
    <x v="11"/>
    <x v="11"/>
    <x v="625"/>
    <n v="10"/>
    <s v=""/>
    <x v="0"/>
    <x v="0"/>
    <x v="0"/>
    <n v="124"/>
    <s v="00"/>
    <s v="Site de Cannes"/>
    <n v="10"/>
    <x v="2"/>
    <x v="1"/>
    <x v="0"/>
    <x v="0"/>
    <x v="0"/>
    <x v="0"/>
    <x v="0"/>
    <m/>
    <m/>
    <m/>
    <m/>
    <m/>
    <m/>
    <m/>
  </r>
  <r>
    <x v="5"/>
    <x v="3"/>
    <x v="31"/>
    <x v="167"/>
    <x v="167"/>
    <x v="583"/>
    <n v="13"/>
    <s v=""/>
    <x v="0"/>
    <x v="0"/>
    <x v="2"/>
    <n v="179"/>
    <s v="FZ"/>
    <s v="FLE/FLI Nice"/>
    <n v="13"/>
    <x v="0"/>
    <x v="0"/>
    <x v="2"/>
    <x v="5"/>
    <x v="0"/>
    <x v="0"/>
    <x v="0"/>
    <m/>
    <m/>
    <m/>
    <m/>
    <m/>
    <m/>
    <m/>
  </r>
  <r>
    <x v="5"/>
    <x v="3"/>
    <x v="38"/>
    <x v="22"/>
    <x v="22"/>
    <x v="626"/>
    <n v="16"/>
    <s v="Eligible CPF"/>
    <x v="10"/>
    <x v="0"/>
    <x v="0"/>
    <n v="178"/>
    <s v="JO"/>
    <m/>
    <n v="16"/>
    <x v="2"/>
    <x v="0"/>
    <x v="1"/>
    <x v="7"/>
    <x v="0"/>
    <x v="0"/>
    <x v="1"/>
    <m/>
    <m/>
    <m/>
    <m/>
    <m/>
    <m/>
    <m/>
  </r>
  <r>
    <x v="5"/>
    <x v="3"/>
    <x v="98"/>
    <x v="66"/>
    <x v="66"/>
    <x v="627"/>
    <n v="14"/>
    <s v="Eligible CPF"/>
    <x v="27"/>
    <x v="0"/>
    <x v="0"/>
    <n v="178"/>
    <s v="JO"/>
    <m/>
    <n v="14"/>
    <x v="2"/>
    <x v="0"/>
    <x v="1"/>
    <x v="7"/>
    <x v="0"/>
    <x v="0"/>
    <x v="1"/>
    <m/>
    <m/>
    <m/>
    <m/>
    <m/>
    <m/>
    <m/>
  </r>
  <r>
    <x v="5"/>
    <x v="6"/>
    <x v="211"/>
    <x v="168"/>
    <x v="168"/>
    <x v="511"/>
    <n v="8"/>
    <s v=""/>
    <x v="0"/>
    <x v="0"/>
    <x v="1"/>
    <n v="179"/>
    <s v="YC"/>
    <s v="Découverte des métiers de la vie et de la gestion des organisations"/>
    <n v="8"/>
    <x v="1"/>
    <x v="0"/>
    <x v="2"/>
    <x v="5"/>
    <x v="0"/>
    <x v="0"/>
    <x v="0"/>
    <m/>
    <m/>
    <m/>
    <m/>
    <m/>
    <m/>
    <m/>
  </r>
  <r>
    <x v="5"/>
    <x v="206"/>
    <x v="75"/>
    <x v="169"/>
    <x v="169"/>
    <x v="526"/>
    <n v="16"/>
    <s v=""/>
    <x v="0"/>
    <x v="0"/>
    <x v="2"/>
    <n v="108"/>
    <s v="BD"/>
    <s v="ITS NICE"/>
    <n v="16"/>
    <x v="5"/>
    <x v="0"/>
    <x v="0"/>
    <x v="11"/>
    <x v="1"/>
    <x v="0"/>
    <x v="0"/>
    <m/>
    <m/>
    <m/>
    <m/>
    <m/>
    <m/>
    <m/>
  </r>
  <r>
    <x v="5"/>
    <x v="207"/>
    <x v="188"/>
    <x v="153"/>
    <x v="153"/>
    <x v="99"/>
    <n v="12"/>
    <s v="Eligible CPF"/>
    <x v="68"/>
    <x v="0"/>
    <x v="0"/>
    <n v="159"/>
    <s v="HB"/>
    <s v="EAA BLOC DE COMPETENCES 1"/>
    <n v="8"/>
    <x v="0"/>
    <x v="0"/>
    <x v="1"/>
    <x v="4"/>
    <x v="1"/>
    <x v="0"/>
    <x v="1"/>
    <m/>
    <m/>
    <m/>
    <m/>
    <m/>
    <m/>
    <m/>
  </r>
  <r>
    <x v="5"/>
    <x v="7"/>
    <x v="224"/>
    <x v="129"/>
    <x v="129"/>
    <x v="628"/>
    <n v="16"/>
    <s v="Eligible CPF"/>
    <x v="56"/>
    <x v="0"/>
    <x v="0"/>
    <n v="160"/>
    <s v="HB"/>
    <m/>
    <n v="14"/>
    <x v="0"/>
    <x v="0"/>
    <x v="1"/>
    <x v="29"/>
    <x v="1"/>
    <x v="0"/>
    <x v="1"/>
    <m/>
    <m/>
    <m/>
    <m/>
    <m/>
    <m/>
    <m/>
  </r>
  <r>
    <x v="5"/>
    <x v="7"/>
    <x v="224"/>
    <x v="170"/>
    <x v="170"/>
    <x v="413"/>
    <n v="14"/>
    <s v="Eligible CPF"/>
    <x v="77"/>
    <x v="0"/>
    <x v="0"/>
    <n v="159"/>
    <s v="HB"/>
    <m/>
    <n v="14"/>
    <x v="0"/>
    <x v="0"/>
    <x v="1"/>
    <x v="4"/>
    <x v="1"/>
    <x v="0"/>
    <x v="1"/>
    <m/>
    <m/>
    <m/>
    <m/>
    <m/>
    <m/>
    <m/>
  </r>
  <r>
    <x v="5"/>
    <x v="208"/>
    <x v="188"/>
    <x v="154"/>
    <x v="154"/>
    <x v="629"/>
    <n v="18"/>
    <s v="Eligible CPF"/>
    <x v="69"/>
    <x v="0"/>
    <x v="0"/>
    <n v="159"/>
    <s v="HB"/>
    <s v="Secrétaire assistant - Bloc de compétences 1"/>
    <n v="18"/>
    <x v="0"/>
    <x v="0"/>
    <x v="1"/>
    <x v="4"/>
    <x v="1"/>
    <x v="0"/>
    <x v="1"/>
    <m/>
    <m/>
    <m/>
    <m/>
    <m/>
    <m/>
    <m/>
  </r>
  <r>
    <x v="5"/>
    <x v="182"/>
    <x v="393"/>
    <x v="167"/>
    <x v="167"/>
    <x v="317"/>
    <n v="14"/>
    <s v=""/>
    <x v="0"/>
    <x v="0"/>
    <x v="2"/>
    <n v="179"/>
    <s v="FZ"/>
    <s v="FLE/FLI Nice"/>
    <n v="14"/>
    <x v="0"/>
    <x v="0"/>
    <x v="2"/>
    <x v="5"/>
    <x v="2"/>
    <x v="0"/>
    <x v="0"/>
    <m/>
    <m/>
    <m/>
    <m/>
    <m/>
    <m/>
    <m/>
  </r>
  <r>
    <x v="5"/>
    <x v="11"/>
    <x v="224"/>
    <x v="130"/>
    <x v="130"/>
    <x v="630"/>
    <n v="14"/>
    <s v="Eligible CPF"/>
    <x v="57"/>
    <x v="0"/>
    <x v="0"/>
    <n v="160"/>
    <s v="HB"/>
    <m/>
    <n v="14"/>
    <x v="0"/>
    <x v="0"/>
    <x v="1"/>
    <x v="29"/>
    <x v="2"/>
    <x v="0"/>
    <x v="1"/>
    <m/>
    <m/>
    <m/>
    <m/>
    <m/>
    <m/>
    <m/>
  </r>
  <r>
    <x v="5"/>
    <x v="11"/>
    <x v="224"/>
    <x v="171"/>
    <x v="171"/>
    <x v="631"/>
    <n v="14"/>
    <s v="Eligible CPF"/>
    <x v="78"/>
    <x v="0"/>
    <x v="0"/>
    <n v="159"/>
    <s v="HB"/>
    <m/>
    <n v="14"/>
    <x v="0"/>
    <x v="0"/>
    <x v="1"/>
    <x v="4"/>
    <x v="2"/>
    <x v="0"/>
    <x v="1"/>
    <m/>
    <m/>
    <m/>
    <m/>
    <m/>
    <m/>
    <m/>
  </r>
  <r>
    <x v="5"/>
    <x v="11"/>
    <x v="141"/>
    <x v="140"/>
    <x v="140"/>
    <x v="343"/>
    <n v="10"/>
    <s v=""/>
    <x v="0"/>
    <x v="0"/>
    <x v="0"/>
    <n v="160"/>
    <s v="HB"/>
    <s v="Gestionnaire de paie  ALTERNANCE"/>
    <n v="10"/>
    <x v="2"/>
    <x v="0"/>
    <x v="1"/>
    <x v="29"/>
    <x v="2"/>
    <x v="0"/>
    <x v="0"/>
    <m/>
    <m/>
    <m/>
    <m/>
    <m/>
    <m/>
    <m/>
  </r>
  <r>
    <x v="5"/>
    <x v="11"/>
    <x v="141"/>
    <x v="136"/>
    <x v="136"/>
    <x v="632"/>
    <n v="10"/>
    <s v=""/>
    <x v="0"/>
    <x v="0"/>
    <x v="0"/>
    <n v="160"/>
    <s v="HB"/>
    <s v="COMPTABLE ASSISTANT ALTERNANCE"/>
    <n v="10"/>
    <x v="2"/>
    <x v="0"/>
    <x v="1"/>
    <x v="29"/>
    <x v="2"/>
    <x v="0"/>
    <x v="0"/>
    <m/>
    <m/>
    <m/>
    <m/>
    <m/>
    <m/>
    <m/>
  </r>
  <r>
    <x v="5"/>
    <x v="11"/>
    <x v="141"/>
    <x v="24"/>
    <x v="24"/>
    <x v="42"/>
    <n v="8"/>
    <s v=""/>
    <x v="0"/>
    <x v="0"/>
    <x v="0"/>
    <n v="124"/>
    <s v="BJ"/>
    <s v="EEB ALT Cannes"/>
    <n v="8"/>
    <x v="2"/>
    <x v="1"/>
    <x v="0"/>
    <x v="0"/>
    <x v="2"/>
    <x v="0"/>
    <x v="0"/>
    <m/>
    <m/>
    <m/>
    <m/>
    <m/>
    <m/>
    <m/>
  </r>
  <r>
    <x v="5"/>
    <x v="11"/>
    <x v="141"/>
    <x v="36"/>
    <x v="36"/>
    <x v="491"/>
    <n v="10"/>
    <s v=""/>
    <x v="0"/>
    <x v="0"/>
    <x v="0"/>
    <n v="108"/>
    <s v="BD"/>
    <m/>
    <n v="4"/>
    <x v="2"/>
    <x v="0"/>
    <x v="0"/>
    <x v="11"/>
    <x v="2"/>
    <x v="0"/>
    <x v="0"/>
    <m/>
    <m/>
    <m/>
    <m/>
    <m/>
    <m/>
    <m/>
  </r>
  <r>
    <x v="5"/>
    <x v="11"/>
    <x v="141"/>
    <x v="148"/>
    <x v="148"/>
    <x v="633"/>
    <n v="10"/>
    <s v=""/>
    <x v="0"/>
    <x v="0"/>
    <x v="0"/>
    <n v="159"/>
    <s v="HB"/>
    <m/>
    <n v="10"/>
    <x v="2"/>
    <x v="0"/>
    <x v="1"/>
    <x v="4"/>
    <x v="2"/>
    <x v="0"/>
    <x v="0"/>
    <m/>
    <m/>
    <m/>
    <m/>
    <m/>
    <m/>
    <m/>
  </r>
  <r>
    <x v="5"/>
    <x v="11"/>
    <x v="141"/>
    <x v="27"/>
    <x v="27"/>
    <x v="634"/>
    <n v="10"/>
    <s v=""/>
    <x v="0"/>
    <x v="0"/>
    <x v="0"/>
    <n v="159"/>
    <s v="HB"/>
    <s v="Secrétaire assistant  ALTERNANCE"/>
    <n v="10"/>
    <x v="2"/>
    <x v="0"/>
    <x v="1"/>
    <x v="4"/>
    <x v="2"/>
    <x v="0"/>
    <x v="0"/>
    <m/>
    <m/>
    <m/>
    <m/>
    <m/>
    <m/>
    <m/>
  </r>
  <r>
    <x v="5"/>
    <x v="11"/>
    <x v="141"/>
    <x v="29"/>
    <x v="29"/>
    <x v="635"/>
    <n v="10"/>
    <s v=""/>
    <x v="0"/>
    <x v="0"/>
    <x v="0"/>
    <n v="159"/>
    <s v="HB"/>
    <m/>
    <n v="10"/>
    <x v="2"/>
    <x v="0"/>
    <x v="1"/>
    <x v="4"/>
    <x v="2"/>
    <x v="0"/>
    <x v="0"/>
    <m/>
    <m/>
    <m/>
    <m/>
    <m/>
    <m/>
    <m/>
  </r>
  <r>
    <x v="5"/>
    <x v="11"/>
    <x v="141"/>
    <x v="31"/>
    <x v="31"/>
    <x v="636"/>
    <n v="10"/>
    <s v=""/>
    <x v="0"/>
    <x v="0"/>
    <x v="0"/>
    <n v="178"/>
    <s v="JO"/>
    <m/>
    <n v="10"/>
    <x v="2"/>
    <x v="0"/>
    <x v="1"/>
    <x v="7"/>
    <x v="2"/>
    <x v="0"/>
    <x v="0"/>
    <m/>
    <m/>
    <m/>
    <m/>
    <m/>
    <m/>
    <m/>
  </r>
  <r>
    <x v="5"/>
    <x v="11"/>
    <x v="141"/>
    <x v="172"/>
    <x v="172"/>
    <x v="363"/>
    <n v="10"/>
    <s v=""/>
    <x v="0"/>
    <x v="0"/>
    <x v="0"/>
    <n v="159"/>
    <s v="HB"/>
    <s v="Secrétaire comptable alternance"/>
    <n v="10"/>
    <x v="2"/>
    <x v="0"/>
    <x v="1"/>
    <x v="4"/>
    <x v="2"/>
    <x v="0"/>
    <x v="0"/>
    <m/>
    <m/>
    <m/>
    <m/>
    <m/>
    <m/>
    <m/>
  </r>
  <r>
    <x v="5"/>
    <x v="11"/>
    <x v="28"/>
    <x v="9"/>
    <x v="9"/>
    <x v="417"/>
    <n v="5"/>
    <s v="Eligible CPF"/>
    <x v="5"/>
    <x v="0"/>
    <x v="0"/>
    <n v="124"/>
    <s v="BJ"/>
    <s v="EEB 2024 Cannes"/>
    <n v="5"/>
    <x v="2"/>
    <x v="1"/>
    <x v="0"/>
    <x v="0"/>
    <x v="2"/>
    <x v="0"/>
    <x v="1"/>
    <m/>
    <m/>
    <m/>
    <m/>
    <m/>
    <m/>
    <m/>
  </r>
  <r>
    <x v="5"/>
    <x v="11"/>
    <x v="108"/>
    <x v="66"/>
    <x v="66"/>
    <x v="637"/>
    <n v="16"/>
    <s v="Eligible CPF"/>
    <x v="27"/>
    <x v="0"/>
    <x v="0"/>
    <n v="178"/>
    <s v="JO"/>
    <m/>
    <n v="16"/>
    <x v="2"/>
    <x v="0"/>
    <x v="1"/>
    <x v="7"/>
    <x v="2"/>
    <x v="0"/>
    <x v="1"/>
    <m/>
    <m/>
    <m/>
    <m/>
    <m/>
    <m/>
    <m/>
  </r>
  <r>
    <x v="5"/>
    <x v="12"/>
    <x v="329"/>
    <x v="53"/>
    <x v="53"/>
    <x v="638"/>
    <n v="14"/>
    <s v="Eligible CPF"/>
    <x v="20"/>
    <x v="0"/>
    <x v="0"/>
    <n v="159"/>
    <s v="HB"/>
    <m/>
    <n v="14"/>
    <x v="2"/>
    <x v="0"/>
    <x v="1"/>
    <x v="4"/>
    <x v="2"/>
    <x v="0"/>
    <x v="1"/>
    <m/>
    <m/>
    <m/>
    <m/>
    <m/>
    <m/>
    <m/>
  </r>
  <r>
    <x v="5"/>
    <x v="209"/>
    <x v="188"/>
    <x v="161"/>
    <x v="161"/>
    <x v="639"/>
    <n v="18"/>
    <s v="Eligible CPF"/>
    <x v="75"/>
    <x v="0"/>
    <x v="0"/>
    <n v="159"/>
    <s v="HB"/>
    <s v="Secrétaire assistant - Bloc de compétences 2"/>
    <n v="18"/>
    <x v="0"/>
    <x v="0"/>
    <x v="1"/>
    <x v="4"/>
    <x v="2"/>
    <x v="0"/>
    <x v="1"/>
    <m/>
    <m/>
    <m/>
    <m/>
    <m/>
    <m/>
    <m/>
  </r>
  <r>
    <x v="5"/>
    <x v="183"/>
    <x v="394"/>
    <x v="173"/>
    <x v="173"/>
    <x v="32"/>
    <n v="12"/>
    <s v=""/>
    <x v="0"/>
    <x v="0"/>
    <x v="0"/>
    <n v="166"/>
    <s v="00"/>
    <s v="Hygiène en restauration HACCP Cannes"/>
    <n v="12"/>
    <x v="2"/>
    <x v="1"/>
    <x v="1"/>
    <x v="3"/>
    <x v="2"/>
    <x v="0"/>
    <x v="0"/>
    <m/>
    <m/>
    <m/>
    <m/>
    <m/>
    <m/>
    <m/>
  </r>
  <r>
    <x v="5"/>
    <x v="210"/>
    <x v="75"/>
    <x v="35"/>
    <x v="35"/>
    <x v="37"/>
    <n v="1"/>
    <s v="Eligible CPF"/>
    <x v="14"/>
    <x v="0"/>
    <x v="0"/>
    <n v="108"/>
    <s v="BD"/>
    <s v="ITS NICE"/>
    <n v="1"/>
    <x v="5"/>
    <x v="0"/>
    <x v="0"/>
    <x v="11"/>
    <x v="2"/>
    <x v="0"/>
    <x v="1"/>
    <m/>
    <m/>
    <m/>
    <m/>
    <m/>
    <m/>
    <m/>
  </r>
  <r>
    <x v="5"/>
    <x v="210"/>
    <x v="395"/>
    <x v="17"/>
    <x v="17"/>
    <x v="243"/>
    <n v="10"/>
    <s v=""/>
    <x v="0"/>
    <x v="0"/>
    <x v="0"/>
    <n v="124"/>
    <s v="00"/>
    <s v="Site de Cannes"/>
    <n v="10"/>
    <x v="2"/>
    <x v="1"/>
    <x v="0"/>
    <x v="0"/>
    <x v="2"/>
    <x v="0"/>
    <x v="0"/>
    <m/>
    <m/>
    <m/>
    <m/>
    <m/>
    <m/>
    <m/>
  </r>
  <r>
    <x v="5"/>
    <x v="14"/>
    <x v="224"/>
    <x v="174"/>
    <x v="174"/>
    <x v="478"/>
    <n v="14"/>
    <s v="Eligible CPF"/>
    <x v="79"/>
    <x v="0"/>
    <x v="0"/>
    <n v="160"/>
    <s v="HB"/>
    <m/>
    <n v="14"/>
    <x v="0"/>
    <x v="0"/>
    <x v="1"/>
    <x v="29"/>
    <x v="2"/>
    <x v="0"/>
    <x v="1"/>
    <m/>
    <m/>
    <m/>
    <m/>
    <m/>
    <m/>
    <m/>
  </r>
  <r>
    <x v="5"/>
    <x v="14"/>
    <x v="224"/>
    <x v="175"/>
    <x v="175"/>
    <x v="640"/>
    <n v="14"/>
    <s v="Eligible CPF"/>
    <x v="80"/>
    <x v="0"/>
    <x v="0"/>
    <n v="159"/>
    <s v="HB"/>
    <m/>
    <n v="14"/>
    <x v="0"/>
    <x v="0"/>
    <x v="1"/>
    <x v="4"/>
    <x v="2"/>
    <x v="0"/>
    <x v="1"/>
    <m/>
    <m/>
    <m/>
    <m/>
    <m/>
    <m/>
    <m/>
  </r>
  <r>
    <x v="5"/>
    <x v="14"/>
    <x v="68"/>
    <x v="176"/>
    <x v="176"/>
    <x v="497"/>
    <n v="14"/>
    <s v=""/>
    <x v="0"/>
    <x v="0"/>
    <x v="0"/>
    <n v="176"/>
    <s v="JD"/>
    <m/>
    <n v="14"/>
    <x v="19"/>
    <x v="0"/>
    <x v="1"/>
    <x v="2"/>
    <x v="2"/>
    <x v="0"/>
    <x v="0"/>
    <m/>
    <m/>
    <m/>
    <m/>
    <m/>
    <m/>
    <m/>
  </r>
  <r>
    <x v="5"/>
    <x v="211"/>
    <x v="188"/>
    <x v="160"/>
    <x v="160"/>
    <x v="107"/>
    <n v="12"/>
    <s v="Eligible CPF"/>
    <x v="74"/>
    <x v="0"/>
    <x v="0"/>
    <n v="159"/>
    <s v="HB"/>
    <s v="EAA BLOC DE COMPETENCES 2"/>
    <n v="8"/>
    <x v="0"/>
    <x v="0"/>
    <x v="1"/>
    <x v="4"/>
    <x v="2"/>
    <x v="0"/>
    <x v="1"/>
    <m/>
    <m/>
    <m/>
    <m/>
    <m/>
    <m/>
    <m/>
  </r>
  <r>
    <x v="5"/>
    <x v="211"/>
    <x v="188"/>
    <x v="158"/>
    <x v="158"/>
    <x v="641"/>
    <n v="18"/>
    <s v="Eligible CPF"/>
    <x v="72"/>
    <x v="0"/>
    <x v="0"/>
    <n v="159"/>
    <s v="HB"/>
    <m/>
    <n v="18"/>
    <x v="0"/>
    <x v="0"/>
    <x v="1"/>
    <x v="4"/>
    <x v="2"/>
    <x v="0"/>
    <x v="1"/>
    <m/>
    <m/>
    <m/>
    <m/>
    <m/>
    <m/>
    <m/>
  </r>
  <r>
    <x v="5"/>
    <x v="211"/>
    <x v="188"/>
    <x v="162"/>
    <x v="162"/>
    <x v="642"/>
    <n v="18"/>
    <s v="Eligible CPF"/>
    <x v="72"/>
    <x v="0"/>
    <x v="0"/>
    <n v="159"/>
    <s v="HB"/>
    <m/>
    <n v="18"/>
    <x v="0"/>
    <x v="0"/>
    <x v="1"/>
    <x v="4"/>
    <x v="2"/>
    <x v="0"/>
    <x v="1"/>
    <m/>
    <m/>
    <m/>
    <m/>
    <m/>
    <m/>
    <m/>
  </r>
  <r>
    <x v="5"/>
    <x v="120"/>
    <x v="64"/>
    <x v="39"/>
    <x v="39"/>
    <x v="242"/>
    <n v="10"/>
    <s v=""/>
    <x v="0"/>
    <x v="0"/>
    <x v="2"/>
    <n v="179"/>
    <s v="FZ"/>
    <s v="ALPHA NICE"/>
    <n v="10"/>
    <x v="20"/>
    <x v="0"/>
    <x v="2"/>
    <x v="5"/>
    <x v="2"/>
    <x v="0"/>
    <x v="0"/>
    <m/>
    <m/>
    <m/>
    <m/>
    <m/>
    <m/>
    <m/>
  </r>
  <r>
    <x v="5"/>
    <x v="15"/>
    <x v="113"/>
    <x v="177"/>
    <x v="177"/>
    <x v="385"/>
    <n v="10"/>
    <s v="Eligible CPF"/>
    <x v="81"/>
    <x v="0"/>
    <x v="0"/>
    <n v="165"/>
    <s v="JH"/>
    <m/>
    <n v="12"/>
    <x v="0"/>
    <x v="0"/>
    <x v="1"/>
    <x v="15"/>
    <x v="2"/>
    <x v="0"/>
    <x v="1"/>
    <m/>
    <m/>
    <m/>
    <m/>
    <m/>
    <m/>
    <m/>
  </r>
  <r>
    <x v="5"/>
    <x v="16"/>
    <x v="34"/>
    <x v="11"/>
    <x v="11"/>
    <x v="44"/>
    <n v="10"/>
    <s v=""/>
    <x v="0"/>
    <x v="0"/>
    <x v="0"/>
    <n v="124"/>
    <s v="00"/>
    <s v="Site de Cannes"/>
    <n v="10"/>
    <x v="2"/>
    <x v="1"/>
    <x v="0"/>
    <x v="0"/>
    <x v="3"/>
    <x v="0"/>
    <x v="0"/>
    <m/>
    <m/>
    <m/>
    <m/>
    <m/>
    <m/>
    <m/>
  </r>
  <r>
    <x v="5"/>
    <x v="16"/>
    <x v="42"/>
    <x v="143"/>
    <x v="143"/>
    <x v="643"/>
    <n v="14"/>
    <s v="Eligible CPF"/>
    <x v="66"/>
    <x v="0"/>
    <x v="0"/>
    <n v="160"/>
    <s v="HB"/>
    <m/>
    <n v="14"/>
    <x v="2"/>
    <x v="0"/>
    <x v="1"/>
    <x v="29"/>
    <x v="3"/>
    <x v="0"/>
    <x v="1"/>
    <m/>
    <m/>
    <m/>
    <m/>
    <m/>
    <m/>
    <m/>
  </r>
  <r>
    <x v="5"/>
    <x v="16"/>
    <x v="265"/>
    <x v="128"/>
    <x v="128"/>
    <x v="309"/>
    <n v="12"/>
    <s v="Eligible CPF"/>
    <x v="55"/>
    <x v="0"/>
    <x v="0"/>
    <n v="160"/>
    <s v="HB"/>
    <s v="estionnaire de paie multimodal"/>
    <n v="12"/>
    <x v="2"/>
    <x v="0"/>
    <x v="1"/>
    <x v="29"/>
    <x v="3"/>
    <x v="0"/>
    <x v="1"/>
    <m/>
    <m/>
    <m/>
    <m/>
    <m/>
    <m/>
    <m/>
  </r>
  <r>
    <x v="5"/>
    <x v="16"/>
    <x v="265"/>
    <x v="178"/>
    <x v="178"/>
    <x v="644"/>
    <n v="14"/>
    <s v="Eligible CPF"/>
    <x v="20"/>
    <x v="0"/>
    <x v="0"/>
    <n v="159"/>
    <s v="HB"/>
    <m/>
    <n v="14"/>
    <x v="2"/>
    <x v="0"/>
    <x v="1"/>
    <x v="4"/>
    <x v="3"/>
    <x v="0"/>
    <x v="1"/>
    <m/>
    <m/>
    <m/>
    <m/>
    <m/>
    <m/>
    <m/>
  </r>
  <r>
    <x v="5"/>
    <x v="17"/>
    <x v="320"/>
    <x v="179"/>
    <x v="179"/>
    <x v="141"/>
    <n v="12"/>
    <s v=""/>
    <x v="0"/>
    <x v="0"/>
    <x v="0"/>
    <n v="106"/>
    <s v="BD"/>
    <m/>
    <n v="12"/>
    <x v="21"/>
    <x v="0"/>
    <x v="0"/>
    <x v="8"/>
    <x v="3"/>
    <x v="0"/>
    <x v="0"/>
    <m/>
    <m/>
    <m/>
    <m/>
    <m/>
    <m/>
    <m/>
  </r>
  <r>
    <x v="5"/>
    <x v="19"/>
    <x v="329"/>
    <x v="43"/>
    <x v="43"/>
    <x v="645"/>
    <n v="14"/>
    <s v="Eligible CPF"/>
    <x v="16"/>
    <x v="0"/>
    <x v="0"/>
    <n v="159"/>
    <s v="HB"/>
    <m/>
    <n v="10"/>
    <x v="2"/>
    <x v="0"/>
    <x v="1"/>
    <x v="4"/>
    <x v="3"/>
    <x v="0"/>
    <x v="1"/>
    <m/>
    <m/>
    <m/>
    <m/>
    <m/>
    <m/>
    <m/>
  </r>
  <r>
    <x v="5"/>
    <x v="19"/>
    <x v="329"/>
    <x v="44"/>
    <x v="44"/>
    <x v="646"/>
    <n v="18"/>
    <s v="Eligible CPF"/>
    <x v="17"/>
    <x v="0"/>
    <x v="0"/>
    <n v="159"/>
    <s v="HB"/>
    <s v="Secrétaire assistant"/>
    <n v="18"/>
    <x v="2"/>
    <x v="0"/>
    <x v="1"/>
    <x v="4"/>
    <x v="3"/>
    <x v="0"/>
    <x v="1"/>
    <m/>
    <m/>
    <m/>
    <m/>
    <m/>
    <m/>
    <m/>
  </r>
  <r>
    <x v="5"/>
    <x v="20"/>
    <x v="69"/>
    <x v="129"/>
    <x v="129"/>
    <x v="647"/>
    <n v="14"/>
    <s v="Eligible CPF"/>
    <x v="56"/>
    <x v="0"/>
    <x v="0"/>
    <n v="160"/>
    <s v="HB"/>
    <m/>
    <n v="14"/>
    <x v="0"/>
    <x v="0"/>
    <x v="1"/>
    <x v="29"/>
    <x v="3"/>
    <x v="0"/>
    <x v="1"/>
    <m/>
    <m/>
    <m/>
    <m/>
    <m/>
    <m/>
    <m/>
  </r>
  <r>
    <x v="5"/>
    <x v="20"/>
    <x v="69"/>
    <x v="170"/>
    <x v="170"/>
    <x v="422"/>
    <n v="14"/>
    <s v="Eligible CPF"/>
    <x v="77"/>
    <x v="0"/>
    <x v="0"/>
    <n v="159"/>
    <s v="HB"/>
    <m/>
    <n v="14"/>
    <x v="0"/>
    <x v="0"/>
    <x v="1"/>
    <x v="4"/>
    <x v="3"/>
    <x v="0"/>
    <x v="1"/>
    <m/>
    <m/>
    <m/>
    <m/>
    <m/>
    <m/>
    <m/>
  </r>
  <r>
    <x v="5"/>
    <x v="20"/>
    <x v="43"/>
    <x v="46"/>
    <x v="46"/>
    <x v="384"/>
    <n v="14"/>
    <s v=""/>
    <x v="0"/>
    <x v="0"/>
    <x v="2"/>
    <n v="159"/>
    <s v="XA"/>
    <s v="MTI_certif_Nice"/>
    <n v="14"/>
    <x v="0"/>
    <x v="0"/>
    <x v="1"/>
    <x v="4"/>
    <x v="3"/>
    <x v="0"/>
    <x v="0"/>
    <m/>
    <m/>
    <m/>
    <m/>
    <m/>
    <m/>
    <m/>
  </r>
  <r>
    <x v="5"/>
    <x v="20"/>
    <x v="67"/>
    <x v="180"/>
    <x v="180"/>
    <x v="178"/>
    <n v="14"/>
    <s v=""/>
    <x v="0"/>
    <x v="0"/>
    <x v="0"/>
    <n v="164"/>
    <s v="HC"/>
    <s v="DWWM Cannes"/>
    <n v="14"/>
    <x v="1"/>
    <x v="0"/>
    <x v="1"/>
    <x v="30"/>
    <x v="3"/>
    <x v="0"/>
    <x v="0"/>
    <m/>
    <m/>
    <m/>
    <m/>
    <m/>
    <m/>
    <m/>
  </r>
  <r>
    <x v="5"/>
    <x v="125"/>
    <x v="396"/>
    <x v="173"/>
    <x v="173"/>
    <x v="91"/>
    <n v="12"/>
    <s v=""/>
    <x v="0"/>
    <x v="0"/>
    <x v="0"/>
    <n v="166"/>
    <s v="00"/>
    <s v="Hygiène en restauration HACCP Cannes"/>
    <n v="12"/>
    <x v="2"/>
    <x v="1"/>
    <x v="1"/>
    <x v="3"/>
    <x v="3"/>
    <x v="0"/>
    <x v="0"/>
    <m/>
    <m/>
    <m/>
    <m/>
    <m/>
    <m/>
    <m/>
  </r>
  <r>
    <x v="5"/>
    <x v="22"/>
    <x v="69"/>
    <x v="130"/>
    <x v="130"/>
    <x v="648"/>
    <n v="14"/>
    <s v="Eligible CPF"/>
    <x v="57"/>
    <x v="0"/>
    <x v="0"/>
    <n v="160"/>
    <s v="HB"/>
    <m/>
    <n v="14"/>
    <x v="0"/>
    <x v="0"/>
    <x v="1"/>
    <x v="29"/>
    <x v="3"/>
    <x v="0"/>
    <x v="1"/>
    <m/>
    <m/>
    <m/>
    <m/>
    <m/>
    <m/>
    <m/>
  </r>
  <r>
    <x v="5"/>
    <x v="22"/>
    <x v="69"/>
    <x v="171"/>
    <x v="171"/>
    <x v="649"/>
    <n v="14"/>
    <s v="Eligible CPF"/>
    <x v="78"/>
    <x v="0"/>
    <x v="0"/>
    <n v="159"/>
    <s v="HB"/>
    <m/>
    <n v="14"/>
    <x v="0"/>
    <x v="0"/>
    <x v="1"/>
    <x v="4"/>
    <x v="3"/>
    <x v="0"/>
    <x v="1"/>
    <m/>
    <m/>
    <m/>
    <m/>
    <m/>
    <m/>
    <m/>
  </r>
  <r>
    <x v="5"/>
    <x v="22"/>
    <x v="128"/>
    <x v="22"/>
    <x v="22"/>
    <x v="620"/>
    <n v="16"/>
    <s v="Eligible CPF"/>
    <x v="10"/>
    <x v="0"/>
    <x v="0"/>
    <n v="178"/>
    <s v="JO"/>
    <m/>
    <n v="16"/>
    <x v="0"/>
    <x v="0"/>
    <x v="1"/>
    <x v="7"/>
    <x v="3"/>
    <x v="0"/>
    <x v="1"/>
    <m/>
    <m/>
    <m/>
    <m/>
    <m/>
    <m/>
    <m/>
  </r>
  <r>
    <x v="5"/>
    <x v="212"/>
    <x v="397"/>
    <x v="167"/>
    <x v="167"/>
    <x v="177"/>
    <n v="14"/>
    <s v=""/>
    <x v="0"/>
    <x v="0"/>
    <x v="2"/>
    <n v="179"/>
    <s v="FZ"/>
    <s v="FLE/FLI Nice"/>
    <n v="14"/>
    <x v="0"/>
    <x v="0"/>
    <x v="2"/>
    <x v="5"/>
    <x v="3"/>
    <x v="0"/>
    <x v="0"/>
    <m/>
    <m/>
    <m/>
    <m/>
    <m/>
    <m/>
    <m/>
  </r>
  <r>
    <x v="5"/>
    <x v="23"/>
    <x v="398"/>
    <x v="66"/>
    <x v="66"/>
    <x v="650"/>
    <n v="16"/>
    <s v="Eligible CPF"/>
    <x v="27"/>
    <x v="0"/>
    <x v="0"/>
    <n v="178"/>
    <s v="JO"/>
    <m/>
    <n v="16"/>
    <x v="0"/>
    <x v="0"/>
    <x v="1"/>
    <x v="7"/>
    <x v="4"/>
    <x v="0"/>
    <x v="1"/>
    <m/>
    <m/>
    <m/>
    <m/>
    <m/>
    <m/>
    <m/>
  </r>
  <r>
    <x v="5"/>
    <x v="23"/>
    <x v="58"/>
    <x v="140"/>
    <x v="140"/>
    <x v="279"/>
    <n v="10"/>
    <s v=""/>
    <x v="0"/>
    <x v="0"/>
    <x v="0"/>
    <n v="160"/>
    <s v="HB"/>
    <s v="Gestionnaire de paie  ALTERNANCE"/>
    <n v="10"/>
    <x v="2"/>
    <x v="0"/>
    <x v="1"/>
    <x v="29"/>
    <x v="4"/>
    <x v="0"/>
    <x v="0"/>
    <m/>
    <m/>
    <m/>
    <m/>
    <m/>
    <m/>
    <m/>
  </r>
  <r>
    <x v="5"/>
    <x v="23"/>
    <x v="58"/>
    <x v="136"/>
    <x v="136"/>
    <x v="397"/>
    <n v="10"/>
    <s v=""/>
    <x v="0"/>
    <x v="0"/>
    <x v="0"/>
    <n v="160"/>
    <s v="HB"/>
    <s v="COMPTABLE ASSISTANT ALTERNANCE"/>
    <n v="10"/>
    <x v="2"/>
    <x v="0"/>
    <x v="1"/>
    <x v="29"/>
    <x v="4"/>
    <x v="0"/>
    <x v="0"/>
    <m/>
    <m/>
    <m/>
    <m/>
    <m/>
    <m/>
    <m/>
  </r>
  <r>
    <x v="5"/>
    <x v="23"/>
    <x v="58"/>
    <x v="24"/>
    <x v="24"/>
    <x v="336"/>
    <n v="8"/>
    <s v=""/>
    <x v="0"/>
    <x v="0"/>
    <x v="0"/>
    <n v="124"/>
    <s v="BJ"/>
    <s v="EEB ALT Cannes"/>
    <n v="8"/>
    <x v="2"/>
    <x v="1"/>
    <x v="0"/>
    <x v="0"/>
    <x v="4"/>
    <x v="0"/>
    <x v="0"/>
    <m/>
    <m/>
    <m/>
    <m/>
    <m/>
    <m/>
    <m/>
  </r>
  <r>
    <x v="5"/>
    <x v="23"/>
    <x v="58"/>
    <x v="36"/>
    <x v="36"/>
    <x v="508"/>
    <n v="10"/>
    <s v=""/>
    <x v="0"/>
    <x v="0"/>
    <x v="0"/>
    <n v="108"/>
    <s v="BD"/>
    <m/>
    <n v="4"/>
    <x v="2"/>
    <x v="0"/>
    <x v="0"/>
    <x v="11"/>
    <x v="4"/>
    <x v="0"/>
    <x v="0"/>
    <m/>
    <m/>
    <m/>
    <m/>
    <m/>
    <m/>
    <m/>
  </r>
  <r>
    <x v="5"/>
    <x v="23"/>
    <x v="58"/>
    <x v="148"/>
    <x v="148"/>
    <x v="239"/>
    <n v="10"/>
    <s v=""/>
    <x v="0"/>
    <x v="0"/>
    <x v="0"/>
    <n v="159"/>
    <s v="HB"/>
    <m/>
    <n v="10"/>
    <x v="2"/>
    <x v="0"/>
    <x v="1"/>
    <x v="4"/>
    <x v="4"/>
    <x v="0"/>
    <x v="0"/>
    <m/>
    <m/>
    <m/>
    <m/>
    <m/>
    <m/>
    <m/>
  </r>
  <r>
    <x v="5"/>
    <x v="23"/>
    <x v="58"/>
    <x v="27"/>
    <x v="27"/>
    <x v="490"/>
    <n v="10"/>
    <s v=""/>
    <x v="0"/>
    <x v="0"/>
    <x v="0"/>
    <n v="159"/>
    <s v="HB"/>
    <s v="Secrétaire assistant  ALTERNANCE"/>
    <n v="10"/>
    <x v="2"/>
    <x v="0"/>
    <x v="1"/>
    <x v="4"/>
    <x v="4"/>
    <x v="0"/>
    <x v="0"/>
    <m/>
    <m/>
    <m/>
    <m/>
    <m/>
    <m/>
    <m/>
  </r>
  <r>
    <x v="5"/>
    <x v="23"/>
    <x v="58"/>
    <x v="29"/>
    <x v="29"/>
    <x v="498"/>
    <n v="10"/>
    <s v=""/>
    <x v="0"/>
    <x v="0"/>
    <x v="0"/>
    <n v="159"/>
    <s v="HB"/>
    <m/>
    <n v="10"/>
    <x v="2"/>
    <x v="0"/>
    <x v="1"/>
    <x v="4"/>
    <x v="4"/>
    <x v="0"/>
    <x v="0"/>
    <m/>
    <m/>
    <m/>
    <m/>
    <m/>
    <m/>
    <m/>
  </r>
  <r>
    <x v="5"/>
    <x v="23"/>
    <x v="58"/>
    <x v="31"/>
    <x v="31"/>
    <x v="307"/>
    <n v="10"/>
    <s v=""/>
    <x v="0"/>
    <x v="0"/>
    <x v="0"/>
    <n v="178"/>
    <s v="JO"/>
    <s v="CIP ALTERNANCE"/>
    <n v="10"/>
    <x v="2"/>
    <x v="0"/>
    <x v="1"/>
    <x v="7"/>
    <x v="4"/>
    <x v="0"/>
    <x v="0"/>
    <m/>
    <m/>
    <m/>
    <m/>
    <m/>
    <m/>
    <m/>
  </r>
  <r>
    <x v="5"/>
    <x v="23"/>
    <x v="58"/>
    <x v="172"/>
    <x v="172"/>
    <x v="651"/>
    <n v="10"/>
    <s v=""/>
    <x v="0"/>
    <x v="0"/>
    <x v="0"/>
    <n v="159"/>
    <s v="HB"/>
    <s v="Secrétaire comptable alternance"/>
    <n v="10"/>
    <x v="2"/>
    <x v="0"/>
    <x v="1"/>
    <x v="4"/>
    <x v="4"/>
    <x v="0"/>
    <x v="0"/>
    <m/>
    <m/>
    <m/>
    <m/>
    <m/>
    <m/>
    <m/>
  </r>
  <r>
    <x v="5"/>
    <x v="23"/>
    <x v="105"/>
    <x v="181"/>
    <x v="181"/>
    <x v="113"/>
    <n v="16"/>
    <s v="Eligible CPF"/>
    <x v="82"/>
    <x v="0"/>
    <x v="0"/>
    <n v="164"/>
    <s v="HC"/>
    <s v="CDA"/>
    <n v="9"/>
    <x v="0"/>
    <x v="0"/>
    <x v="1"/>
    <x v="30"/>
    <x v="4"/>
    <x v="0"/>
    <x v="1"/>
    <m/>
    <m/>
    <m/>
    <m/>
    <m/>
    <m/>
    <m/>
  </r>
  <r>
    <x v="5"/>
    <x v="26"/>
    <x v="69"/>
    <x v="174"/>
    <x v="174"/>
    <x v="652"/>
    <n v="14"/>
    <s v="Eligible CPF"/>
    <x v="79"/>
    <x v="0"/>
    <x v="0"/>
    <n v="160"/>
    <s v="HB"/>
    <m/>
    <n v="14"/>
    <x v="0"/>
    <x v="0"/>
    <x v="1"/>
    <x v="29"/>
    <x v="4"/>
    <x v="0"/>
    <x v="1"/>
    <m/>
    <m/>
    <m/>
    <m/>
    <m/>
    <m/>
    <m/>
  </r>
  <r>
    <x v="5"/>
    <x v="26"/>
    <x v="69"/>
    <x v="175"/>
    <x v="175"/>
    <x v="653"/>
    <n v="14"/>
    <s v="Eligible CPF"/>
    <x v="80"/>
    <x v="0"/>
    <x v="0"/>
    <n v="159"/>
    <s v="HB"/>
    <m/>
    <n v="14"/>
    <x v="0"/>
    <x v="0"/>
    <x v="1"/>
    <x v="4"/>
    <x v="4"/>
    <x v="0"/>
    <x v="1"/>
    <m/>
    <m/>
    <m/>
    <m/>
    <m/>
    <m/>
    <m/>
  </r>
  <r>
    <x v="5"/>
    <x v="27"/>
    <x v="331"/>
    <x v="166"/>
    <x v="166"/>
    <x v="220"/>
    <n v="14"/>
    <s v=""/>
    <x v="0"/>
    <x v="0"/>
    <x v="2"/>
    <n v="159"/>
    <s v="XA"/>
    <s v="MTI renf + certif Nice"/>
    <n v="14"/>
    <x v="0"/>
    <x v="0"/>
    <x v="1"/>
    <x v="4"/>
    <x v="4"/>
    <x v="0"/>
    <x v="0"/>
    <m/>
    <m/>
    <m/>
    <m/>
    <m/>
    <m/>
    <m/>
  </r>
  <r>
    <x v="5"/>
    <x v="213"/>
    <x v="57"/>
    <x v="173"/>
    <x v="173"/>
    <x v="151"/>
    <n v="12"/>
    <s v=""/>
    <x v="0"/>
    <x v="0"/>
    <x v="0"/>
    <n v="166"/>
    <s v="00"/>
    <s v="Hygiène en restauration HACCP Cannes"/>
    <n v="12"/>
    <x v="0"/>
    <x v="0"/>
    <x v="1"/>
    <x v="3"/>
    <x v="4"/>
    <x v="0"/>
    <x v="0"/>
    <m/>
    <m/>
    <m/>
    <m/>
    <m/>
    <m/>
    <m/>
  </r>
  <r>
    <x v="5"/>
    <x v="105"/>
    <x v="62"/>
    <x v="17"/>
    <x v="17"/>
    <x v="312"/>
    <n v="10"/>
    <s v=""/>
    <x v="0"/>
    <x v="0"/>
    <x v="0"/>
    <n v="124"/>
    <s v="00"/>
    <s v="Site de Cannes"/>
    <n v="10"/>
    <x v="2"/>
    <x v="1"/>
    <x v="0"/>
    <x v="0"/>
    <x v="4"/>
    <x v="0"/>
    <x v="0"/>
    <m/>
    <m/>
    <m/>
    <m/>
    <m/>
    <m/>
    <m/>
  </r>
  <r>
    <x v="5"/>
    <x v="214"/>
    <x v="61"/>
    <x v="78"/>
    <x v="78"/>
    <x v="359"/>
    <n v="10"/>
    <s v=""/>
    <x v="0"/>
    <x v="0"/>
    <x v="0"/>
    <n v="124"/>
    <s v="00"/>
    <s v="Site de Cannes"/>
    <n v="10"/>
    <x v="2"/>
    <x v="1"/>
    <x v="0"/>
    <x v="0"/>
    <x v="4"/>
    <x v="0"/>
    <x v="0"/>
    <m/>
    <m/>
    <m/>
    <m/>
    <m/>
    <m/>
    <m/>
  </r>
  <r>
    <x v="5"/>
    <x v="31"/>
    <x v="125"/>
    <x v="128"/>
    <x v="128"/>
    <x v="357"/>
    <n v="12"/>
    <s v="Eligible CPF"/>
    <x v="55"/>
    <x v="0"/>
    <x v="0"/>
    <n v="160"/>
    <s v="HB"/>
    <s v="estionnaire de paie multimodal"/>
    <n v="12"/>
    <x v="0"/>
    <x v="0"/>
    <x v="1"/>
    <x v="29"/>
    <x v="5"/>
    <x v="0"/>
    <x v="1"/>
    <m/>
    <m/>
    <m/>
    <m/>
    <m/>
    <m/>
    <m/>
  </r>
  <r>
    <x v="5"/>
    <x v="31"/>
    <x v="125"/>
    <x v="143"/>
    <x v="143"/>
    <x v="654"/>
    <n v="14"/>
    <s v="Eligible CPF"/>
    <x v="66"/>
    <x v="0"/>
    <x v="0"/>
    <n v="160"/>
    <s v="HB"/>
    <m/>
    <n v="14"/>
    <x v="0"/>
    <x v="0"/>
    <x v="1"/>
    <x v="29"/>
    <x v="5"/>
    <x v="0"/>
    <x v="1"/>
    <m/>
    <m/>
    <m/>
    <m/>
    <m/>
    <m/>
    <m/>
  </r>
  <r>
    <x v="5"/>
    <x v="31"/>
    <x v="125"/>
    <x v="178"/>
    <x v="178"/>
    <x v="655"/>
    <n v="14"/>
    <s v="Eligible CPF"/>
    <x v="20"/>
    <x v="0"/>
    <x v="0"/>
    <n v="159"/>
    <s v="HB"/>
    <m/>
    <n v="14"/>
    <x v="0"/>
    <x v="0"/>
    <x v="1"/>
    <x v="4"/>
    <x v="5"/>
    <x v="0"/>
    <x v="1"/>
    <m/>
    <m/>
    <m/>
    <m/>
    <m/>
    <m/>
    <m/>
  </r>
  <r>
    <x v="5"/>
    <x v="32"/>
    <x v="250"/>
    <x v="167"/>
    <x v="167"/>
    <x v="423"/>
    <n v="14"/>
    <s v=""/>
    <x v="0"/>
    <x v="0"/>
    <x v="2"/>
    <n v="179"/>
    <s v="FZ"/>
    <s v="FLE/FLI Nice"/>
    <n v="14"/>
    <x v="0"/>
    <x v="0"/>
    <x v="2"/>
    <x v="5"/>
    <x v="5"/>
    <x v="0"/>
    <x v="0"/>
    <m/>
    <m/>
    <m/>
    <m/>
    <m/>
    <m/>
    <m/>
  </r>
  <r>
    <x v="5"/>
    <x v="33"/>
    <x v="133"/>
    <x v="53"/>
    <x v="53"/>
    <x v="656"/>
    <n v="14"/>
    <s v="Eligible CPF"/>
    <x v="20"/>
    <x v="0"/>
    <x v="0"/>
    <n v="159"/>
    <s v="HB"/>
    <m/>
    <n v="14"/>
    <x v="0"/>
    <x v="0"/>
    <x v="1"/>
    <x v="4"/>
    <x v="5"/>
    <x v="0"/>
    <x v="1"/>
    <m/>
    <m/>
    <m/>
    <m/>
    <m/>
    <m/>
    <m/>
  </r>
  <r>
    <x v="5"/>
    <x v="34"/>
    <x v="68"/>
    <x v="11"/>
    <x v="11"/>
    <x v="432"/>
    <n v="10"/>
    <s v=""/>
    <x v="0"/>
    <x v="0"/>
    <x v="0"/>
    <n v="124"/>
    <s v="00"/>
    <s v="Site de Cannes"/>
    <n v="10"/>
    <x v="2"/>
    <x v="1"/>
    <x v="0"/>
    <x v="0"/>
    <x v="5"/>
    <x v="0"/>
    <x v="0"/>
    <m/>
    <m/>
    <m/>
    <m/>
    <m/>
    <m/>
    <m/>
  </r>
  <r>
    <x v="5"/>
    <x v="36"/>
    <x v="399"/>
    <x v="22"/>
    <x v="22"/>
    <x v="657"/>
    <n v="16"/>
    <s v="Eligible CPF"/>
    <x v="10"/>
    <x v="0"/>
    <x v="0"/>
    <n v="178"/>
    <s v="JO"/>
    <m/>
    <n v="16"/>
    <x v="0"/>
    <x v="0"/>
    <x v="1"/>
    <x v="7"/>
    <x v="6"/>
    <x v="1"/>
    <x v="1"/>
    <m/>
    <m/>
    <m/>
    <m/>
    <m/>
    <m/>
    <m/>
  </r>
  <r>
    <x v="5"/>
    <x v="38"/>
    <x v="133"/>
    <x v="43"/>
    <x v="43"/>
    <x v="658"/>
    <n v="14"/>
    <s v="Eligible CPF"/>
    <x v="16"/>
    <x v="0"/>
    <x v="0"/>
    <n v="159"/>
    <s v="HB"/>
    <m/>
    <n v="10"/>
    <x v="0"/>
    <x v="0"/>
    <x v="1"/>
    <x v="4"/>
    <x v="6"/>
    <x v="1"/>
    <x v="1"/>
    <m/>
    <m/>
    <m/>
    <m/>
    <m/>
    <m/>
    <m/>
  </r>
  <r>
    <x v="5"/>
    <x v="38"/>
    <x v="133"/>
    <x v="44"/>
    <x v="44"/>
    <x v="659"/>
    <n v="18"/>
    <s v="Eligible CPF"/>
    <x v="17"/>
    <x v="0"/>
    <x v="0"/>
    <n v="159"/>
    <s v="HB"/>
    <s v="Secrétaire assistant"/>
    <n v="18"/>
    <x v="0"/>
    <x v="0"/>
    <x v="1"/>
    <x v="4"/>
    <x v="6"/>
    <x v="1"/>
    <x v="1"/>
    <m/>
    <m/>
    <m/>
    <m/>
    <m/>
    <m/>
    <m/>
  </r>
  <r>
    <x v="5"/>
    <x v="107"/>
    <x v="329"/>
    <x v="153"/>
    <x v="153"/>
    <x v="80"/>
    <n v="12"/>
    <s v="Eligible CPF"/>
    <x v="68"/>
    <x v="0"/>
    <x v="0"/>
    <n v="159"/>
    <s v="HB"/>
    <s v="EAA BLOC DE COMPETENCES 1"/>
    <n v="8"/>
    <x v="0"/>
    <x v="0"/>
    <x v="1"/>
    <x v="4"/>
    <x v="6"/>
    <x v="1"/>
    <x v="1"/>
    <m/>
    <m/>
    <m/>
    <m/>
    <m/>
    <m/>
    <m/>
  </r>
  <r>
    <x v="5"/>
    <x v="215"/>
    <x v="329"/>
    <x v="154"/>
    <x v="154"/>
    <x v="660"/>
    <n v="18"/>
    <s v="Eligible CPF"/>
    <x v="69"/>
    <x v="0"/>
    <x v="0"/>
    <n v="159"/>
    <s v="HB"/>
    <m/>
    <n v="18"/>
    <x v="0"/>
    <x v="0"/>
    <x v="1"/>
    <x v="4"/>
    <x v="6"/>
    <x v="1"/>
    <x v="1"/>
    <m/>
    <m/>
    <m/>
    <m/>
    <m/>
    <m/>
    <m/>
  </r>
  <r>
    <x v="5"/>
    <x v="135"/>
    <x v="400"/>
    <x v="9"/>
    <x v="9"/>
    <x v="605"/>
    <n v="6"/>
    <s v="Eligible CPF"/>
    <x v="5"/>
    <x v="0"/>
    <x v="0"/>
    <n v="124"/>
    <s v="BJ"/>
    <s v="EEB 2025 Cannes"/>
    <n v="6"/>
    <x v="2"/>
    <x v="0"/>
    <x v="0"/>
    <x v="0"/>
    <x v="6"/>
    <x v="1"/>
    <x v="1"/>
    <m/>
    <m/>
    <m/>
    <m/>
    <m/>
    <m/>
    <m/>
  </r>
  <r>
    <x v="5"/>
    <x v="42"/>
    <x v="78"/>
    <x v="66"/>
    <x v="66"/>
    <x v="615"/>
    <n v="16"/>
    <s v="Eligible CPF"/>
    <x v="27"/>
    <x v="0"/>
    <x v="0"/>
    <n v="178"/>
    <s v="JO"/>
    <m/>
    <n v="16"/>
    <x v="0"/>
    <x v="0"/>
    <x v="1"/>
    <x v="7"/>
    <x v="7"/>
    <x v="1"/>
    <x v="1"/>
    <m/>
    <m/>
    <m/>
    <m/>
    <m/>
    <m/>
    <m/>
  </r>
  <r>
    <x v="5"/>
    <x v="216"/>
    <x v="250"/>
    <x v="11"/>
    <x v="11"/>
    <x v="468"/>
    <n v="10"/>
    <s v=""/>
    <x v="0"/>
    <x v="0"/>
    <x v="0"/>
    <n v="124"/>
    <s v="00"/>
    <s v="Site de Cannes"/>
    <n v="10"/>
    <x v="0"/>
    <x v="0"/>
    <x v="0"/>
    <x v="0"/>
    <x v="7"/>
    <x v="1"/>
    <x v="0"/>
    <m/>
    <m/>
    <m/>
    <m/>
    <m/>
    <m/>
    <m/>
  </r>
  <r>
    <x v="5"/>
    <x v="217"/>
    <x v="329"/>
    <x v="161"/>
    <x v="161"/>
    <x v="661"/>
    <n v="18"/>
    <s v="Eligible CPF"/>
    <x v="75"/>
    <x v="0"/>
    <x v="0"/>
    <n v="159"/>
    <s v="HB"/>
    <m/>
    <n v="18"/>
    <x v="0"/>
    <x v="0"/>
    <x v="1"/>
    <x v="4"/>
    <x v="7"/>
    <x v="1"/>
    <x v="1"/>
    <m/>
    <m/>
    <m/>
    <m/>
    <m/>
    <m/>
    <m/>
  </r>
  <r>
    <x v="5"/>
    <x v="136"/>
    <x v="142"/>
    <x v="128"/>
    <x v="128"/>
    <x v="108"/>
    <n v="12"/>
    <s v="Eligible CPF"/>
    <x v="55"/>
    <x v="0"/>
    <x v="0"/>
    <n v="160"/>
    <s v="HB"/>
    <s v="estionnaire de paie multimodal"/>
    <n v="12"/>
    <x v="0"/>
    <x v="0"/>
    <x v="1"/>
    <x v="29"/>
    <x v="7"/>
    <x v="1"/>
    <x v="1"/>
    <m/>
    <m/>
    <m/>
    <m/>
    <m/>
    <m/>
    <m/>
  </r>
  <r>
    <x v="5"/>
    <x v="218"/>
    <x v="329"/>
    <x v="160"/>
    <x v="160"/>
    <x v="105"/>
    <n v="12"/>
    <s v="Eligible CPF"/>
    <x v="74"/>
    <x v="0"/>
    <x v="0"/>
    <n v="159"/>
    <s v="HB"/>
    <s v="EAA BLOC DE COMPETENCES 2"/>
    <n v="8"/>
    <x v="0"/>
    <x v="0"/>
    <x v="1"/>
    <x v="4"/>
    <x v="7"/>
    <x v="1"/>
    <x v="1"/>
    <m/>
    <m/>
    <m/>
    <m/>
    <m/>
    <m/>
    <m/>
  </r>
  <r>
    <x v="5"/>
    <x v="218"/>
    <x v="329"/>
    <x v="158"/>
    <x v="158"/>
    <x v="662"/>
    <n v="18"/>
    <s v="Eligible CPF"/>
    <x v="72"/>
    <x v="0"/>
    <x v="0"/>
    <n v="159"/>
    <s v="HB"/>
    <m/>
    <n v="18"/>
    <x v="0"/>
    <x v="0"/>
    <x v="1"/>
    <x v="4"/>
    <x v="7"/>
    <x v="1"/>
    <x v="1"/>
    <m/>
    <m/>
    <m/>
    <m/>
    <m/>
    <m/>
    <m/>
  </r>
  <r>
    <x v="5"/>
    <x v="138"/>
    <x v="401"/>
    <x v="22"/>
    <x v="22"/>
    <x v="663"/>
    <n v="16"/>
    <s v="Eligible CPF"/>
    <x v="10"/>
    <x v="0"/>
    <x v="0"/>
    <n v="178"/>
    <s v="JO"/>
    <m/>
    <n v="16"/>
    <x v="0"/>
    <x v="0"/>
    <x v="1"/>
    <x v="7"/>
    <x v="7"/>
    <x v="1"/>
    <x v="1"/>
    <m/>
    <m/>
    <m/>
    <m/>
    <m/>
    <m/>
    <m/>
  </r>
  <r>
    <x v="5"/>
    <x v="138"/>
    <x v="402"/>
    <x v="136"/>
    <x v="136"/>
    <x v="358"/>
    <n v="10"/>
    <s v=""/>
    <x v="0"/>
    <x v="0"/>
    <x v="0"/>
    <n v="160"/>
    <s v="HB"/>
    <s v="COMPTABLE ASSISTANT ALTERNANCE"/>
    <n v="10"/>
    <x v="2"/>
    <x v="0"/>
    <x v="1"/>
    <x v="29"/>
    <x v="7"/>
    <x v="1"/>
    <x v="0"/>
    <m/>
    <m/>
    <m/>
    <m/>
    <m/>
    <m/>
    <m/>
  </r>
  <r>
    <x v="5"/>
    <x v="138"/>
    <x v="402"/>
    <x v="24"/>
    <x v="24"/>
    <x v="664"/>
    <n v="10"/>
    <s v=""/>
    <x v="0"/>
    <x v="0"/>
    <x v="0"/>
    <n v="124"/>
    <s v="BJ"/>
    <s v="EEB ALT Cannes"/>
    <n v="10"/>
    <x v="2"/>
    <x v="1"/>
    <x v="0"/>
    <x v="0"/>
    <x v="7"/>
    <x v="1"/>
    <x v="0"/>
    <m/>
    <m/>
    <m/>
    <m/>
    <m/>
    <m/>
    <m/>
  </r>
  <r>
    <x v="5"/>
    <x v="138"/>
    <x v="402"/>
    <x v="36"/>
    <x v="36"/>
    <x v="240"/>
    <n v="4"/>
    <s v=""/>
    <x v="0"/>
    <x v="0"/>
    <x v="0"/>
    <n v="108"/>
    <s v="BD"/>
    <s v="ITS ALTERNANCE"/>
    <n v="4"/>
    <x v="2"/>
    <x v="0"/>
    <x v="0"/>
    <x v="11"/>
    <x v="7"/>
    <x v="1"/>
    <x v="0"/>
    <m/>
    <m/>
    <m/>
    <m/>
    <m/>
    <m/>
    <m/>
  </r>
  <r>
    <x v="5"/>
    <x v="138"/>
    <x v="402"/>
    <x v="148"/>
    <x v="148"/>
    <x v="308"/>
    <n v="10"/>
    <s v=""/>
    <x v="0"/>
    <x v="0"/>
    <x v="0"/>
    <n v="159"/>
    <s v="HB"/>
    <s v="EAA  ALTERNANCE"/>
    <n v="10"/>
    <x v="2"/>
    <x v="0"/>
    <x v="1"/>
    <x v="4"/>
    <x v="7"/>
    <x v="1"/>
    <x v="0"/>
    <m/>
    <m/>
    <m/>
    <m/>
    <m/>
    <m/>
    <m/>
  </r>
  <r>
    <x v="5"/>
    <x v="138"/>
    <x v="402"/>
    <x v="27"/>
    <x v="27"/>
    <x v="356"/>
    <n v="10"/>
    <s v=""/>
    <x v="0"/>
    <x v="0"/>
    <x v="0"/>
    <n v="159"/>
    <s v="HB"/>
    <s v="Secrétaire assistant  ALTERNANCE"/>
    <n v="10"/>
    <x v="2"/>
    <x v="0"/>
    <x v="1"/>
    <x v="4"/>
    <x v="7"/>
    <x v="1"/>
    <x v="0"/>
    <m/>
    <m/>
    <m/>
    <m/>
    <m/>
    <m/>
    <m/>
  </r>
  <r>
    <x v="5"/>
    <x v="138"/>
    <x v="402"/>
    <x v="29"/>
    <x v="29"/>
    <x v="181"/>
    <n v="10"/>
    <s v=""/>
    <x v="0"/>
    <x v="0"/>
    <x v="0"/>
    <n v="159"/>
    <s v="HB"/>
    <m/>
    <n v="10"/>
    <x v="2"/>
    <x v="0"/>
    <x v="1"/>
    <x v="4"/>
    <x v="7"/>
    <x v="1"/>
    <x v="0"/>
    <m/>
    <m/>
    <m/>
    <m/>
    <m/>
    <m/>
    <m/>
  </r>
  <r>
    <x v="5"/>
    <x v="138"/>
    <x v="402"/>
    <x v="31"/>
    <x v="31"/>
    <x v="404"/>
    <n v="10"/>
    <s v=""/>
    <x v="0"/>
    <x v="0"/>
    <x v="0"/>
    <n v="178"/>
    <s v="JO"/>
    <s v="CIP ALTERNANCE"/>
    <n v="10"/>
    <x v="2"/>
    <x v="0"/>
    <x v="1"/>
    <x v="7"/>
    <x v="7"/>
    <x v="1"/>
    <x v="0"/>
    <m/>
    <m/>
    <m/>
    <m/>
    <m/>
    <m/>
    <m/>
  </r>
  <r>
    <x v="5"/>
    <x v="138"/>
    <x v="402"/>
    <x v="172"/>
    <x v="172"/>
    <x v="420"/>
    <n v="10"/>
    <s v=""/>
    <x v="0"/>
    <x v="0"/>
    <x v="0"/>
    <n v="159"/>
    <s v="HB"/>
    <s v="Secrétaire comptable alternance"/>
    <n v="10"/>
    <x v="2"/>
    <x v="0"/>
    <x v="1"/>
    <x v="4"/>
    <x v="7"/>
    <x v="1"/>
    <x v="0"/>
    <m/>
    <m/>
    <m/>
    <m/>
    <m/>
    <m/>
    <m/>
  </r>
  <r>
    <x v="5"/>
    <x v="138"/>
    <x v="403"/>
    <x v="140"/>
    <x v="140"/>
    <x v="665"/>
    <n v="10"/>
    <s v=""/>
    <x v="0"/>
    <x v="0"/>
    <x v="0"/>
    <n v="160"/>
    <s v="HB"/>
    <s v="Gestionnaire de paie  ALTERNANCE"/>
    <n v="10"/>
    <x v="2"/>
    <x v="0"/>
    <x v="1"/>
    <x v="29"/>
    <x v="7"/>
    <x v="1"/>
    <x v="0"/>
    <m/>
    <m/>
    <m/>
    <m/>
    <m/>
    <m/>
    <m/>
  </r>
  <r>
    <x v="5"/>
    <x v="139"/>
    <x v="28"/>
    <x v="162"/>
    <x v="162"/>
    <x v="666"/>
    <n v="18"/>
    <s v="Eligible CPF"/>
    <x v="72"/>
    <x v="0"/>
    <x v="0"/>
    <n v="159"/>
    <s v="HB"/>
    <m/>
    <n v="18"/>
    <x v="0"/>
    <x v="0"/>
    <x v="1"/>
    <x v="4"/>
    <x v="7"/>
    <x v="1"/>
    <x v="1"/>
    <m/>
    <m/>
    <m/>
    <m/>
    <m/>
    <m/>
    <m/>
  </r>
  <r>
    <x v="5"/>
    <x v="108"/>
    <x v="107"/>
    <x v="66"/>
    <x v="66"/>
    <x v="618"/>
    <n v="16"/>
    <s v="Eligible CPF"/>
    <x v="27"/>
    <x v="0"/>
    <x v="0"/>
    <n v="178"/>
    <s v="JO"/>
    <m/>
    <n v="16"/>
    <x v="0"/>
    <x v="0"/>
    <x v="1"/>
    <x v="7"/>
    <x v="8"/>
    <x v="1"/>
    <x v="1"/>
    <m/>
    <m/>
    <m/>
    <m/>
    <m/>
    <m/>
    <m/>
  </r>
  <r>
    <x v="5"/>
    <x v="51"/>
    <x v="343"/>
    <x v="53"/>
    <x v="53"/>
    <x v="86"/>
    <n v="14"/>
    <s v="Eligible CPF"/>
    <x v="20"/>
    <x v="0"/>
    <x v="0"/>
    <n v="159"/>
    <s v="HB"/>
    <m/>
    <n v="14"/>
    <x v="0"/>
    <x v="0"/>
    <x v="1"/>
    <x v="4"/>
    <x v="9"/>
    <x v="1"/>
    <x v="1"/>
    <m/>
    <m/>
    <m/>
    <m/>
    <m/>
    <m/>
    <m/>
  </r>
  <r>
    <x v="5"/>
    <x v="219"/>
    <x v="263"/>
    <x v="78"/>
    <x v="78"/>
    <x v="104"/>
    <n v="10"/>
    <s v=""/>
    <x v="0"/>
    <x v="0"/>
    <x v="0"/>
    <n v="124"/>
    <s v="00"/>
    <s v="Site de Cannes"/>
    <n v="10"/>
    <x v="0"/>
    <x v="1"/>
    <x v="0"/>
    <x v="0"/>
    <x v="9"/>
    <x v="1"/>
    <x v="0"/>
    <m/>
    <m/>
    <m/>
    <m/>
    <m/>
    <m/>
    <m/>
  </r>
  <r>
    <x v="5"/>
    <x v="52"/>
    <x v="343"/>
    <x v="128"/>
    <x v="128"/>
    <x v="126"/>
    <n v="12"/>
    <s v="Eligible CPF"/>
    <x v="55"/>
    <x v="0"/>
    <x v="0"/>
    <n v="160"/>
    <s v="HB"/>
    <s v="estionnaire de paie multimodal"/>
    <n v="12"/>
    <x v="0"/>
    <x v="0"/>
    <x v="1"/>
    <x v="29"/>
    <x v="9"/>
    <x v="1"/>
    <x v="1"/>
    <m/>
    <m/>
    <m/>
    <m/>
    <m/>
    <m/>
    <m/>
  </r>
  <r>
    <x v="5"/>
    <x v="52"/>
    <x v="162"/>
    <x v="35"/>
    <x v="35"/>
    <x v="557"/>
    <n v="14"/>
    <s v="Eligible CPF"/>
    <x v="14"/>
    <x v="0"/>
    <x v="0"/>
    <n v="108"/>
    <s v="BD"/>
    <s v="ITS NICE"/>
    <n v="14"/>
    <x v="0"/>
    <x v="0"/>
    <x v="0"/>
    <x v="11"/>
    <x v="9"/>
    <x v="1"/>
    <x v="1"/>
    <m/>
    <m/>
    <m/>
    <m/>
    <m/>
    <m/>
    <m/>
  </r>
  <r>
    <x v="5"/>
    <x v="54"/>
    <x v="130"/>
    <x v="153"/>
    <x v="153"/>
    <x v="98"/>
    <n v="12"/>
    <s v="Eligible CPF"/>
    <x v="68"/>
    <x v="0"/>
    <x v="0"/>
    <n v="159"/>
    <s v="HB"/>
    <s v="EAA BLOC DE COMPETENCES 1"/>
    <n v="8"/>
    <x v="0"/>
    <x v="0"/>
    <x v="1"/>
    <x v="4"/>
    <x v="9"/>
    <x v="1"/>
    <x v="1"/>
    <m/>
    <m/>
    <m/>
    <m/>
    <m/>
    <m/>
    <m/>
  </r>
  <r>
    <x v="5"/>
    <x v="220"/>
    <x v="130"/>
    <x v="154"/>
    <x v="154"/>
    <x v="667"/>
    <n v="18"/>
    <s v="Eligible CPF"/>
    <x v="69"/>
    <x v="0"/>
    <x v="0"/>
    <n v="159"/>
    <s v="HB"/>
    <s v="Secrétaire assistant - Bloc de compétences 1"/>
    <n v="18"/>
    <x v="0"/>
    <x v="0"/>
    <x v="1"/>
    <x v="4"/>
    <x v="9"/>
    <x v="1"/>
    <x v="1"/>
    <m/>
    <m/>
    <m/>
    <m/>
    <m/>
    <m/>
    <m/>
  </r>
  <r>
    <x v="5"/>
    <x v="55"/>
    <x v="343"/>
    <x v="43"/>
    <x v="43"/>
    <x v="668"/>
    <n v="14"/>
    <s v="Eligible CPF"/>
    <x v="16"/>
    <x v="0"/>
    <x v="0"/>
    <n v="159"/>
    <s v="HB"/>
    <m/>
    <n v="10"/>
    <x v="0"/>
    <x v="0"/>
    <x v="1"/>
    <x v="4"/>
    <x v="10"/>
    <x v="1"/>
    <x v="1"/>
    <m/>
    <m/>
    <m/>
    <m/>
    <m/>
    <m/>
    <m/>
  </r>
  <r>
    <x v="5"/>
    <x v="55"/>
    <x v="343"/>
    <x v="44"/>
    <x v="44"/>
    <x v="67"/>
    <n v="18"/>
    <s v="Eligible CPF"/>
    <x v="17"/>
    <x v="0"/>
    <x v="0"/>
    <n v="159"/>
    <s v="HB"/>
    <s v="Secrétaire assistant"/>
    <n v="18"/>
    <x v="0"/>
    <x v="0"/>
    <x v="1"/>
    <x v="4"/>
    <x v="10"/>
    <x v="1"/>
    <x v="1"/>
    <m/>
    <m/>
    <m/>
    <m/>
    <m/>
    <m/>
    <m/>
  </r>
  <r>
    <x v="5"/>
    <x v="221"/>
    <x v="130"/>
    <x v="161"/>
    <x v="161"/>
    <x v="669"/>
    <n v="18"/>
    <s v="Eligible CPF"/>
    <x v="75"/>
    <x v="0"/>
    <x v="0"/>
    <n v="159"/>
    <s v="HB"/>
    <s v="Secrétaire assistant - Bloc de compétences 2"/>
    <n v="18"/>
    <x v="0"/>
    <x v="0"/>
    <x v="1"/>
    <x v="4"/>
    <x v="10"/>
    <x v="1"/>
    <x v="1"/>
    <m/>
    <m/>
    <m/>
    <m/>
    <m/>
    <m/>
    <m/>
  </r>
  <r>
    <x v="5"/>
    <x v="147"/>
    <x v="333"/>
    <x v="66"/>
    <x v="66"/>
    <x v="621"/>
    <n v="16"/>
    <s v="Eligible CPF"/>
    <x v="27"/>
    <x v="0"/>
    <x v="0"/>
    <n v="178"/>
    <s v="JO"/>
    <m/>
    <n v="16"/>
    <x v="0"/>
    <x v="0"/>
    <x v="1"/>
    <x v="7"/>
    <x v="10"/>
    <x v="1"/>
    <x v="1"/>
    <m/>
    <m/>
    <m/>
    <m/>
    <m/>
    <m/>
    <m/>
  </r>
  <r>
    <x v="5"/>
    <x v="59"/>
    <x v="404"/>
    <x v="140"/>
    <x v="140"/>
    <x v="310"/>
    <n v="10"/>
    <s v=""/>
    <x v="0"/>
    <x v="0"/>
    <x v="0"/>
    <n v="160"/>
    <s v="HB"/>
    <s v="Gestionnaire de paie  ALTERNANCE"/>
    <n v="10"/>
    <x v="0"/>
    <x v="0"/>
    <x v="1"/>
    <x v="29"/>
    <x v="10"/>
    <x v="1"/>
    <x v="0"/>
    <m/>
    <m/>
    <m/>
    <m/>
    <m/>
    <m/>
    <m/>
  </r>
  <r>
    <x v="5"/>
    <x v="59"/>
    <x v="404"/>
    <x v="136"/>
    <x v="136"/>
    <x v="418"/>
    <n v="10"/>
    <s v=""/>
    <x v="0"/>
    <x v="0"/>
    <x v="0"/>
    <n v="160"/>
    <s v="HB"/>
    <s v="COMPTABLE ASSISTANT ALTERNANCE"/>
    <n v="10"/>
    <x v="0"/>
    <x v="0"/>
    <x v="1"/>
    <x v="29"/>
    <x v="10"/>
    <x v="1"/>
    <x v="0"/>
    <m/>
    <m/>
    <m/>
    <m/>
    <m/>
    <m/>
    <m/>
  </r>
  <r>
    <x v="5"/>
    <x v="59"/>
    <x v="404"/>
    <x v="24"/>
    <x v="24"/>
    <x v="602"/>
    <n v="10"/>
    <s v=""/>
    <x v="0"/>
    <x v="0"/>
    <x v="0"/>
    <n v="124"/>
    <s v="BJ"/>
    <s v="EEB ALT Cannes"/>
    <n v="10"/>
    <x v="2"/>
    <x v="1"/>
    <x v="0"/>
    <x v="0"/>
    <x v="10"/>
    <x v="1"/>
    <x v="0"/>
    <m/>
    <m/>
    <m/>
    <m/>
    <m/>
    <m/>
    <m/>
  </r>
  <r>
    <x v="5"/>
    <x v="59"/>
    <x v="404"/>
    <x v="36"/>
    <x v="36"/>
    <x v="241"/>
    <n v="4"/>
    <s v=""/>
    <x v="0"/>
    <x v="0"/>
    <x v="0"/>
    <n v="108"/>
    <s v="BD"/>
    <s v="ITS ALTERNANCE"/>
    <n v="4"/>
    <x v="0"/>
    <x v="0"/>
    <x v="0"/>
    <x v="11"/>
    <x v="10"/>
    <x v="1"/>
    <x v="0"/>
    <m/>
    <m/>
    <m/>
    <m/>
    <m/>
    <m/>
    <m/>
  </r>
  <r>
    <x v="5"/>
    <x v="59"/>
    <x v="404"/>
    <x v="148"/>
    <x v="148"/>
    <x v="188"/>
    <n v="10"/>
    <s v=""/>
    <x v="0"/>
    <x v="0"/>
    <x v="0"/>
    <n v="159"/>
    <s v="HB"/>
    <s v="EAA  ALTERNANCE"/>
    <n v="10"/>
    <x v="0"/>
    <x v="0"/>
    <x v="1"/>
    <x v="4"/>
    <x v="10"/>
    <x v="1"/>
    <x v="0"/>
    <m/>
    <m/>
    <m/>
    <m/>
    <m/>
    <m/>
    <m/>
  </r>
  <r>
    <x v="5"/>
    <x v="59"/>
    <x v="404"/>
    <x v="27"/>
    <x v="27"/>
    <x v="246"/>
    <n v="10"/>
    <s v=""/>
    <x v="0"/>
    <x v="0"/>
    <x v="0"/>
    <n v="159"/>
    <s v="HB"/>
    <s v="Secrétaire assistant  ALTERNANCE"/>
    <n v="10"/>
    <x v="0"/>
    <x v="0"/>
    <x v="1"/>
    <x v="4"/>
    <x v="10"/>
    <x v="1"/>
    <x v="0"/>
    <m/>
    <m/>
    <m/>
    <m/>
    <m/>
    <m/>
    <m/>
  </r>
  <r>
    <x v="5"/>
    <x v="59"/>
    <x v="404"/>
    <x v="29"/>
    <x v="29"/>
    <x v="421"/>
    <n v="10"/>
    <s v=""/>
    <x v="0"/>
    <x v="0"/>
    <x v="0"/>
    <n v="159"/>
    <s v="HB"/>
    <s v="SAMS Alternance"/>
    <n v="10"/>
    <x v="0"/>
    <x v="0"/>
    <x v="1"/>
    <x v="4"/>
    <x v="10"/>
    <x v="1"/>
    <x v="0"/>
    <m/>
    <m/>
    <m/>
    <m/>
    <m/>
    <m/>
    <m/>
  </r>
  <r>
    <x v="5"/>
    <x v="59"/>
    <x v="404"/>
    <x v="31"/>
    <x v="31"/>
    <x v="624"/>
    <n v="10"/>
    <s v=""/>
    <x v="0"/>
    <x v="0"/>
    <x v="0"/>
    <n v="178"/>
    <s v="JO"/>
    <s v="CIP ALTERNANCE"/>
    <n v="10"/>
    <x v="0"/>
    <x v="0"/>
    <x v="1"/>
    <x v="7"/>
    <x v="10"/>
    <x v="1"/>
    <x v="0"/>
    <m/>
    <m/>
    <m/>
    <m/>
    <m/>
    <m/>
    <m/>
  </r>
  <r>
    <x v="5"/>
    <x v="59"/>
    <x v="404"/>
    <x v="172"/>
    <x v="172"/>
    <x v="412"/>
    <n v="10"/>
    <s v=""/>
    <x v="0"/>
    <x v="0"/>
    <x v="0"/>
    <n v="159"/>
    <s v="HB"/>
    <s v="Secrétaire comptable alternance"/>
    <n v="10"/>
    <x v="0"/>
    <x v="0"/>
    <x v="1"/>
    <x v="4"/>
    <x v="10"/>
    <x v="1"/>
    <x v="0"/>
    <m/>
    <m/>
    <m/>
    <m/>
    <m/>
    <m/>
    <m/>
  </r>
  <r>
    <x v="5"/>
    <x v="222"/>
    <x v="130"/>
    <x v="160"/>
    <x v="160"/>
    <x v="106"/>
    <n v="12"/>
    <s v="Eligible CPF"/>
    <x v="74"/>
    <x v="0"/>
    <x v="0"/>
    <n v="159"/>
    <s v="HB"/>
    <s v="EAA BLOC DE COMPETENCES 2"/>
    <n v="8"/>
    <x v="0"/>
    <x v="0"/>
    <x v="1"/>
    <x v="4"/>
    <x v="10"/>
    <x v="1"/>
    <x v="1"/>
    <m/>
    <m/>
    <m/>
    <m/>
    <m/>
    <m/>
    <m/>
  </r>
  <r>
    <x v="5"/>
    <x v="222"/>
    <x v="130"/>
    <x v="158"/>
    <x v="158"/>
    <x v="670"/>
    <n v="18"/>
    <s v="Eligible CPF"/>
    <x v="72"/>
    <x v="0"/>
    <x v="0"/>
    <n v="159"/>
    <s v="HB"/>
    <m/>
    <n v="18"/>
    <x v="0"/>
    <x v="0"/>
    <x v="1"/>
    <x v="4"/>
    <x v="10"/>
    <x v="1"/>
    <x v="1"/>
    <m/>
    <m/>
    <m/>
    <m/>
    <m/>
    <m/>
    <m/>
  </r>
  <r>
    <x v="5"/>
    <x v="222"/>
    <x v="130"/>
    <x v="162"/>
    <x v="162"/>
    <x v="41"/>
    <n v="18"/>
    <s v="Eligible CPF"/>
    <x v="72"/>
    <x v="0"/>
    <x v="0"/>
    <n v="159"/>
    <s v="HB"/>
    <m/>
    <n v="18"/>
    <x v="0"/>
    <x v="0"/>
    <x v="1"/>
    <x v="4"/>
    <x v="10"/>
    <x v="1"/>
    <x v="1"/>
    <m/>
    <m/>
    <m/>
    <m/>
    <m/>
    <m/>
    <m/>
  </r>
  <r>
    <x v="5"/>
    <x v="61"/>
    <x v="172"/>
    <x v="128"/>
    <x v="128"/>
    <x v="134"/>
    <n v="12"/>
    <s v="Eligible CPF"/>
    <x v="55"/>
    <x v="0"/>
    <x v="0"/>
    <n v="160"/>
    <s v="HB"/>
    <s v="estionnaire de paie multimodal"/>
    <n v="12"/>
    <x v="0"/>
    <x v="0"/>
    <x v="1"/>
    <x v="29"/>
    <x v="11"/>
    <x v="1"/>
    <x v="1"/>
    <m/>
    <m/>
    <m/>
    <m/>
    <m/>
    <m/>
    <m/>
  </r>
  <r>
    <x v="5"/>
    <x v="223"/>
    <x v="48"/>
    <x v="17"/>
    <x v="17"/>
    <x v="507"/>
    <n v="10"/>
    <s v=""/>
    <x v="0"/>
    <x v="0"/>
    <x v="0"/>
    <n v="124"/>
    <s v="00"/>
    <s v="Site de Cannes"/>
    <n v="10"/>
    <x v="0"/>
    <x v="0"/>
    <x v="0"/>
    <x v="0"/>
    <x v="11"/>
    <x v="1"/>
    <x v="0"/>
    <m/>
    <m/>
    <m/>
    <m/>
    <m/>
    <m/>
    <m/>
  </r>
  <r>
    <x v="5"/>
    <x v="64"/>
    <x v="125"/>
    <x v="11"/>
    <x v="11"/>
    <x v="136"/>
    <n v="10"/>
    <s v=""/>
    <x v="0"/>
    <x v="0"/>
    <x v="0"/>
    <n v="124"/>
    <s v="00"/>
    <s v="Site de Cannes"/>
    <n v="10"/>
    <x v="0"/>
    <x v="1"/>
    <x v="0"/>
    <x v="0"/>
    <x v="11"/>
    <x v="1"/>
    <x v="0"/>
    <m/>
    <m/>
    <m/>
    <m/>
    <m/>
    <m/>
    <m/>
  </r>
  <r>
    <x v="5"/>
    <x v="65"/>
    <x v="287"/>
    <x v="22"/>
    <x v="22"/>
    <x v="596"/>
    <n v="16"/>
    <s v="Eligible CPF"/>
    <x v="10"/>
    <x v="0"/>
    <x v="0"/>
    <n v="178"/>
    <s v="JO"/>
    <m/>
    <n v="16"/>
    <x v="0"/>
    <x v="0"/>
    <x v="1"/>
    <x v="7"/>
    <x v="11"/>
    <x v="1"/>
    <x v="1"/>
    <m/>
    <m/>
    <m/>
    <m/>
    <m/>
    <m/>
    <m/>
  </r>
  <r>
    <x v="5"/>
    <x v="224"/>
    <x v="402"/>
    <x v="128"/>
    <x v="128"/>
    <x v="149"/>
    <n v="12"/>
    <s v="Eligible CPF"/>
    <x v="55"/>
    <x v="0"/>
    <x v="0"/>
    <n v="160"/>
    <s v="HB"/>
    <s v="estionnaire de paie multimodal"/>
    <n v="12"/>
    <x v="0"/>
    <x v="0"/>
    <x v="1"/>
    <x v="29"/>
    <x v="1"/>
    <x v="1"/>
    <x v="1"/>
    <m/>
    <m/>
    <m/>
    <m/>
    <m/>
    <m/>
    <m/>
  </r>
  <r>
    <x v="5"/>
    <x v="155"/>
    <x v="405"/>
    <x v="66"/>
    <x v="66"/>
    <x v="622"/>
    <n v="16"/>
    <s v="Eligible CPF"/>
    <x v="27"/>
    <x v="0"/>
    <x v="0"/>
    <n v="178"/>
    <s v="JO"/>
    <m/>
    <n v="16"/>
    <x v="0"/>
    <x v="0"/>
    <x v="1"/>
    <x v="7"/>
    <x v="1"/>
    <x v="1"/>
    <x v="1"/>
    <m/>
    <m/>
    <m/>
    <m/>
    <m/>
    <m/>
    <m/>
  </r>
  <r>
    <x v="5"/>
    <x v="109"/>
    <x v="404"/>
    <x v="22"/>
    <x v="22"/>
    <x v="311"/>
    <n v="16"/>
    <s v="Eligible CPF"/>
    <x v="10"/>
    <x v="0"/>
    <x v="0"/>
    <n v="178"/>
    <s v="JO"/>
    <m/>
    <n v="16"/>
    <x v="0"/>
    <x v="0"/>
    <x v="1"/>
    <x v="7"/>
    <x v="2"/>
    <x v="1"/>
    <x v="1"/>
    <m/>
    <m/>
    <m/>
    <m/>
    <m/>
    <m/>
    <m/>
  </r>
  <r>
    <x v="5"/>
    <x v="225"/>
    <x v="404"/>
    <x v="9"/>
    <x v="9"/>
    <x v="10"/>
    <n v="6"/>
    <s v="Eligible CPF"/>
    <x v="5"/>
    <x v="0"/>
    <x v="0"/>
    <n v="124"/>
    <s v="BJ"/>
    <s v="EEB Cannes"/>
    <n v="6"/>
    <x v="0"/>
    <x v="0"/>
    <x v="0"/>
    <x v="0"/>
    <x v="3"/>
    <x v="1"/>
    <x v="1"/>
    <m/>
    <m/>
    <m/>
    <m/>
    <m/>
    <m/>
    <m/>
  </r>
  <r>
    <x v="5"/>
    <x v="226"/>
    <x v="404"/>
    <x v="128"/>
    <x v="128"/>
    <x v="161"/>
    <n v="12"/>
    <s v="Eligible CPF"/>
    <x v="55"/>
    <x v="0"/>
    <x v="0"/>
    <n v="160"/>
    <s v="HB"/>
    <s v="estionnaire de paie multimodal"/>
    <n v="12"/>
    <x v="0"/>
    <x v="0"/>
    <x v="1"/>
    <x v="29"/>
    <x v="3"/>
    <x v="1"/>
    <x v="1"/>
    <m/>
    <m/>
    <m/>
    <m/>
    <m/>
    <m/>
    <m/>
  </r>
  <r>
    <x v="5"/>
    <x v="82"/>
    <x v="180"/>
    <x v="66"/>
    <x v="66"/>
    <x v="623"/>
    <n v="16"/>
    <s v="Eligible CPF"/>
    <x v="27"/>
    <x v="0"/>
    <x v="0"/>
    <n v="178"/>
    <s v="JO"/>
    <m/>
    <n v="16"/>
    <x v="0"/>
    <x v="0"/>
    <x v="1"/>
    <x v="7"/>
    <x v="4"/>
    <x v="1"/>
    <x v="1"/>
    <m/>
    <m/>
    <m/>
    <m/>
    <m/>
    <m/>
    <m/>
  </r>
  <r>
    <x v="5"/>
    <x v="162"/>
    <x v="406"/>
    <x v="128"/>
    <x v="128"/>
    <x v="603"/>
    <n v="12"/>
    <s v="Eligible CPF"/>
    <x v="55"/>
    <x v="0"/>
    <x v="0"/>
    <n v="160"/>
    <s v="HB"/>
    <s v="estionnaire de paie multimodal"/>
    <n v="12"/>
    <x v="0"/>
    <x v="0"/>
    <x v="1"/>
    <x v="29"/>
    <x v="4"/>
    <x v="1"/>
    <x v="1"/>
    <m/>
    <m/>
    <m/>
    <m/>
    <m/>
    <m/>
    <m/>
  </r>
  <r>
    <x v="6"/>
    <x v="102"/>
    <x v="12"/>
    <x v="40"/>
    <x v="40"/>
    <x v="419"/>
    <n v="10"/>
    <s v=""/>
    <x v="0"/>
    <x v="0"/>
    <x v="2"/>
    <n v="179"/>
    <s v="YB"/>
    <s v="Financement pole Emploi"/>
    <n v="10"/>
    <x v="0"/>
    <x v="0"/>
    <x v="2"/>
    <x v="5"/>
    <x v="11"/>
    <x v="0"/>
    <x v="0"/>
    <m/>
    <m/>
    <m/>
    <m/>
    <m/>
    <m/>
    <m/>
  </r>
  <r>
    <x v="6"/>
    <x v="102"/>
    <x v="277"/>
    <x v="36"/>
    <x v="36"/>
    <x v="232"/>
    <n v="10"/>
    <s v=""/>
    <x v="0"/>
    <x v="0"/>
    <x v="0"/>
    <n v="108"/>
    <s v="BD"/>
    <s v="ALT ITS"/>
    <n v="10"/>
    <x v="0"/>
    <x v="0"/>
    <x v="0"/>
    <x v="11"/>
    <x v="11"/>
    <x v="0"/>
    <x v="0"/>
    <m/>
    <m/>
    <m/>
    <m/>
    <m/>
    <m/>
    <m/>
  </r>
  <r>
    <x v="6"/>
    <x v="113"/>
    <x v="1"/>
    <x v="16"/>
    <x v="16"/>
    <x v="561"/>
    <n v="4"/>
    <s v="Eligible CPF"/>
    <x v="7"/>
    <x v="0"/>
    <x v="0"/>
    <n v="159"/>
    <s v="00"/>
    <m/>
    <n v="6"/>
    <x v="0"/>
    <x v="0"/>
    <x v="1"/>
    <x v="4"/>
    <x v="0"/>
    <x v="0"/>
    <x v="1"/>
    <m/>
    <m/>
    <m/>
    <m/>
    <m/>
    <m/>
    <m/>
  </r>
  <r>
    <x v="6"/>
    <x v="178"/>
    <x v="7"/>
    <x v="13"/>
    <x v="13"/>
    <x v="671"/>
    <n v="4"/>
    <s v="Eligible CPF"/>
    <x v="6"/>
    <x v="0"/>
    <x v="0"/>
    <n v="159"/>
    <s v="00"/>
    <m/>
    <n v="4"/>
    <x v="0"/>
    <x v="0"/>
    <x v="1"/>
    <x v="4"/>
    <x v="0"/>
    <x v="0"/>
    <x v="1"/>
    <m/>
    <m/>
    <m/>
    <m/>
    <m/>
    <m/>
    <m/>
  </r>
  <r>
    <x v="6"/>
    <x v="180"/>
    <x v="8"/>
    <x v="182"/>
    <x v="182"/>
    <x v="662"/>
    <n v="6"/>
    <s v=""/>
    <x v="0"/>
    <x v="0"/>
    <x v="0"/>
    <n v="107"/>
    <s v="00"/>
    <s v="AIPR Fi"/>
    <n v="6"/>
    <x v="0"/>
    <x v="0"/>
    <x v="0"/>
    <x v="16"/>
    <x v="0"/>
    <x v="0"/>
    <x v="0"/>
    <m/>
    <m/>
    <m/>
    <m/>
    <m/>
    <m/>
    <m/>
  </r>
  <r>
    <x v="6"/>
    <x v="5"/>
    <x v="258"/>
    <x v="183"/>
    <x v="183"/>
    <x v="644"/>
    <n v="10"/>
    <s v="Eligible CPF"/>
    <x v="83"/>
    <x v="0"/>
    <x v="2"/>
    <n v="122"/>
    <s v="BH"/>
    <s v="AFC"/>
    <n v="10"/>
    <x v="5"/>
    <x v="0"/>
    <x v="0"/>
    <x v="13"/>
    <x v="0"/>
    <x v="0"/>
    <x v="1"/>
    <m/>
    <m/>
    <m/>
    <m/>
    <m/>
    <m/>
    <m/>
  </r>
  <r>
    <x v="6"/>
    <x v="5"/>
    <x v="258"/>
    <x v="184"/>
    <x v="184"/>
    <x v="432"/>
    <n v="10"/>
    <s v=""/>
    <x v="0"/>
    <x v="0"/>
    <x v="2"/>
    <n v="122"/>
    <s v="BH"/>
    <s v="AFC PE MI 2024"/>
    <n v="10"/>
    <x v="0"/>
    <x v="0"/>
    <x v="0"/>
    <x v="13"/>
    <x v="0"/>
    <x v="0"/>
    <x v="0"/>
    <m/>
    <m/>
    <m/>
    <m/>
    <m/>
    <m/>
    <m/>
  </r>
  <r>
    <x v="6"/>
    <x v="206"/>
    <x v="249"/>
    <x v="9"/>
    <x v="9"/>
    <x v="672"/>
    <n v="8"/>
    <s v="Eligible CPF"/>
    <x v="5"/>
    <x v="0"/>
    <x v="0"/>
    <n v="124"/>
    <s v="BJ"/>
    <s v="MP TP EEB"/>
    <n v="7"/>
    <x v="2"/>
    <x v="0"/>
    <x v="0"/>
    <x v="0"/>
    <x v="1"/>
    <x v="0"/>
    <x v="1"/>
    <m/>
    <m/>
    <m/>
    <m/>
    <m/>
    <m/>
    <m/>
  </r>
  <r>
    <x v="6"/>
    <x v="7"/>
    <x v="248"/>
    <x v="185"/>
    <x v="185"/>
    <x v="673"/>
    <n v="12"/>
    <s v="Eligible CPF"/>
    <x v="84"/>
    <x v="0"/>
    <x v="0"/>
    <n v="128"/>
    <s v="CD"/>
    <s v="SAIVAR 2402"/>
    <n v="12"/>
    <x v="22"/>
    <x v="0"/>
    <x v="3"/>
    <x v="21"/>
    <x v="1"/>
    <x v="0"/>
    <x v="1"/>
    <m/>
    <m/>
    <m/>
    <m/>
    <m/>
    <m/>
    <m/>
  </r>
  <r>
    <x v="6"/>
    <x v="9"/>
    <x v="249"/>
    <x v="183"/>
    <x v="183"/>
    <x v="655"/>
    <n v="6"/>
    <s v="Eligible CPF"/>
    <x v="83"/>
    <x v="0"/>
    <x v="0"/>
    <n v="122"/>
    <s v="BH"/>
    <s v="MP"/>
    <n v="6"/>
    <x v="2"/>
    <x v="0"/>
    <x v="0"/>
    <x v="13"/>
    <x v="1"/>
    <x v="0"/>
    <x v="1"/>
    <m/>
    <m/>
    <m/>
    <m/>
    <m/>
    <m/>
    <m/>
  </r>
  <r>
    <x v="6"/>
    <x v="10"/>
    <x v="127"/>
    <x v="186"/>
    <x v="186"/>
    <x v="669"/>
    <n v="6"/>
    <s v="Eligible CPF"/>
    <x v="85"/>
    <x v="0"/>
    <x v="0"/>
    <n v="107"/>
    <s v="BN"/>
    <s v="Financement individuel"/>
    <n v="6"/>
    <x v="2"/>
    <x v="0"/>
    <x v="0"/>
    <x v="16"/>
    <x v="2"/>
    <x v="0"/>
    <x v="1"/>
    <m/>
    <m/>
    <m/>
    <m/>
    <m/>
    <m/>
    <m/>
  </r>
  <r>
    <x v="6"/>
    <x v="11"/>
    <x v="24"/>
    <x v="15"/>
    <x v="15"/>
    <x v="525"/>
    <n v="4"/>
    <s v="Eligible CPF"/>
    <x v="7"/>
    <x v="0"/>
    <x v="0"/>
    <n v="159"/>
    <s v="00"/>
    <m/>
    <n v="4"/>
    <x v="2"/>
    <x v="0"/>
    <x v="1"/>
    <x v="4"/>
    <x v="2"/>
    <x v="0"/>
    <x v="1"/>
    <m/>
    <m/>
    <m/>
    <m/>
    <m/>
    <m/>
    <m/>
  </r>
  <r>
    <x v="6"/>
    <x v="209"/>
    <x v="407"/>
    <x v="16"/>
    <x v="16"/>
    <x v="674"/>
    <n v="4"/>
    <s v="Eligible CPF"/>
    <x v="7"/>
    <x v="0"/>
    <x v="0"/>
    <n v="159"/>
    <s v="00"/>
    <m/>
    <n v="6"/>
    <x v="2"/>
    <x v="0"/>
    <x v="1"/>
    <x v="4"/>
    <x v="2"/>
    <x v="0"/>
    <x v="1"/>
    <m/>
    <m/>
    <m/>
    <m/>
    <m/>
    <m/>
    <m/>
  </r>
  <r>
    <x v="6"/>
    <x v="13"/>
    <x v="27"/>
    <x v="140"/>
    <x v="140"/>
    <x v="240"/>
    <n v="4"/>
    <s v=""/>
    <x v="0"/>
    <x v="0"/>
    <x v="0"/>
    <n v="160"/>
    <s v="HB"/>
    <m/>
    <n v="4"/>
    <x v="2"/>
    <x v="0"/>
    <x v="1"/>
    <x v="29"/>
    <x v="2"/>
    <x v="0"/>
    <x v="0"/>
    <m/>
    <m/>
    <m/>
    <m/>
    <m/>
    <m/>
    <m/>
  </r>
  <r>
    <x v="6"/>
    <x v="13"/>
    <x v="27"/>
    <x v="136"/>
    <x v="136"/>
    <x v="675"/>
    <n v="4"/>
    <s v=""/>
    <x v="0"/>
    <x v="0"/>
    <x v="0"/>
    <n v="160"/>
    <s v="HB"/>
    <m/>
    <n v="4"/>
    <x v="2"/>
    <x v="0"/>
    <x v="1"/>
    <x v="29"/>
    <x v="2"/>
    <x v="0"/>
    <x v="0"/>
    <m/>
    <m/>
    <m/>
    <m/>
    <m/>
    <m/>
    <m/>
  </r>
  <r>
    <x v="6"/>
    <x v="13"/>
    <x v="27"/>
    <x v="187"/>
    <x v="187"/>
    <x v="181"/>
    <n v="4"/>
    <s v=""/>
    <x v="0"/>
    <x v="0"/>
    <x v="0"/>
    <n v="160"/>
    <s v="HB"/>
    <m/>
    <n v="4"/>
    <x v="2"/>
    <x v="0"/>
    <x v="1"/>
    <x v="29"/>
    <x v="2"/>
    <x v="0"/>
    <x v="0"/>
    <m/>
    <m/>
    <m/>
    <m/>
    <m/>
    <m/>
    <m/>
  </r>
  <r>
    <x v="6"/>
    <x v="13"/>
    <x v="27"/>
    <x v="172"/>
    <x v="172"/>
    <x v="676"/>
    <n v="4"/>
    <s v=""/>
    <x v="0"/>
    <x v="0"/>
    <x v="0"/>
    <n v="159"/>
    <s v="HB"/>
    <m/>
    <n v="4"/>
    <x v="2"/>
    <x v="0"/>
    <x v="1"/>
    <x v="4"/>
    <x v="2"/>
    <x v="0"/>
    <x v="0"/>
    <m/>
    <m/>
    <m/>
    <m/>
    <m/>
    <m/>
    <m/>
  </r>
  <r>
    <x v="6"/>
    <x v="13"/>
    <x v="127"/>
    <x v="188"/>
    <x v="188"/>
    <x v="677"/>
    <n v="6"/>
    <s v="Eligible CPF"/>
    <x v="86"/>
    <x v="0"/>
    <x v="0"/>
    <n v="107"/>
    <s v="BN"/>
    <s v="BIMOD Financement indivi"/>
    <n v="8"/>
    <x v="2"/>
    <x v="0"/>
    <x v="0"/>
    <x v="16"/>
    <x v="2"/>
    <x v="0"/>
    <x v="1"/>
    <m/>
    <m/>
    <m/>
    <m/>
    <m/>
    <m/>
    <m/>
  </r>
  <r>
    <x v="6"/>
    <x v="183"/>
    <x v="64"/>
    <x v="83"/>
    <x v="83"/>
    <x v="361"/>
    <n v="15"/>
    <s v=""/>
    <x v="0"/>
    <x v="0"/>
    <x v="0"/>
    <n v="141"/>
    <s v="EE"/>
    <s v="POE OPCO EP"/>
    <n v="15"/>
    <x v="12"/>
    <x v="0"/>
    <x v="0"/>
    <x v="18"/>
    <x v="2"/>
    <x v="0"/>
    <x v="0"/>
    <m/>
    <m/>
    <m/>
    <m/>
    <m/>
    <m/>
    <m/>
  </r>
  <r>
    <x v="6"/>
    <x v="210"/>
    <x v="31"/>
    <x v="77"/>
    <x v="77"/>
    <x v="501"/>
    <n v="8"/>
    <s v=""/>
    <x v="0"/>
    <x v="0"/>
    <x v="0"/>
    <n v="141"/>
    <s v="00"/>
    <m/>
    <n v="8"/>
    <x v="9"/>
    <x v="0"/>
    <x v="0"/>
    <x v="18"/>
    <x v="2"/>
    <x v="0"/>
    <x v="0"/>
    <m/>
    <m/>
    <m/>
    <m/>
    <m/>
    <m/>
    <m/>
  </r>
  <r>
    <x v="6"/>
    <x v="210"/>
    <x v="212"/>
    <x v="13"/>
    <x v="13"/>
    <x v="678"/>
    <n v="4"/>
    <s v="Eligible CPF"/>
    <x v="6"/>
    <x v="0"/>
    <x v="0"/>
    <n v="159"/>
    <s v="00"/>
    <m/>
    <n v="4"/>
    <x v="2"/>
    <x v="0"/>
    <x v="1"/>
    <x v="4"/>
    <x v="2"/>
    <x v="0"/>
    <x v="1"/>
    <m/>
    <m/>
    <m/>
    <m/>
    <m/>
    <m/>
    <m/>
  </r>
  <r>
    <x v="6"/>
    <x v="227"/>
    <x v="70"/>
    <x v="189"/>
    <x v="189"/>
    <x v="608"/>
    <n v="15"/>
    <s v=""/>
    <x v="0"/>
    <x v="0"/>
    <x v="0"/>
    <n v="124"/>
    <s v="BJ"/>
    <s v="PACA POE RESERVEE"/>
    <n v="10"/>
    <x v="12"/>
    <x v="0"/>
    <x v="0"/>
    <x v="0"/>
    <x v="2"/>
    <x v="0"/>
    <x v="0"/>
    <m/>
    <m/>
    <m/>
    <m/>
    <m/>
    <m/>
    <m/>
  </r>
  <r>
    <x v="6"/>
    <x v="14"/>
    <x v="64"/>
    <x v="18"/>
    <x v="18"/>
    <x v="481"/>
    <n v="12"/>
    <s v=""/>
    <x v="0"/>
    <x v="0"/>
    <x v="2"/>
    <n v="179"/>
    <s v="FZ"/>
    <s v="AFC PACA"/>
    <n v="12"/>
    <x v="0"/>
    <x v="0"/>
    <x v="2"/>
    <x v="5"/>
    <x v="2"/>
    <x v="0"/>
    <x v="0"/>
    <m/>
    <m/>
    <m/>
    <m/>
    <m/>
    <m/>
    <m/>
  </r>
  <r>
    <x v="6"/>
    <x v="14"/>
    <x v="27"/>
    <x v="190"/>
    <x v="190"/>
    <x v="573"/>
    <n v="4"/>
    <s v=""/>
    <x v="0"/>
    <x v="0"/>
    <x v="0"/>
    <n v="107"/>
    <s v="BN"/>
    <m/>
    <n v="4"/>
    <x v="2"/>
    <x v="0"/>
    <x v="0"/>
    <x v="16"/>
    <x v="2"/>
    <x v="0"/>
    <x v="0"/>
    <m/>
    <m/>
    <m/>
    <m/>
    <m/>
    <m/>
    <m/>
  </r>
  <r>
    <x v="6"/>
    <x v="14"/>
    <x v="141"/>
    <x v="92"/>
    <x v="92"/>
    <x v="632"/>
    <n v="15"/>
    <s v=""/>
    <x v="0"/>
    <x v="0"/>
    <x v="0"/>
    <n v="170"/>
    <s v="JL"/>
    <s v="MMA ALT"/>
    <n v="10"/>
    <x v="23"/>
    <x v="0"/>
    <x v="3"/>
    <x v="9"/>
    <x v="2"/>
    <x v="0"/>
    <x v="0"/>
    <m/>
    <m/>
    <m/>
    <m/>
    <m/>
    <m/>
    <m/>
  </r>
  <r>
    <x v="6"/>
    <x v="14"/>
    <x v="58"/>
    <x v="36"/>
    <x v="36"/>
    <x v="495"/>
    <n v="3"/>
    <s v=""/>
    <x v="0"/>
    <x v="0"/>
    <x v="0"/>
    <n v="108"/>
    <s v="BD"/>
    <s v="ALT ITS St Raph"/>
    <n v="3"/>
    <x v="0"/>
    <x v="0"/>
    <x v="0"/>
    <x v="11"/>
    <x v="2"/>
    <x v="0"/>
    <x v="0"/>
    <m/>
    <m/>
    <m/>
    <m/>
    <m/>
    <m/>
    <m/>
  </r>
  <r>
    <x v="6"/>
    <x v="14"/>
    <x v="285"/>
    <x v="24"/>
    <x v="24"/>
    <x v="679"/>
    <n v="6"/>
    <s v=""/>
    <x v="0"/>
    <x v="0"/>
    <x v="0"/>
    <n v="124"/>
    <s v="BJ"/>
    <s v="TP EEB ALT"/>
    <n v="6"/>
    <x v="2"/>
    <x v="0"/>
    <x v="0"/>
    <x v="0"/>
    <x v="2"/>
    <x v="0"/>
    <x v="0"/>
    <m/>
    <m/>
    <m/>
    <m/>
    <m/>
    <m/>
    <m/>
  </r>
  <r>
    <x v="6"/>
    <x v="14"/>
    <x v="285"/>
    <x v="24"/>
    <x v="24"/>
    <x v="469"/>
    <n v="6"/>
    <s v=""/>
    <x v="0"/>
    <x v="0"/>
    <x v="0"/>
    <n v="124"/>
    <s v="BJ"/>
    <s v="EEB Alt St Raph"/>
    <n v="3"/>
    <x v="0"/>
    <x v="0"/>
    <x v="0"/>
    <x v="0"/>
    <x v="2"/>
    <x v="0"/>
    <x v="0"/>
    <m/>
    <m/>
    <m/>
    <m/>
    <m/>
    <m/>
    <m/>
  </r>
  <r>
    <x v="6"/>
    <x v="14"/>
    <x v="285"/>
    <x v="191"/>
    <x v="191"/>
    <x v="354"/>
    <n v="4"/>
    <s v=""/>
    <x v="0"/>
    <x v="0"/>
    <x v="0"/>
    <n v="107"/>
    <s v="BN"/>
    <s v="TP BIMOD ALT"/>
    <n v="4"/>
    <x v="2"/>
    <x v="0"/>
    <x v="0"/>
    <x v="16"/>
    <x v="2"/>
    <x v="0"/>
    <x v="0"/>
    <m/>
    <m/>
    <m/>
    <m/>
    <m/>
    <m/>
    <m/>
  </r>
  <r>
    <x v="6"/>
    <x v="14"/>
    <x v="285"/>
    <x v="192"/>
    <x v="192"/>
    <x v="417"/>
    <n v="4"/>
    <s v=""/>
    <x v="0"/>
    <x v="0"/>
    <x v="0"/>
    <n v="107"/>
    <s v="BN"/>
    <s v="TP TEBDP ALT"/>
    <n v="4"/>
    <x v="2"/>
    <x v="0"/>
    <x v="0"/>
    <x v="16"/>
    <x v="2"/>
    <x v="0"/>
    <x v="0"/>
    <m/>
    <m/>
    <m/>
    <m/>
    <m/>
    <m/>
    <m/>
  </r>
  <r>
    <x v="6"/>
    <x v="14"/>
    <x v="187"/>
    <x v="26"/>
    <x v="26"/>
    <x v="356"/>
    <n v="6"/>
    <s v=""/>
    <x v="0"/>
    <x v="0"/>
    <x v="0"/>
    <n v="106"/>
    <s v="BN"/>
    <s v="AMB Alt St Raph"/>
    <n v="6"/>
    <x v="2"/>
    <x v="2"/>
    <x v="0"/>
    <x v="8"/>
    <x v="2"/>
    <x v="0"/>
    <x v="0"/>
    <m/>
    <m/>
    <m/>
    <m/>
    <m/>
    <m/>
    <m/>
  </r>
  <r>
    <x v="6"/>
    <x v="14"/>
    <x v="295"/>
    <x v="193"/>
    <x v="193"/>
    <x v="572"/>
    <n v="4"/>
    <s v=""/>
    <x v="0"/>
    <x v="0"/>
    <x v="0"/>
    <n v="107"/>
    <s v="BN"/>
    <s v="TMB ALT"/>
    <n v="4"/>
    <x v="2"/>
    <x v="0"/>
    <x v="0"/>
    <x v="16"/>
    <x v="2"/>
    <x v="0"/>
    <x v="0"/>
    <m/>
    <m/>
    <m/>
    <m/>
    <m/>
    <m/>
    <m/>
  </r>
  <r>
    <x v="6"/>
    <x v="14"/>
    <x v="191"/>
    <x v="194"/>
    <x v="194"/>
    <x v="668"/>
    <n v="6"/>
    <s v=""/>
    <x v="0"/>
    <x v="0"/>
    <x v="0"/>
    <n v="107"/>
    <s v="BN"/>
    <s v="Alternance"/>
    <n v="6"/>
    <x v="2"/>
    <x v="0"/>
    <x v="0"/>
    <x v="16"/>
    <x v="2"/>
    <x v="0"/>
    <x v="0"/>
    <m/>
    <m/>
    <m/>
    <m/>
    <m/>
    <m/>
    <m/>
  </r>
  <r>
    <x v="6"/>
    <x v="228"/>
    <x v="234"/>
    <x v="176"/>
    <x v="176"/>
    <x v="680"/>
    <n v="13"/>
    <s v=""/>
    <x v="0"/>
    <x v="0"/>
    <x v="0"/>
    <n v="176"/>
    <s v="JD"/>
    <s v="POE TP ADVF"/>
    <n v="13"/>
    <x v="12"/>
    <x v="0"/>
    <x v="1"/>
    <x v="2"/>
    <x v="2"/>
    <x v="0"/>
    <x v="0"/>
    <m/>
    <m/>
    <m/>
    <m/>
    <m/>
    <m/>
    <m/>
  </r>
  <r>
    <x v="6"/>
    <x v="15"/>
    <x v="187"/>
    <x v="32"/>
    <x v="32"/>
    <x v="681"/>
    <n v="12"/>
    <s v="Eligible CPF"/>
    <x v="12"/>
    <x v="0"/>
    <x v="3"/>
    <n v="170"/>
    <s v="JL"/>
    <m/>
    <n v="12"/>
    <x v="24"/>
    <x v="0"/>
    <x v="3"/>
    <x v="9"/>
    <x v="2"/>
    <x v="0"/>
    <x v="1"/>
    <m/>
    <m/>
    <m/>
    <m/>
    <m/>
    <m/>
    <m/>
  </r>
  <r>
    <x v="6"/>
    <x v="15"/>
    <x v="187"/>
    <x v="195"/>
    <x v="195"/>
    <x v="682"/>
    <n v="10"/>
    <s v=""/>
    <x v="0"/>
    <x v="0"/>
    <x v="0"/>
    <n v="141"/>
    <s v="EE"/>
    <s v="ALT - TP MDC"/>
    <n v="10"/>
    <x v="2"/>
    <x v="0"/>
    <x v="0"/>
    <x v="18"/>
    <x v="2"/>
    <x v="0"/>
    <x v="0"/>
    <m/>
    <m/>
    <m/>
    <m/>
    <m/>
    <m/>
    <m/>
  </r>
  <r>
    <x v="6"/>
    <x v="18"/>
    <x v="41"/>
    <x v="15"/>
    <x v="15"/>
    <x v="527"/>
    <n v="4"/>
    <s v="Eligible CPF"/>
    <x v="7"/>
    <x v="0"/>
    <x v="0"/>
    <n v="159"/>
    <s v="00"/>
    <m/>
    <n v="4"/>
    <x v="2"/>
    <x v="0"/>
    <x v="1"/>
    <x v="4"/>
    <x v="3"/>
    <x v="0"/>
    <x v="1"/>
    <m/>
    <m/>
    <m/>
    <m/>
    <m/>
    <m/>
    <m/>
  </r>
  <r>
    <x v="6"/>
    <x v="18"/>
    <x v="234"/>
    <x v="39"/>
    <x v="39"/>
    <x v="413"/>
    <n v="12"/>
    <s v=""/>
    <x v="0"/>
    <x v="0"/>
    <x v="2"/>
    <n v="179"/>
    <s v="FZ"/>
    <s v="AFC"/>
    <n v="12"/>
    <x v="0"/>
    <x v="0"/>
    <x v="2"/>
    <x v="5"/>
    <x v="3"/>
    <x v="0"/>
    <x v="0"/>
    <m/>
    <m/>
    <m/>
    <m/>
    <m/>
    <m/>
    <m/>
  </r>
  <r>
    <x v="6"/>
    <x v="123"/>
    <x v="222"/>
    <x v="16"/>
    <x v="16"/>
    <x v="683"/>
    <n v="4"/>
    <s v="Eligible CPF"/>
    <x v="7"/>
    <x v="0"/>
    <x v="0"/>
    <n v="159"/>
    <s v="00"/>
    <m/>
    <n v="6"/>
    <x v="2"/>
    <x v="0"/>
    <x v="1"/>
    <x v="4"/>
    <x v="3"/>
    <x v="0"/>
    <x v="1"/>
    <m/>
    <m/>
    <m/>
    <m/>
    <m/>
    <m/>
    <m/>
  </r>
  <r>
    <x v="6"/>
    <x v="20"/>
    <x v="393"/>
    <x v="196"/>
    <x v="196"/>
    <x v="314"/>
    <n v="8"/>
    <s v=""/>
    <x v="0"/>
    <x v="0"/>
    <x v="0"/>
    <n v="124"/>
    <s v="BJ"/>
    <s v="Spécifique Securité Civile"/>
    <n v="10"/>
    <x v="0"/>
    <x v="0"/>
    <x v="0"/>
    <x v="0"/>
    <x v="3"/>
    <x v="0"/>
    <x v="0"/>
    <m/>
    <m/>
    <m/>
    <m/>
    <m/>
    <m/>
    <m/>
  </r>
  <r>
    <x v="6"/>
    <x v="20"/>
    <x v="266"/>
    <x v="143"/>
    <x v="143"/>
    <x v="684"/>
    <n v="6"/>
    <s v="Eligible CPF"/>
    <x v="66"/>
    <x v="0"/>
    <x v="0"/>
    <n v="160"/>
    <s v="HB"/>
    <m/>
    <n v="6"/>
    <x v="2"/>
    <x v="0"/>
    <x v="1"/>
    <x v="29"/>
    <x v="3"/>
    <x v="0"/>
    <x v="1"/>
    <m/>
    <m/>
    <m/>
    <m/>
    <m/>
    <m/>
    <m/>
  </r>
  <r>
    <x v="6"/>
    <x v="20"/>
    <x v="266"/>
    <x v="178"/>
    <x v="178"/>
    <x v="685"/>
    <n v="6"/>
    <s v="Eligible CPF"/>
    <x v="20"/>
    <x v="0"/>
    <x v="0"/>
    <n v="159"/>
    <s v="HB"/>
    <m/>
    <n v="6"/>
    <x v="2"/>
    <x v="0"/>
    <x v="1"/>
    <x v="4"/>
    <x v="3"/>
    <x v="0"/>
    <x v="1"/>
    <m/>
    <m/>
    <m/>
    <m/>
    <m/>
    <m/>
    <m/>
  </r>
  <r>
    <x v="6"/>
    <x v="20"/>
    <x v="408"/>
    <x v="128"/>
    <x v="128"/>
    <x v="309"/>
    <n v="7"/>
    <s v="Eligible CPF"/>
    <x v="55"/>
    <x v="0"/>
    <x v="0"/>
    <n v="160"/>
    <s v="HB"/>
    <m/>
    <n v="7"/>
    <x v="2"/>
    <x v="0"/>
    <x v="1"/>
    <x v="29"/>
    <x v="3"/>
    <x v="0"/>
    <x v="1"/>
    <m/>
    <m/>
    <m/>
    <m/>
    <m/>
    <m/>
    <m/>
  </r>
  <r>
    <x v="6"/>
    <x v="125"/>
    <x v="111"/>
    <x v="41"/>
    <x v="41"/>
    <x v="686"/>
    <n v="10"/>
    <s v="Eligible CPF"/>
    <x v="15"/>
    <x v="0"/>
    <x v="0"/>
    <n v="106"/>
    <s v="BD"/>
    <s v="Financement individuel"/>
    <n v="4"/>
    <x v="2"/>
    <x v="0"/>
    <x v="0"/>
    <x v="8"/>
    <x v="3"/>
    <x v="0"/>
    <x v="1"/>
    <m/>
    <m/>
    <m/>
    <m/>
    <m/>
    <m/>
    <m/>
  </r>
  <r>
    <x v="6"/>
    <x v="125"/>
    <x v="151"/>
    <x v="26"/>
    <x v="26"/>
    <x v="687"/>
    <n v="8"/>
    <s v=""/>
    <x v="0"/>
    <x v="0"/>
    <x v="0"/>
    <n v="106"/>
    <s v="BN"/>
    <m/>
    <n v="8"/>
    <x v="2"/>
    <x v="0"/>
    <x v="0"/>
    <x v="8"/>
    <x v="3"/>
    <x v="0"/>
    <x v="0"/>
    <m/>
    <m/>
    <m/>
    <m/>
    <m/>
    <m/>
    <m/>
  </r>
  <r>
    <x v="6"/>
    <x v="126"/>
    <x v="325"/>
    <x v="77"/>
    <x v="77"/>
    <x v="307"/>
    <n v="6"/>
    <s v=""/>
    <x v="0"/>
    <x v="0"/>
    <x v="0"/>
    <n v="141"/>
    <s v="00"/>
    <m/>
    <n v="7"/>
    <x v="25"/>
    <x v="0"/>
    <x v="0"/>
    <x v="18"/>
    <x v="3"/>
    <x v="0"/>
    <x v="0"/>
    <m/>
    <m/>
    <m/>
    <m/>
    <m/>
    <m/>
    <m/>
  </r>
  <r>
    <x v="6"/>
    <x v="126"/>
    <x v="224"/>
    <x v="13"/>
    <x v="13"/>
    <x v="688"/>
    <n v="4"/>
    <s v="Eligible CPF"/>
    <x v="6"/>
    <x v="0"/>
    <x v="0"/>
    <n v="159"/>
    <s v="00"/>
    <m/>
    <n v="4"/>
    <x v="2"/>
    <x v="0"/>
    <x v="1"/>
    <x v="4"/>
    <x v="3"/>
    <x v="0"/>
    <x v="1"/>
    <m/>
    <m/>
    <m/>
    <m/>
    <m/>
    <m/>
    <m/>
  </r>
  <r>
    <x v="6"/>
    <x v="128"/>
    <x v="127"/>
    <x v="197"/>
    <x v="197"/>
    <x v="689"/>
    <n v="4"/>
    <s v="Eligible CPF"/>
    <x v="87"/>
    <x v="0"/>
    <x v="0"/>
    <n v="119"/>
    <s v="BG"/>
    <m/>
    <n v="4"/>
    <x v="2"/>
    <x v="0"/>
    <x v="0"/>
    <x v="31"/>
    <x v="3"/>
    <x v="0"/>
    <x v="1"/>
    <m/>
    <m/>
    <m/>
    <m/>
    <m/>
    <m/>
    <m/>
  </r>
  <r>
    <x v="6"/>
    <x v="22"/>
    <x v="226"/>
    <x v="51"/>
    <x v="51"/>
    <x v="615"/>
    <n v="10"/>
    <s v=""/>
    <x v="0"/>
    <x v="0"/>
    <x v="2"/>
    <n v="170"/>
    <s v="JL"/>
    <s v="AFC PACA"/>
    <n v="10"/>
    <x v="0"/>
    <x v="0"/>
    <x v="3"/>
    <x v="9"/>
    <x v="3"/>
    <x v="0"/>
    <x v="0"/>
    <m/>
    <m/>
    <m/>
    <m/>
    <m/>
    <m/>
    <m/>
  </r>
  <r>
    <x v="6"/>
    <x v="23"/>
    <x v="27"/>
    <x v="198"/>
    <x v="198"/>
    <x v="690"/>
    <n v="8"/>
    <s v="Eligible CPF"/>
    <x v="31"/>
    <x v="0"/>
    <x v="0"/>
    <n v="107"/>
    <s v="BN"/>
    <s v="TSBEC Fi"/>
    <n v="6"/>
    <x v="0"/>
    <x v="0"/>
    <x v="0"/>
    <x v="16"/>
    <x v="4"/>
    <x v="0"/>
    <x v="1"/>
    <m/>
    <m/>
    <m/>
    <m/>
    <m/>
    <m/>
    <m/>
  </r>
  <r>
    <x v="6"/>
    <x v="23"/>
    <x v="161"/>
    <x v="199"/>
    <x v="199"/>
    <x v="691"/>
    <n v="6"/>
    <s v="Eligible CPF"/>
    <x v="88"/>
    <x v="0"/>
    <x v="0"/>
    <n v="107"/>
    <s v="BN"/>
    <s v="CDTBGC Fi"/>
    <n v="7"/>
    <x v="0"/>
    <x v="0"/>
    <x v="0"/>
    <x v="16"/>
    <x v="4"/>
    <x v="0"/>
    <x v="1"/>
    <m/>
    <m/>
    <m/>
    <m/>
    <m/>
    <m/>
    <m/>
  </r>
  <r>
    <x v="6"/>
    <x v="23"/>
    <x v="275"/>
    <x v="32"/>
    <x v="32"/>
    <x v="418"/>
    <n v="4"/>
    <s v="Eligible CPF"/>
    <x v="12"/>
    <x v="0"/>
    <x v="0"/>
    <n v="170"/>
    <s v="JL"/>
    <s v="MMA - MP"/>
    <n v="4"/>
    <x v="0"/>
    <x v="0"/>
    <x v="3"/>
    <x v="9"/>
    <x v="4"/>
    <x v="0"/>
    <x v="1"/>
    <m/>
    <m/>
    <m/>
    <m/>
    <m/>
    <m/>
    <m/>
  </r>
  <r>
    <x v="6"/>
    <x v="23"/>
    <x v="409"/>
    <x v="200"/>
    <x v="200"/>
    <x v="692"/>
    <n v="6"/>
    <s v="Eligible CPF"/>
    <x v="89"/>
    <x v="0"/>
    <x v="0"/>
    <n v="107"/>
    <s v="BN"/>
    <s v="MP"/>
    <n v="6"/>
    <x v="0"/>
    <x v="0"/>
    <x v="0"/>
    <x v="16"/>
    <x v="4"/>
    <x v="0"/>
    <x v="1"/>
    <m/>
    <m/>
    <m/>
    <m/>
    <m/>
    <m/>
    <m/>
  </r>
  <r>
    <x v="6"/>
    <x v="25"/>
    <x v="6"/>
    <x v="166"/>
    <x v="166"/>
    <x v="496"/>
    <n v="12"/>
    <s v=""/>
    <x v="0"/>
    <x v="0"/>
    <x v="2"/>
    <n v="159"/>
    <s v="XA"/>
    <s v="AFC PACA MTI"/>
    <n v="12"/>
    <x v="0"/>
    <x v="0"/>
    <x v="1"/>
    <x v="4"/>
    <x v="4"/>
    <x v="0"/>
    <x v="0"/>
    <m/>
    <m/>
    <m/>
    <m/>
    <m/>
    <m/>
    <m/>
  </r>
  <r>
    <x v="6"/>
    <x v="25"/>
    <x v="343"/>
    <x v="36"/>
    <x v="36"/>
    <x v="693"/>
    <n v="10"/>
    <s v=""/>
    <x v="0"/>
    <x v="0"/>
    <x v="0"/>
    <n v="108"/>
    <s v="BD"/>
    <m/>
    <n v="10"/>
    <x v="2"/>
    <x v="0"/>
    <x v="0"/>
    <x v="11"/>
    <x v="4"/>
    <x v="0"/>
    <x v="0"/>
    <m/>
    <m/>
    <m/>
    <m/>
    <m/>
    <m/>
    <m/>
  </r>
  <r>
    <x v="6"/>
    <x v="25"/>
    <x v="121"/>
    <x v="139"/>
    <x v="139"/>
    <x v="308"/>
    <n v="6"/>
    <s v="Eligible CPF"/>
    <x v="64"/>
    <x v="0"/>
    <x v="0"/>
    <n v="160"/>
    <s v="HB"/>
    <m/>
    <n v="6"/>
    <x v="2"/>
    <x v="0"/>
    <x v="1"/>
    <x v="29"/>
    <x v="4"/>
    <x v="0"/>
    <x v="1"/>
    <m/>
    <m/>
    <m/>
    <m/>
    <m/>
    <m/>
    <m/>
  </r>
  <r>
    <x v="6"/>
    <x v="26"/>
    <x v="329"/>
    <x v="201"/>
    <x v="201"/>
    <x v="449"/>
    <n v="12"/>
    <s v=""/>
    <x v="0"/>
    <x v="0"/>
    <x v="2"/>
    <n v="136"/>
    <s v="DF"/>
    <s v="AFC PACA"/>
    <n v="12"/>
    <x v="0"/>
    <x v="0"/>
    <x v="3"/>
    <x v="32"/>
    <x v="4"/>
    <x v="0"/>
    <x v="0"/>
    <m/>
    <m/>
    <m/>
    <m/>
    <m/>
    <m/>
    <m/>
  </r>
  <r>
    <x v="6"/>
    <x v="26"/>
    <x v="125"/>
    <x v="202"/>
    <x v="202"/>
    <x v="359"/>
    <n v="12"/>
    <s v=""/>
    <x v="0"/>
    <x v="0"/>
    <x v="1"/>
    <n v="108"/>
    <s v="BD"/>
    <s v="PRF PACA ITS"/>
    <n v="12"/>
    <x v="0"/>
    <x v="0"/>
    <x v="0"/>
    <x v="11"/>
    <x v="4"/>
    <x v="0"/>
    <x v="0"/>
    <m/>
    <m/>
    <m/>
    <m/>
    <m/>
    <m/>
    <m/>
  </r>
  <r>
    <x v="6"/>
    <x v="27"/>
    <x v="57"/>
    <x v="15"/>
    <x v="15"/>
    <x v="530"/>
    <n v="4"/>
    <s v="Eligible CPF"/>
    <x v="7"/>
    <x v="0"/>
    <x v="0"/>
    <n v="159"/>
    <s v="00"/>
    <m/>
    <n v="4"/>
    <x v="2"/>
    <x v="0"/>
    <x v="1"/>
    <x v="4"/>
    <x v="4"/>
    <x v="0"/>
    <x v="1"/>
    <m/>
    <m/>
    <m/>
    <m/>
    <m/>
    <m/>
    <m/>
  </r>
  <r>
    <x v="6"/>
    <x v="229"/>
    <x v="62"/>
    <x v="77"/>
    <x v="77"/>
    <x v="694"/>
    <n v="8"/>
    <s v=""/>
    <x v="0"/>
    <x v="0"/>
    <x v="0"/>
    <n v="141"/>
    <s v="00"/>
    <m/>
    <n v="8"/>
    <x v="9"/>
    <x v="0"/>
    <x v="0"/>
    <x v="18"/>
    <x v="4"/>
    <x v="0"/>
    <x v="0"/>
    <m/>
    <m/>
    <m/>
    <m/>
    <m/>
    <m/>
    <m/>
  </r>
  <r>
    <x v="6"/>
    <x v="229"/>
    <x v="109"/>
    <x v="98"/>
    <x v="98"/>
    <x v="254"/>
    <n v="8"/>
    <s v="Eligible CPF"/>
    <x v="42"/>
    <x v="0"/>
    <x v="0"/>
    <n v="141"/>
    <s v="EE"/>
    <s v="TP MDC - MP"/>
    <n v="8"/>
    <x v="0"/>
    <x v="0"/>
    <x v="0"/>
    <x v="18"/>
    <x v="4"/>
    <x v="0"/>
    <x v="1"/>
    <m/>
    <m/>
    <m/>
    <m/>
    <m/>
    <m/>
    <m/>
  </r>
  <r>
    <x v="6"/>
    <x v="230"/>
    <x v="63"/>
    <x v="16"/>
    <x v="16"/>
    <x v="553"/>
    <n v="4"/>
    <s v="Eligible CPF"/>
    <x v="7"/>
    <x v="0"/>
    <x v="0"/>
    <n v="159"/>
    <s v="00"/>
    <m/>
    <n v="6"/>
    <x v="2"/>
    <x v="0"/>
    <x v="1"/>
    <x v="4"/>
    <x v="4"/>
    <x v="0"/>
    <x v="1"/>
    <m/>
    <m/>
    <m/>
    <m/>
    <m/>
    <m/>
    <m/>
  </r>
  <r>
    <x v="6"/>
    <x v="28"/>
    <x v="398"/>
    <x v="9"/>
    <x v="9"/>
    <x v="695"/>
    <n v="8"/>
    <s v="Eligible CPF"/>
    <x v="5"/>
    <x v="0"/>
    <x v="0"/>
    <n v="124"/>
    <s v="BJ"/>
    <s v="MP TP EEB"/>
    <n v="7"/>
    <x v="0"/>
    <x v="0"/>
    <x v="0"/>
    <x v="0"/>
    <x v="4"/>
    <x v="0"/>
    <x v="1"/>
    <m/>
    <m/>
    <m/>
    <m/>
    <m/>
    <m/>
    <m/>
  </r>
  <r>
    <x v="6"/>
    <x v="106"/>
    <x v="22"/>
    <x v="13"/>
    <x v="13"/>
    <x v="696"/>
    <n v="4"/>
    <s v="Eligible CPF"/>
    <x v="6"/>
    <x v="0"/>
    <x v="0"/>
    <n v="159"/>
    <s v="00"/>
    <m/>
    <n v="4"/>
    <x v="2"/>
    <x v="0"/>
    <x v="1"/>
    <x v="4"/>
    <x v="4"/>
    <x v="0"/>
    <x v="1"/>
    <m/>
    <m/>
    <m/>
    <m/>
    <m/>
    <m/>
    <m/>
  </r>
  <r>
    <x v="6"/>
    <x v="106"/>
    <x v="161"/>
    <x v="203"/>
    <x v="203"/>
    <x v="595"/>
    <n v="4"/>
    <s v=""/>
    <x v="0"/>
    <x v="0"/>
    <x v="0"/>
    <n v="122"/>
    <s v="BH"/>
    <s v="ALT MI"/>
    <n v="4"/>
    <x v="0"/>
    <x v="0"/>
    <x v="0"/>
    <x v="13"/>
    <x v="4"/>
    <x v="0"/>
    <x v="0"/>
    <m/>
    <m/>
    <m/>
    <m/>
    <m/>
    <m/>
    <m/>
  </r>
  <r>
    <x v="6"/>
    <x v="106"/>
    <x v="410"/>
    <x v="35"/>
    <x v="35"/>
    <x v="697"/>
    <n v="12"/>
    <s v="Eligible CPF"/>
    <x v="14"/>
    <x v="0"/>
    <x v="0"/>
    <n v="108"/>
    <s v="BD"/>
    <s v="Financement individuel"/>
    <n v="12"/>
    <x v="0"/>
    <x v="0"/>
    <x v="0"/>
    <x v="11"/>
    <x v="4"/>
    <x v="0"/>
    <x v="1"/>
    <m/>
    <m/>
    <m/>
    <m/>
    <m/>
    <m/>
    <m/>
  </r>
  <r>
    <x v="6"/>
    <x v="106"/>
    <x v="409"/>
    <x v="56"/>
    <x v="56"/>
    <x v="111"/>
    <n v="4"/>
    <s v="Eligible CPF"/>
    <x v="22"/>
    <x v="0"/>
    <x v="0"/>
    <n v="108"/>
    <s v="BD"/>
    <s v="TIECC - MP"/>
    <n v="5"/>
    <x v="2"/>
    <x v="0"/>
    <x v="0"/>
    <x v="11"/>
    <x v="4"/>
    <x v="0"/>
    <x v="1"/>
    <m/>
    <m/>
    <m/>
    <m/>
    <m/>
    <m/>
    <m/>
  </r>
  <r>
    <x v="6"/>
    <x v="106"/>
    <x v="411"/>
    <x v="54"/>
    <x v="54"/>
    <x v="246"/>
    <n v="4"/>
    <s v=""/>
    <x v="0"/>
    <x v="0"/>
    <x v="0"/>
    <n v="108"/>
    <s v="BD"/>
    <s v="TIECC - ALT"/>
    <n v="4"/>
    <x v="2"/>
    <x v="0"/>
    <x v="0"/>
    <x v="11"/>
    <x v="4"/>
    <x v="0"/>
    <x v="0"/>
    <m/>
    <m/>
    <m/>
    <m/>
    <m/>
    <m/>
    <m/>
  </r>
  <r>
    <x v="6"/>
    <x v="30"/>
    <x v="287"/>
    <x v="92"/>
    <x v="92"/>
    <x v="315"/>
    <n v="15"/>
    <s v=""/>
    <x v="0"/>
    <x v="0"/>
    <x v="0"/>
    <n v="170"/>
    <s v="JL"/>
    <s v="ALT NORAUTO"/>
    <n v="14"/>
    <x v="26"/>
    <x v="0"/>
    <x v="3"/>
    <x v="9"/>
    <x v="5"/>
    <x v="0"/>
    <x v="0"/>
    <m/>
    <m/>
    <m/>
    <m/>
    <m/>
    <m/>
    <m/>
  </r>
  <r>
    <x v="6"/>
    <x v="130"/>
    <x v="74"/>
    <x v="77"/>
    <x v="77"/>
    <x v="404"/>
    <n v="6"/>
    <s v=""/>
    <x v="0"/>
    <x v="0"/>
    <x v="0"/>
    <n v="141"/>
    <s v="00"/>
    <m/>
    <n v="7"/>
    <x v="9"/>
    <x v="0"/>
    <x v="0"/>
    <x v="18"/>
    <x v="5"/>
    <x v="0"/>
    <x v="0"/>
    <m/>
    <m/>
    <m/>
    <m/>
    <m/>
    <m/>
    <m/>
  </r>
  <r>
    <x v="6"/>
    <x v="35"/>
    <x v="127"/>
    <x v="41"/>
    <x v="41"/>
    <x v="607"/>
    <n v="5"/>
    <s v="Eligible CPF"/>
    <x v="15"/>
    <x v="0"/>
    <x v="0"/>
    <n v="106"/>
    <s v="BD"/>
    <s v="Fin indivi"/>
    <n v="5"/>
    <x v="0"/>
    <x v="0"/>
    <x v="0"/>
    <x v="8"/>
    <x v="5"/>
    <x v="0"/>
    <x v="1"/>
    <m/>
    <m/>
    <m/>
    <m/>
    <m/>
    <m/>
    <m/>
  </r>
  <r>
    <x v="6"/>
    <x v="135"/>
    <x v="87"/>
    <x v="36"/>
    <x v="36"/>
    <x v="698"/>
    <n v="6"/>
    <s v=""/>
    <x v="0"/>
    <x v="0"/>
    <x v="0"/>
    <n v="108"/>
    <s v="BD"/>
    <s v="ITS ALT"/>
    <n v="8"/>
    <x v="0"/>
    <x v="0"/>
    <x v="0"/>
    <x v="11"/>
    <x v="6"/>
    <x v="1"/>
    <x v="0"/>
    <m/>
    <m/>
    <m/>
    <m/>
    <m/>
    <m/>
    <m/>
  </r>
  <r>
    <x v="6"/>
    <x v="135"/>
    <x v="412"/>
    <x v="24"/>
    <x v="24"/>
    <x v="609"/>
    <n v="6"/>
    <s v=""/>
    <x v="0"/>
    <x v="0"/>
    <x v="0"/>
    <n v="124"/>
    <s v="BJ"/>
    <m/>
    <n v="6"/>
    <x v="0"/>
    <x v="0"/>
    <x v="0"/>
    <x v="0"/>
    <x v="6"/>
    <x v="1"/>
    <x v="0"/>
    <m/>
    <m/>
    <m/>
    <m/>
    <m/>
    <m/>
    <m/>
  </r>
  <r>
    <x v="6"/>
    <x v="42"/>
    <x v="412"/>
    <x v="24"/>
    <x v="24"/>
    <x v="497"/>
    <n v="6"/>
    <s v=""/>
    <x v="0"/>
    <x v="0"/>
    <x v="0"/>
    <n v="124"/>
    <s v="BJ"/>
    <s v="EEB Alt St Raph"/>
    <n v="3"/>
    <x v="0"/>
    <x v="0"/>
    <x v="0"/>
    <x v="0"/>
    <x v="7"/>
    <x v="1"/>
    <x v="0"/>
    <m/>
    <m/>
    <m/>
    <m/>
    <m/>
    <m/>
    <m/>
  </r>
  <r>
    <x v="6"/>
    <x v="231"/>
    <x v="148"/>
    <x v="32"/>
    <x v="32"/>
    <x v="618"/>
    <n v="4"/>
    <s v="Eligible CPF"/>
    <x v="12"/>
    <x v="0"/>
    <x v="0"/>
    <n v="170"/>
    <s v="JL"/>
    <s v="MMA - MP"/>
    <n v="4"/>
    <x v="0"/>
    <x v="0"/>
    <x v="3"/>
    <x v="9"/>
    <x v="7"/>
    <x v="1"/>
    <x v="1"/>
    <m/>
    <m/>
    <m/>
    <m/>
    <m/>
    <m/>
    <m/>
  </r>
  <r>
    <x v="6"/>
    <x v="138"/>
    <x v="138"/>
    <x v="185"/>
    <x v="185"/>
    <x v="56"/>
    <n v="12"/>
    <s v="Eligible CPF"/>
    <x v="84"/>
    <x v="0"/>
    <x v="0"/>
    <n v="128"/>
    <s v="CD"/>
    <s v="SAIVAR 2501"/>
    <n v="12"/>
    <x v="0"/>
    <x v="0"/>
    <x v="3"/>
    <x v="21"/>
    <x v="7"/>
    <x v="1"/>
    <x v="1"/>
    <m/>
    <m/>
    <m/>
    <m/>
    <m/>
    <m/>
    <m/>
  </r>
  <r>
    <x v="6"/>
    <x v="185"/>
    <x v="121"/>
    <x v="176"/>
    <x v="176"/>
    <x v="492"/>
    <n v="12"/>
    <s v=""/>
    <x v="0"/>
    <x v="0"/>
    <x v="0"/>
    <n v="176"/>
    <s v="JD"/>
    <s v="POE TP ADVF"/>
    <n v="12"/>
    <x v="0"/>
    <x v="0"/>
    <x v="1"/>
    <x v="2"/>
    <x v="7"/>
    <x v="1"/>
    <x v="0"/>
    <m/>
    <m/>
    <m/>
    <m/>
    <m/>
    <m/>
    <m/>
  </r>
  <r>
    <x v="6"/>
    <x v="232"/>
    <x v="343"/>
    <x v="35"/>
    <x v="35"/>
    <x v="185"/>
    <n v="8"/>
    <s v="Eligible CPF"/>
    <x v="14"/>
    <x v="0"/>
    <x v="0"/>
    <n v="108"/>
    <s v="BD"/>
    <s v="Financement individuel"/>
    <n v="8"/>
    <x v="0"/>
    <x v="0"/>
    <x v="0"/>
    <x v="11"/>
    <x v="9"/>
    <x v="1"/>
    <x v="1"/>
    <m/>
    <m/>
    <m/>
    <m/>
    <m/>
    <m/>
    <m/>
  </r>
  <r>
    <x v="6"/>
    <x v="232"/>
    <x v="40"/>
    <x v="204"/>
    <x v="204"/>
    <x v="699"/>
    <n v="4"/>
    <s v="Eligible CPF"/>
    <x v="90"/>
    <x v="0"/>
    <x v="0"/>
    <n v="167"/>
    <s v="JG"/>
    <s v="TP MAV MP 2025"/>
    <n v="4"/>
    <x v="0"/>
    <x v="0"/>
    <x v="1"/>
    <x v="33"/>
    <x v="9"/>
    <x v="1"/>
    <x v="1"/>
    <m/>
    <m/>
    <m/>
    <m/>
    <m/>
    <m/>
    <m/>
  </r>
  <r>
    <x v="6"/>
    <x v="233"/>
    <x v="161"/>
    <x v="205"/>
    <x v="205"/>
    <x v="604"/>
    <n v="12"/>
    <s v=""/>
    <x v="0"/>
    <x v="0"/>
    <x v="1"/>
    <n v="122"/>
    <s v="BH"/>
    <s v="PRF PACA 2025"/>
    <n v="12"/>
    <x v="0"/>
    <x v="0"/>
    <x v="0"/>
    <x v="13"/>
    <x v="9"/>
    <x v="1"/>
    <x v="0"/>
    <m/>
    <m/>
    <m/>
    <m/>
    <m/>
    <m/>
    <m/>
  </r>
  <r>
    <x v="6"/>
    <x v="234"/>
    <x v="301"/>
    <x v="183"/>
    <x v="183"/>
    <x v="700"/>
    <n v="6"/>
    <s v="Eligible CPF"/>
    <x v="83"/>
    <x v="0"/>
    <x v="0"/>
    <n v="122"/>
    <s v="BH"/>
    <s v="MP"/>
    <n v="6"/>
    <x v="0"/>
    <x v="0"/>
    <x v="0"/>
    <x v="13"/>
    <x v="9"/>
    <x v="1"/>
    <x v="1"/>
    <m/>
    <m/>
    <m/>
    <m/>
    <m/>
    <m/>
    <m/>
  </r>
  <r>
    <x v="6"/>
    <x v="148"/>
    <x v="87"/>
    <x v="56"/>
    <x v="56"/>
    <x v="664"/>
    <n v="4"/>
    <s v="Eligible CPF"/>
    <x v="22"/>
    <x v="0"/>
    <x v="0"/>
    <n v="108"/>
    <s v="BD"/>
    <s v="TIECC - MP"/>
    <n v="5"/>
    <x v="0"/>
    <x v="0"/>
    <x v="0"/>
    <x v="11"/>
    <x v="10"/>
    <x v="1"/>
    <x v="1"/>
    <m/>
    <m/>
    <m/>
    <m/>
    <m/>
    <m/>
    <m/>
  </r>
  <r>
    <x v="6"/>
    <x v="235"/>
    <x v="412"/>
    <x v="9"/>
    <x v="9"/>
    <x v="606"/>
    <n v="6"/>
    <s v="Eligible CPF"/>
    <x v="5"/>
    <x v="0"/>
    <x v="0"/>
    <n v="124"/>
    <s v="BJ"/>
    <s v="MP TP EEB"/>
    <n v="6"/>
    <x v="0"/>
    <x v="0"/>
    <x v="0"/>
    <x v="0"/>
    <x v="11"/>
    <x v="1"/>
    <x v="1"/>
    <m/>
    <m/>
    <m/>
    <m/>
    <m/>
    <m/>
    <m/>
  </r>
  <r>
    <x v="6"/>
    <x v="149"/>
    <x v="412"/>
    <x v="206"/>
    <x v="206"/>
    <x v="602"/>
    <n v="10"/>
    <s v=""/>
    <x v="0"/>
    <x v="0"/>
    <x v="1"/>
    <n v="124"/>
    <s v="BJ"/>
    <s v="PRF PACA 2025"/>
    <n v="10"/>
    <x v="0"/>
    <x v="0"/>
    <x v="0"/>
    <x v="0"/>
    <x v="11"/>
    <x v="1"/>
    <x v="0"/>
    <m/>
    <m/>
    <m/>
    <m/>
    <m/>
    <m/>
    <m/>
  </r>
  <r>
    <x v="6"/>
    <x v="236"/>
    <x v="272"/>
    <x v="36"/>
    <x v="36"/>
    <x v="701"/>
    <n v="8"/>
    <s v=""/>
    <x v="0"/>
    <x v="0"/>
    <x v="0"/>
    <n v="108"/>
    <s v="BD"/>
    <s v="ITS ALT"/>
    <n v="8"/>
    <x v="0"/>
    <x v="0"/>
    <x v="0"/>
    <x v="11"/>
    <x v="11"/>
    <x v="1"/>
    <x v="0"/>
    <m/>
    <m/>
    <m/>
    <m/>
    <m/>
    <m/>
    <m/>
  </r>
  <r>
    <x v="6"/>
    <x v="236"/>
    <x v="406"/>
    <x v="92"/>
    <x v="92"/>
    <x v="624"/>
    <n v="4"/>
    <s v=""/>
    <x v="0"/>
    <x v="0"/>
    <x v="0"/>
    <n v="170"/>
    <s v="JL"/>
    <s v="ALT MMA"/>
    <n v="4"/>
    <x v="0"/>
    <x v="0"/>
    <x v="3"/>
    <x v="9"/>
    <x v="11"/>
    <x v="1"/>
    <x v="0"/>
    <m/>
    <m/>
    <m/>
    <m/>
    <m/>
    <m/>
    <m/>
  </r>
  <r>
    <x v="6"/>
    <x v="65"/>
    <x v="87"/>
    <x v="35"/>
    <x v="35"/>
    <x v="243"/>
    <n v="8"/>
    <s v="Eligible CPF"/>
    <x v="14"/>
    <x v="0"/>
    <x v="0"/>
    <n v="108"/>
    <s v="BD"/>
    <s v="Financement individuel"/>
    <n v="8"/>
    <x v="0"/>
    <x v="0"/>
    <x v="0"/>
    <x v="11"/>
    <x v="11"/>
    <x v="1"/>
    <x v="1"/>
    <m/>
    <m/>
    <m/>
    <m/>
    <m/>
    <m/>
    <m/>
  </r>
  <r>
    <x v="6"/>
    <x v="157"/>
    <x v="413"/>
    <x v="24"/>
    <x v="24"/>
    <x v="487"/>
    <n v="6"/>
    <s v=""/>
    <x v="0"/>
    <x v="0"/>
    <x v="0"/>
    <n v="124"/>
    <s v="BJ"/>
    <s v="ALT TP EEB"/>
    <n v="6"/>
    <x v="0"/>
    <x v="0"/>
    <x v="0"/>
    <x v="0"/>
    <x v="2"/>
    <x v="1"/>
    <x v="0"/>
    <m/>
    <m/>
    <m/>
    <m/>
    <m/>
    <m/>
    <m/>
  </r>
  <r>
    <x v="6"/>
    <x v="76"/>
    <x v="333"/>
    <x v="176"/>
    <x v="176"/>
    <x v="509"/>
    <n v="12"/>
    <s v=""/>
    <x v="0"/>
    <x v="0"/>
    <x v="0"/>
    <n v="176"/>
    <s v="JD"/>
    <s v="POE TP ADVF"/>
    <n v="12"/>
    <x v="0"/>
    <x v="0"/>
    <x v="1"/>
    <x v="2"/>
    <x v="2"/>
    <x v="1"/>
    <x v="0"/>
    <m/>
    <m/>
    <m/>
    <m/>
    <m/>
    <m/>
    <m/>
  </r>
  <r>
    <x v="6"/>
    <x v="77"/>
    <x v="272"/>
    <x v="56"/>
    <x v="56"/>
    <x v="702"/>
    <n v="5"/>
    <s v="Eligible CPF"/>
    <x v="22"/>
    <x v="0"/>
    <x v="0"/>
    <n v="108"/>
    <s v="BD"/>
    <s v="TIECC - MP"/>
    <n v="5"/>
    <x v="0"/>
    <x v="0"/>
    <x v="0"/>
    <x v="11"/>
    <x v="3"/>
    <x v="1"/>
    <x v="1"/>
    <m/>
    <m/>
    <m/>
    <m/>
    <m/>
    <m/>
    <m/>
  </r>
  <r>
    <x v="6"/>
    <x v="79"/>
    <x v="182"/>
    <x v="92"/>
    <x v="92"/>
    <x v="623"/>
    <n v="10"/>
    <s v=""/>
    <x v="0"/>
    <x v="0"/>
    <x v="3"/>
    <n v="170"/>
    <s v="JL"/>
    <s v="ALT RESERVE EN CHEMIN"/>
    <n v="12"/>
    <x v="0"/>
    <x v="0"/>
    <x v="3"/>
    <x v="9"/>
    <x v="3"/>
    <x v="1"/>
    <x v="0"/>
    <m/>
    <m/>
    <m/>
    <m/>
    <m/>
    <m/>
    <m/>
  </r>
  <r>
    <x v="6"/>
    <x v="82"/>
    <x v="272"/>
    <x v="35"/>
    <x v="35"/>
    <x v="312"/>
    <n v="8"/>
    <s v="Eligible CPF"/>
    <x v="14"/>
    <x v="0"/>
    <x v="0"/>
    <n v="108"/>
    <s v="BD"/>
    <s v="Financement individuel"/>
    <n v="8"/>
    <x v="0"/>
    <x v="0"/>
    <x v="0"/>
    <x v="11"/>
    <x v="4"/>
    <x v="1"/>
    <x v="1"/>
    <m/>
    <m/>
    <m/>
    <m/>
    <m/>
    <m/>
    <m/>
  </r>
  <r>
    <x v="6"/>
    <x v="83"/>
    <x v="88"/>
    <x v="36"/>
    <x v="36"/>
    <x v="703"/>
    <n v="8"/>
    <s v=""/>
    <x v="0"/>
    <x v="0"/>
    <x v="0"/>
    <n v="108"/>
    <s v="BD"/>
    <s v="ITS ALT"/>
    <n v="8"/>
    <x v="0"/>
    <x v="0"/>
    <x v="0"/>
    <x v="11"/>
    <x v="4"/>
    <x v="1"/>
    <x v="0"/>
    <m/>
    <m/>
    <m/>
    <m/>
    <m/>
    <m/>
    <m/>
  </r>
  <r>
    <x v="6"/>
    <x v="237"/>
    <x v="414"/>
    <x v="32"/>
    <x v="32"/>
    <x v="621"/>
    <n v="4"/>
    <s v="Eligible CPF"/>
    <x v="12"/>
    <x v="0"/>
    <x v="0"/>
    <n v="170"/>
    <s v="JL"/>
    <s v="MMA - MP"/>
    <n v="4"/>
    <x v="0"/>
    <x v="0"/>
    <x v="3"/>
    <x v="9"/>
    <x v="4"/>
    <x v="1"/>
    <x v="1"/>
    <m/>
    <m/>
    <m/>
    <m/>
    <m/>
    <m/>
    <m/>
  </r>
  <r>
    <x v="6"/>
    <x v="163"/>
    <x v="316"/>
    <x v="9"/>
    <x v="9"/>
    <x v="486"/>
    <n v="6"/>
    <s v="Eligible CPF"/>
    <x v="5"/>
    <x v="0"/>
    <x v="0"/>
    <n v="124"/>
    <s v="BJ"/>
    <s v="MP TP EEB"/>
    <n v="6"/>
    <x v="0"/>
    <x v="0"/>
    <x v="0"/>
    <x v="0"/>
    <x v="4"/>
    <x v="1"/>
    <x v="1"/>
    <m/>
    <m/>
    <m/>
    <m/>
    <m/>
    <m/>
    <m/>
  </r>
  <r>
    <x v="7"/>
    <x v="176"/>
    <x v="57"/>
    <x v="207"/>
    <x v="207"/>
    <x v="265"/>
    <n v="10"/>
    <s v=""/>
    <x v="0"/>
    <x v="0"/>
    <x v="1"/>
    <n v="166"/>
    <s v="JJ"/>
    <m/>
    <n v="10"/>
    <x v="0"/>
    <x v="0"/>
    <x v="1"/>
    <x v="3"/>
    <x v="11"/>
    <x v="0"/>
    <x v="0"/>
    <m/>
    <m/>
    <m/>
    <m/>
    <m/>
    <m/>
    <m/>
  </r>
  <r>
    <x v="7"/>
    <x v="238"/>
    <x v="208"/>
    <x v="153"/>
    <x v="153"/>
    <x v="704"/>
    <n v="6"/>
    <s v="Eligible CPF"/>
    <x v="68"/>
    <x v="0"/>
    <x v="0"/>
    <n v="159"/>
    <s v="HB"/>
    <m/>
    <n v="6"/>
    <x v="0"/>
    <x v="0"/>
    <x v="1"/>
    <x v="4"/>
    <x v="11"/>
    <x v="0"/>
    <x v="1"/>
    <m/>
    <m/>
    <m/>
    <m/>
    <m/>
    <m/>
    <m/>
  </r>
  <r>
    <x v="7"/>
    <x v="102"/>
    <x v="415"/>
    <x v="208"/>
    <x v="208"/>
    <x v="315"/>
    <n v="12"/>
    <s v="Eligible CPF"/>
    <x v="91"/>
    <x v="0"/>
    <x v="1"/>
    <n v="139"/>
    <s v="EB"/>
    <m/>
    <n v="12"/>
    <x v="0"/>
    <x v="0"/>
    <x v="3"/>
    <x v="23"/>
    <x v="11"/>
    <x v="0"/>
    <x v="1"/>
    <m/>
    <m/>
    <m/>
    <m/>
    <m/>
    <m/>
    <m/>
  </r>
  <r>
    <x v="7"/>
    <x v="239"/>
    <x v="217"/>
    <x v="209"/>
    <x v="209"/>
    <x v="338"/>
    <n v="12"/>
    <s v=""/>
    <x v="0"/>
    <x v="0"/>
    <x v="0"/>
    <n v="164"/>
    <s v="HC"/>
    <m/>
    <n v="7"/>
    <x v="0"/>
    <x v="0"/>
    <x v="1"/>
    <x v="30"/>
    <x v="11"/>
    <x v="0"/>
    <x v="0"/>
    <m/>
    <m/>
    <m/>
    <m/>
    <m/>
    <m/>
    <m/>
  </r>
  <r>
    <x v="7"/>
    <x v="113"/>
    <x v="211"/>
    <x v="142"/>
    <x v="142"/>
    <x v="705"/>
    <n v="4"/>
    <s v="Eligible CPF"/>
    <x v="65"/>
    <x v="0"/>
    <x v="0"/>
    <n v="160"/>
    <s v="HB"/>
    <m/>
    <n v="4"/>
    <x v="0"/>
    <x v="0"/>
    <x v="1"/>
    <x v="29"/>
    <x v="0"/>
    <x v="0"/>
    <x v="1"/>
    <m/>
    <m/>
    <m/>
    <m/>
    <m/>
    <m/>
    <m/>
  </r>
  <r>
    <x v="7"/>
    <x v="113"/>
    <x v="19"/>
    <x v="130"/>
    <x v="130"/>
    <x v="706"/>
    <n v="4"/>
    <s v="Eligible CPF"/>
    <x v="57"/>
    <x v="0"/>
    <x v="0"/>
    <n v="160"/>
    <s v="HB"/>
    <m/>
    <n v="4"/>
    <x v="0"/>
    <x v="0"/>
    <x v="1"/>
    <x v="29"/>
    <x v="0"/>
    <x v="0"/>
    <x v="1"/>
    <m/>
    <m/>
    <m/>
    <m/>
    <m/>
    <m/>
    <m/>
  </r>
  <r>
    <x v="7"/>
    <x v="113"/>
    <x v="207"/>
    <x v="210"/>
    <x v="210"/>
    <x v="118"/>
    <n v="4"/>
    <s v=""/>
    <x v="0"/>
    <x v="0"/>
    <x v="0"/>
    <n v="159"/>
    <s v="00"/>
    <m/>
    <n v="4"/>
    <x v="0"/>
    <x v="0"/>
    <x v="1"/>
    <x v="4"/>
    <x v="0"/>
    <x v="0"/>
    <x v="0"/>
    <m/>
    <m/>
    <m/>
    <m/>
    <m/>
    <m/>
    <m/>
  </r>
  <r>
    <x v="7"/>
    <x v="113"/>
    <x v="208"/>
    <x v="170"/>
    <x v="170"/>
    <x v="428"/>
    <n v="4"/>
    <s v="Eligible CPF"/>
    <x v="77"/>
    <x v="0"/>
    <x v="0"/>
    <n v="159"/>
    <s v="HB"/>
    <m/>
    <n v="4"/>
    <x v="0"/>
    <x v="0"/>
    <x v="1"/>
    <x v="4"/>
    <x v="0"/>
    <x v="0"/>
    <x v="1"/>
    <m/>
    <m/>
    <m/>
    <m/>
    <m/>
    <m/>
    <m/>
  </r>
  <r>
    <x v="7"/>
    <x v="1"/>
    <x v="96"/>
    <x v="211"/>
    <x v="211"/>
    <x v="707"/>
    <n v="8"/>
    <s v="Eligible CPF"/>
    <x v="92"/>
    <x v="0"/>
    <x v="0"/>
    <n v="136"/>
    <s v="DF"/>
    <s v="FI"/>
    <n v="8"/>
    <x v="5"/>
    <x v="0"/>
    <x v="3"/>
    <x v="32"/>
    <x v="0"/>
    <x v="0"/>
    <x v="1"/>
    <m/>
    <m/>
    <m/>
    <m/>
    <m/>
    <m/>
    <m/>
  </r>
  <r>
    <x v="7"/>
    <x v="179"/>
    <x v="208"/>
    <x v="161"/>
    <x v="161"/>
    <x v="634"/>
    <n v="4"/>
    <s v="Eligible CPF"/>
    <x v="75"/>
    <x v="0"/>
    <x v="0"/>
    <n v="159"/>
    <s v="HB"/>
    <m/>
    <n v="4"/>
    <x v="0"/>
    <x v="0"/>
    <x v="1"/>
    <x v="4"/>
    <x v="0"/>
    <x v="0"/>
    <x v="1"/>
    <m/>
    <m/>
    <m/>
    <m/>
    <m/>
    <m/>
    <m/>
  </r>
  <r>
    <x v="7"/>
    <x v="2"/>
    <x v="416"/>
    <x v="78"/>
    <x v="78"/>
    <x v="708"/>
    <n v="10"/>
    <s v=""/>
    <x v="0"/>
    <x v="0"/>
    <x v="0"/>
    <n v="124"/>
    <s v="00"/>
    <s v="FI"/>
    <n v="10"/>
    <x v="0"/>
    <x v="0"/>
    <x v="0"/>
    <x v="0"/>
    <x v="0"/>
    <x v="0"/>
    <x v="0"/>
    <m/>
    <m/>
    <m/>
    <m/>
    <m/>
    <m/>
    <m/>
  </r>
  <r>
    <x v="7"/>
    <x v="240"/>
    <x v="9"/>
    <x v="11"/>
    <x v="11"/>
    <x v="709"/>
    <n v="10"/>
    <s v=""/>
    <x v="0"/>
    <x v="0"/>
    <x v="0"/>
    <n v="124"/>
    <s v="00"/>
    <s v="FI"/>
    <n v="10"/>
    <x v="0"/>
    <x v="0"/>
    <x v="0"/>
    <x v="0"/>
    <x v="0"/>
    <x v="0"/>
    <x v="0"/>
    <m/>
    <m/>
    <m/>
    <m/>
    <m/>
    <m/>
    <m/>
  </r>
  <r>
    <x v="7"/>
    <x v="180"/>
    <x v="211"/>
    <x v="129"/>
    <x v="129"/>
    <x v="710"/>
    <n v="4"/>
    <s v="Eligible CPF"/>
    <x v="56"/>
    <x v="0"/>
    <x v="0"/>
    <n v="160"/>
    <s v="HB"/>
    <m/>
    <n v="4"/>
    <x v="0"/>
    <x v="0"/>
    <x v="1"/>
    <x v="29"/>
    <x v="0"/>
    <x v="0"/>
    <x v="1"/>
    <m/>
    <m/>
    <m/>
    <m/>
    <m/>
    <m/>
    <m/>
  </r>
  <r>
    <x v="7"/>
    <x v="3"/>
    <x v="13"/>
    <x v="212"/>
    <x v="212"/>
    <x v="711"/>
    <n v="4"/>
    <s v=""/>
    <x v="0"/>
    <x v="0"/>
    <x v="0"/>
    <n v="128"/>
    <s v="00"/>
    <s v="FI"/>
    <n v="4"/>
    <x v="0"/>
    <x v="0"/>
    <x v="3"/>
    <x v="21"/>
    <x v="0"/>
    <x v="0"/>
    <x v="0"/>
    <m/>
    <m/>
    <m/>
    <m/>
    <m/>
    <m/>
    <m/>
  </r>
  <r>
    <x v="7"/>
    <x v="3"/>
    <x v="84"/>
    <x v="43"/>
    <x v="43"/>
    <x v="712"/>
    <n v="6"/>
    <s v="Eligible CPF"/>
    <x v="16"/>
    <x v="0"/>
    <x v="0"/>
    <n v="159"/>
    <s v="HB"/>
    <m/>
    <n v="6"/>
    <x v="0"/>
    <x v="0"/>
    <x v="1"/>
    <x v="4"/>
    <x v="0"/>
    <x v="0"/>
    <x v="1"/>
    <m/>
    <m/>
    <m/>
    <m/>
    <m/>
    <m/>
    <m/>
  </r>
  <r>
    <x v="7"/>
    <x v="4"/>
    <x v="84"/>
    <x v="44"/>
    <x v="44"/>
    <x v="713"/>
    <n v="6"/>
    <s v="Eligible CPF"/>
    <x v="17"/>
    <x v="0"/>
    <x v="0"/>
    <n v="159"/>
    <s v="HB"/>
    <m/>
    <n v="6"/>
    <x v="0"/>
    <x v="0"/>
    <x v="1"/>
    <x v="4"/>
    <x v="0"/>
    <x v="0"/>
    <x v="1"/>
    <m/>
    <m/>
    <m/>
    <m/>
    <m/>
    <m/>
    <m/>
  </r>
  <r>
    <x v="7"/>
    <x v="5"/>
    <x v="208"/>
    <x v="160"/>
    <x v="160"/>
    <x v="714"/>
    <n v="6"/>
    <s v="Eligible CPF"/>
    <x v="74"/>
    <x v="0"/>
    <x v="0"/>
    <n v="159"/>
    <s v="HB"/>
    <m/>
    <n v="6"/>
    <x v="0"/>
    <x v="0"/>
    <x v="1"/>
    <x v="4"/>
    <x v="0"/>
    <x v="0"/>
    <x v="1"/>
    <m/>
    <m/>
    <m/>
    <m/>
    <m/>
    <m/>
    <m/>
  </r>
  <r>
    <x v="7"/>
    <x v="5"/>
    <x v="208"/>
    <x v="158"/>
    <x v="158"/>
    <x v="633"/>
    <n v="6"/>
    <s v="Eligible CPF"/>
    <x v="72"/>
    <x v="0"/>
    <x v="0"/>
    <n v="159"/>
    <s v="HB"/>
    <m/>
    <n v="6"/>
    <x v="0"/>
    <x v="0"/>
    <x v="1"/>
    <x v="4"/>
    <x v="0"/>
    <x v="0"/>
    <x v="1"/>
    <m/>
    <m/>
    <m/>
    <m/>
    <m/>
    <m/>
    <m/>
  </r>
  <r>
    <x v="7"/>
    <x v="5"/>
    <x v="208"/>
    <x v="162"/>
    <x v="162"/>
    <x v="715"/>
    <n v="6"/>
    <s v="Eligible CPF"/>
    <x v="72"/>
    <x v="0"/>
    <x v="0"/>
    <n v="159"/>
    <s v="HB"/>
    <m/>
    <n v="6"/>
    <x v="0"/>
    <x v="0"/>
    <x v="1"/>
    <x v="4"/>
    <x v="0"/>
    <x v="0"/>
    <x v="1"/>
    <m/>
    <m/>
    <m/>
    <m/>
    <m/>
    <m/>
    <m/>
  </r>
  <r>
    <x v="7"/>
    <x v="206"/>
    <x v="361"/>
    <x v="213"/>
    <x v="213"/>
    <x v="332"/>
    <n v="12"/>
    <s v="Eligible CPF"/>
    <x v="93"/>
    <x v="0"/>
    <x v="0"/>
    <n v="166"/>
    <s v="JJ"/>
    <s v="HOPE ALT BOULANG"/>
    <n v="11"/>
    <x v="27"/>
    <x v="0"/>
    <x v="1"/>
    <x v="3"/>
    <x v="1"/>
    <x v="0"/>
    <x v="1"/>
    <m/>
    <m/>
    <m/>
    <m/>
    <m/>
    <m/>
    <m/>
  </r>
  <r>
    <x v="7"/>
    <x v="207"/>
    <x v="211"/>
    <x v="214"/>
    <x v="214"/>
    <x v="716"/>
    <n v="4"/>
    <s v="Eligible CPF"/>
    <x v="94"/>
    <x v="0"/>
    <x v="0"/>
    <n v="160"/>
    <s v="HB"/>
    <s v="FI"/>
    <n v="3"/>
    <x v="2"/>
    <x v="0"/>
    <x v="1"/>
    <x v="29"/>
    <x v="1"/>
    <x v="0"/>
    <x v="1"/>
    <m/>
    <m/>
    <m/>
    <m/>
    <m/>
    <m/>
    <m/>
  </r>
  <r>
    <x v="7"/>
    <x v="7"/>
    <x v="21"/>
    <x v="215"/>
    <x v="215"/>
    <x v="717"/>
    <n v="3"/>
    <s v=""/>
    <x v="0"/>
    <x v="0"/>
    <x v="0"/>
    <n v="128"/>
    <s v="00"/>
    <s v="FI"/>
    <n v="3"/>
    <x v="0"/>
    <x v="0"/>
    <x v="3"/>
    <x v="21"/>
    <x v="1"/>
    <x v="0"/>
    <x v="0"/>
    <m/>
    <m/>
    <m/>
    <m/>
    <m/>
    <m/>
    <m/>
  </r>
  <r>
    <x v="7"/>
    <x v="7"/>
    <x v="74"/>
    <x v="216"/>
    <x v="216"/>
    <x v="718"/>
    <n v="12"/>
    <s v=""/>
    <x v="0"/>
    <x v="0"/>
    <x v="0"/>
    <n v="119"/>
    <s v="EC"/>
    <s v="FI"/>
    <n v="12"/>
    <x v="0"/>
    <x v="0"/>
    <x v="0"/>
    <x v="31"/>
    <x v="1"/>
    <x v="0"/>
    <x v="0"/>
    <m/>
    <m/>
    <m/>
    <m/>
    <m/>
    <m/>
    <m/>
  </r>
  <r>
    <x v="7"/>
    <x v="8"/>
    <x v="16"/>
    <x v="173"/>
    <x v="173"/>
    <x v="719"/>
    <n v="12"/>
    <s v=""/>
    <x v="0"/>
    <x v="0"/>
    <x v="0"/>
    <n v="166"/>
    <s v="00"/>
    <m/>
    <n v="12"/>
    <x v="2"/>
    <x v="0"/>
    <x v="1"/>
    <x v="3"/>
    <x v="1"/>
    <x v="0"/>
    <x v="0"/>
    <m/>
    <m/>
    <m/>
    <m/>
    <m/>
    <m/>
    <m/>
  </r>
  <r>
    <x v="7"/>
    <x v="9"/>
    <x v="396"/>
    <x v="217"/>
    <x v="217"/>
    <x v="672"/>
    <n v="4"/>
    <s v="Eligible CPF"/>
    <x v="95"/>
    <x v="0"/>
    <x v="0"/>
    <n v="126"/>
    <s v="CC"/>
    <s v="FI"/>
    <n v="4"/>
    <x v="0"/>
    <x v="0"/>
    <x v="3"/>
    <x v="19"/>
    <x v="1"/>
    <x v="0"/>
    <x v="1"/>
    <m/>
    <m/>
    <m/>
    <m/>
    <m/>
    <m/>
    <m/>
  </r>
  <r>
    <x v="7"/>
    <x v="208"/>
    <x v="211"/>
    <x v="218"/>
    <x v="218"/>
    <x v="720"/>
    <n v="4"/>
    <s v="Eligible CPF"/>
    <x v="96"/>
    <x v="0"/>
    <x v="0"/>
    <n v="160"/>
    <s v="HB"/>
    <s v="FI"/>
    <n v="3"/>
    <x v="2"/>
    <x v="0"/>
    <x v="1"/>
    <x v="29"/>
    <x v="1"/>
    <x v="0"/>
    <x v="1"/>
    <m/>
    <m/>
    <m/>
    <m/>
    <m/>
    <m/>
    <m/>
  </r>
  <r>
    <x v="7"/>
    <x v="208"/>
    <x v="211"/>
    <x v="174"/>
    <x v="174"/>
    <x v="721"/>
    <n v="4"/>
    <s v="Eligible CPF"/>
    <x v="79"/>
    <x v="0"/>
    <x v="0"/>
    <n v="160"/>
    <s v="HB"/>
    <m/>
    <n v="4"/>
    <x v="2"/>
    <x v="0"/>
    <x v="1"/>
    <x v="29"/>
    <x v="1"/>
    <x v="0"/>
    <x v="1"/>
    <m/>
    <m/>
    <m/>
    <m/>
    <m/>
    <m/>
    <m/>
  </r>
  <r>
    <x v="7"/>
    <x v="10"/>
    <x v="326"/>
    <x v="219"/>
    <x v="219"/>
    <x v="722"/>
    <n v="4"/>
    <s v=""/>
    <x v="0"/>
    <x v="0"/>
    <x v="0"/>
    <n v="128"/>
    <s v="00"/>
    <s v="FI"/>
    <n v="4"/>
    <x v="0"/>
    <x v="0"/>
    <x v="3"/>
    <x v="21"/>
    <x v="2"/>
    <x v="0"/>
    <x v="0"/>
    <m/>
    <m/>
    <m/>
    <m/>
    <m/>
    <m/>
    <m/>
  </r>
  <r>
    <x v="7"/>
    <x v="10"/>
    <x v="326"/>
    <x v="220"/>
    <x v="220"/>
    <x v="723"/>
    <n v="4"/>
    <s v=""/>
    <x v="0"/>
    <x v="0"/>
    <x v="0"/>
    <n v="128"/>
    <s v="00"/>
    <s v="FI"/>
    <n v="4"/>
    <x v="0"/>
    <x v="0"/>
    <x v="3"/>
    <x v="21"/>
    <x v="2"/>
    <x v="0"/>
    <x v="0"/>
    <m/>
    <m/>
    <m/>
    <m/>
    <m/>
    <m/>
    <m/>
  </r>
  <r>
    <x v="7"/>
    <x v="10"/>
    <x v="326"/>
    <x v="212"/>
    <x v="212"/>
    <x v="724"/>
    <n v="4"/>
    <s v=""/>
    <x v="0"/>
    <x v="0"/>
    <x v="0"/>
    <n v="128"/>
    <s v="00"/>
    <s v="FI"/>
    <n v="4"/>
    <x v="0"/>
    <x v="0"/>
    <x v="3"/>
    <x v="21"/>
    <x v="2"/>
    <x v="0"/>
    <x v="0"/>
    <m/>
    <m/>
    <m/>
    <m/>
    <m/>
    <m/>
    <m/>
  </r>
  <r>
    <x v="7"/>
    <x v="241"/>
    <x v="90"/>
    <x v="97"/>
    <x v="97"/>
    <x v="689"/>
    <n v="8"/>
    <s v="Eligible CPF"/>
    <x v="41"/>
    <x v="0"/>
    <x v="0"/>
    <n v="128"/>
    <s v="CD"/>
    <s v="FI"/>
    <n v="8"/>
    <x v="0"/>
    <x v="0"/>
    <x v="3"/>
    <x v="21"/>
    <x v="2"/>
    <x v="0"/>
    <x v="1"/>
    <m/>
    <m/>
    <m/>
    <m/>
    <m/>
    <m/>
    <m/>
  </r>
  <r>
    <x v="7"/>
    <x v="241"/>
    <x v="90"/>
    <x v="185"/>
    <x v="185"/>
    <x v="499"/>
    <n v="14"/>
    <s v="Eligible CPF"/>
    <x v="84"/>
    <x v="0"/>
    <x v="0"/>
    <n v="128"/>
    <s v="CD"/>
    <s v="FI"/>
    <n v="14"/>
    <x v="0"/>
    <x v="0"/>
    <x v="3"/>
    <x v="21"/>
    <x v="2"/>
    <x v="0"/>
    <x v="1"/>
    <m/>
    <m/>
    <m/>
    <m/>
    <m/>
    <m/>
    <m/>
  </r>
  <r>
    <x v="7"/>
    <x v="242"/>
    <x v="334"/>
    <x v="52"/>
    <x v="52"/>
    <x v="625"/>
    <n v="16"/>
    <s v=""/>
    <x v="0"/>
    <x v="0"/>
    <x v="2"/>
    <n v="179"/>
    <s v="FZ"/>
    <m/>
    <n v="16"/>
    <x v="0"/>
    <x v="0"/>
    <x v="2"/>
    <x v="5"/>
    <x v="2"/>
    <x v="0"/>
    <x v="0"/>
    <m/>
    <m/>
    <m/>
    <m/>
    <m/>
    <m/>
    <m/>
  </r>
  <r>
    <x v="7"/>
    <x v="11"/>
    <x v="31"/>
    <x v="221"/>
    <x v="221"/>
    <x v="43"/>
    <n v="12"/>
    <s v=""/>
    <x v="0"/>
    <x v="0"/>
    <x v="2"/>
    <n v="179"/>
    <s v="JN"/>
    <m/>
    <n v="12"/>
    <x v="0"/>
    <x v="0"/>
    <x v="2"/>
    <x v="5"/>
    <x v="2"/>
    <x v="0"/>
    <x v="0"/>
    <m/>
    <m/>
    <m/>
    <m/>
    <m/>
    <m/>
    <m/>
  </r>
  <r>
    <x v="7"/>
    <x v="11"/>
    <x v="27"/>
    <x v="222"/>
    <x v="222"/>
    <x v="410"/>
    <n v="12"/>
    <s v=""/>
    <x v="0"/>
    <x v="0"/>
    <x v="0"/>
    <n v="144"/>
    <s v="EC"/>
    <s v="FI"/>
    <n v="12"/>
    <x v="2"/>
    <x v="0"/>
    <x v="3"/>
    <x v="34"/>
    <x v="2"/>
    <x v="0"/>
    <x v="0"/>
    <m/>
    <m/>
    <m/>
    <m/>
    <m/>
    <m/>
    <m/>
  </r>
  <r>
    <x v="7"/>
    <x v="11"/>
    <x v="104"/>
    <x v="128"/>
    <x v="128"/>
    <x v="665"/>
    <n v="8"/>
    <s v="Eligible CPF"/>
    <x v="55"/>
    <x v="0"/>
    <x v="0"/>
    <n v="160"/>
    <s v="HB"/>
    <m/>
    <n v="8"/>
    <x v="2"/>
    <x v="0"/>
    <x v="1"/>
    <x v="29"/>
    <x v="2"/>
    <x v="0"/>
    <x v="1"/>
    <m/>
    <m/>
    <m/>
    <m/>
    <m/>
    <m/>
    <m/>
  </r>
  <r>
    <x v="7"/>
    <x v="11"/>
    <x v="104"/>
    <x v="139"/>
    <x v="139"/>
    <x v="307"/>
    <n v="8"/>
    <s v="Eligible CPF"/>
    <x v="64"/>
    <x v="0"/>
    <x v="0"/>
    <n v="160"/>
    <s v="HB"/>
    <m/>
    <n v="8"/>
    <x v="2"/>
    <x v="0"/>
    <x v="1"/>
    <x v="29"/>
    <x v="2"/>
    <x v="0"/>
    <x v="1"/>
    <m/>
    <m/>
    <m/>
    <m/>
    <m/>
    <m/>
    <m/>
  </r>
  <r>
    <x v="7"/>
    <x v="11"/>
    <x v="104"/>
    <x v="143"/>
    <x v="143"/>
    <x v="725"/>
    <n v="4"/>
    <s v="Eligible CPF"/>
    <x v="66"/>
    <x v="0"/>
    <x v="0"/>
    <n v="160"/>
    <s v="HB"/>
    <m/>
    <n v="4"/>
    <x v="2"/>
    <x v="0"/>
    <x v="1"/>
    <x v="29"/>
    <x v="2"/>
    <x v="0"/>
    <x v="1"/>
    <m/>
    <m/>
    <m/>
    <m/>
    <m/>
    <m/>
    <m/>
  </r>
  <r>
    <x v="7"/>
    <x v="11"/>
    <x v="22"/>
    <x v="131"/>
    <x v="131"/>
    <x v="726"/>
    <n v="4"/>
    <s v="Eligible CPF"/>
    <x v="58"/>
    <x v="0"/>
    <x v="0"/>
    <n v="160"/>
    <s v="HB"/>
    <m/>
    <n v="4"/>
    <x v="2"/>
    <x v="0"/>
    <x v="1"/>
    <x v="29"/>
    <x v="2"/>
    <x v="0"/>
    <x v="1"/>
    <m/>
    <m/>
    <m/>
    <m/>
    <m/>
    <m/>
    <m/>
  </r>
  <r>
    <x v="7"/>
    <x v="11"/>
    <x v="222"/>
    <x v="40"/>
    <x v="40"/>
    <x v="247"/>
    <n v="14"/>
    <s v=""/>
    <x v="0"/>
    <x v="0"/>
    <x v="2"/>
    <n v="179"/>
    <s v="YB"/>
    <m/>
    <n v="14"/>
    <x v="0"/>
    <x v="0"/>
    <x v="2"/>
    <x v="5"/>
    <x v="2"/>
    <x v="0"/>
    <x v="0"/>
    <m/>
    <m/>
    <m/>
    <m/>
    <m/>
    <m/>
    <m/>
  </r>
  <r>
    <x v="7"/>
    <x v="12"/>
    <x v="55"/>
    <x v="153"/>
    <x v="153"/>
    <x v="727"/>
    <n v="6"/>
    <s v="Eligible CPF"/>
    <x v="68"/>
    <x v="0"/>
    <x v="0"/>
    <n v="159"/>
    <s v="HB"/>
    <m/>
    <n v="6"/>
    <x v="0"/>
    <x v="0"/>
    <x v="1"/>
    <x v="4"/>
    <x v="2"/>
    <x v="0"/>
    <x v="1"/>
    <m/>
    <m/>
    <m/>
    <m/>
    <m/>
    <m/>
    <m/>
  </r>
  <r>
    <x v="7"/>
    <x v="12"/>
    <x v="396"/>
    <x v="223"/>
    <x v="223"/>
    <x v="695"/>
    <n v="4"/>
    <s v="Eligible CPF"/>
    <x v="97"/>
    <x v="0"/>
    <x v="0"/>
    <n v="126"/>
    <s v="CC"/>
    <m/>
    <n v="4"/>
    <x v="0"/>
    <x v="0"/>
    <x v="3"/>
    <x v="19"/>
    <x v="2"/>
    <x v="0"/>
    <x v="1"/>
    <m/>
    <m/>
    <m/>
    <m/>
    <m/>
    <m/>
    <m/>
  </r>
  <r>
    <x v="7"/>
    <x v="12"/>
    <x v="396"/>
    <x v="224"/>
    <x v="224"/>
    <x v="728"/>
    <n v="4"/>
    <s v="Eligible CPF"/>
    <x v="98"/>
    <x v="0"/>
    <x v="0"/>
    <n v="126"/>
    <s v="CC"/>
    <m/>
    <n v="4"/>
    <x v="0"/>
    <x v="0"/>
    <x v="3"/>
    <x v="19"/>
    <x v="2"/>
    <x v="0"/>
    <x v="1"/>
    <m/>
    <m/>
    <m/>
    <m/>
    <m/>
    <m/>
    <m/>
  </r>
  <r>
    <x v="7"/>
    <x v="209"/>
    <x v="44"/>
    <x v="225"/>
    <x v="225"/>
    <x v="729"/>
    <n v="6"/>
    <s v="Eligible CPF"/>
    <x v="99"/>
    <x v="0"/>
    <x v="0"/>
    <n v="144"/>
    <s v="EC"/>
    <s v="FI"/>
    <n v="6"/>
    <x v="0"/>
    <x v="0"/>
    <x v="3"/>
    <x v="34"/>
    <x v="2"/>
    <x v="0"/>
    <x v="1"/>
    <m/>
    <m/>
    <m/>
    <m/>
    <m/>
    <m/>
    <m/>
  </r>
  <r>
    <x v="7"/>
    <x v="209"/>
    <x v="44"/>
    <x v="226"/>
    <x v="226"/>
    <x v="730"/>
    <n v="6"/>
    <s v="Eligible CPF"/>
    <x v="99"/>
    <x v="0"/>
    <x v="0"/>
    <n v="144"/>
    <s v="EC"/>
    <s v="FI"/>
    <n v="6"/>
    <x v="0"/>
    <x v="0"/>
    <x v="3"/>
    <x v="34"/>
    <x v="2"/>
    <x v="0"/>
    <x v="1"/>
    <m/>
    <m/>
    <m/>
    <m/>
    <m/>
    <m/>
    <m/>
  </r>
  <r>
    <x v="7"/>
    <x v="209"/>
    <x v="44"/>
    <x v="227"/>
    <x v="227"/>
    <x v="116"/>
    <n v="4"/>
    <s v=""/>
    <x v="0"/>
    <x v="0"/>
    <x v="0"/>
    <n v="144"/>
    <s v="EC"/>
    <s v="FI"/>
    <n v="4"/>
    <x v="0"/>
    <x v="0"/>
    <x v="3"/>
    <x v="34"/>
    <x v="2"/>
    <x v="0"/>
    <x v="0"/>
    <m/>
    <m/>
    <m/>
    <m/>
    <m/>
    <m/>
    <m/>
  </r>
  <r>
    <x v="7"/>
    <x v="13"/>
    <x v="417"/>
    <x v="78"/>
    <x v="78"/>
    <x v="731"/>
    <n v="10"/>
    <s v=""/>
    <x v="0"/>
    <x v="0"/>
    <x v="0"/>
    <n v="124"/>
    <s v="00"/>
    <s v="FI"/>
    <n v="10"/>
    <x v="0"/>
    <x v="0"/>
    <x v="0"/>
    <x v="0"/>
    <x v="2"/>
    <x v="0"/>
    <x v="0"/>
    <m/>
    <m/>
    <m/>
    <m/>
    <m/>
    <m/>
    <m/>
  </r>
  <r>
    <x v="7"/>
    <x v="13"/>
    <x v="27"/>
    <x v="228"/>
    <x v="228"/>
    <x v="732"/>
    <n v="6"/>
    <s v=""/>
    <x v="0"/>
    <x v="0"/>
    <x v="0"/>
    <n v="128"/>
    <s v="CD"/>
    <s v="FI"/>
    <n v="6"/>
    <x v="0"/>
    <x v="0"/>
    <x v="3"/>
    <x v="21"/>
    <x v="2"/>
    <x v="0"/>
    <x v="0"/>
    <m/>
    <m/>
    <m/>
    <m/>
    <m/>
    <m/>
    <m/>
  </r>
  <r>
    <x v="7"/>
    <x v="13"/>
    <x v="27"/>
    <x v="112"/>
    <x v="112"/>
    <x v="733"/>
    <n v="12"/>
    <s v=""/>
    <x v="0"/>
    <x v="0"/>
    <x v="0"/>
    <n v="126"/>
    <s v="CC"/>
    <s v="ALT"/>
    <n v="12"/>
    <x v="2"/>
    <x v="0"/>
    <x v="3"/>
    <x v="19"/>
    <x v="2"/>
    <x v="0"/>
    <x v="0"/>
    <m/>
    <m/>
    <m/>
    <m/>
    <m/>
    <m/>
    <m/>
  </r>
  <r>
    <x v="7"/>
    <x v="13"/>
    <x v="141"/>
    <x v="229"/>
    <x v="229"/>
    <x v="734"/>
    <n v="6"/>
    <s v=""/>
    <x v="0"/>
    <x v="0"/>
    <x v="0"/>
    <n v="128"/>
    <s v="CD"/>
    <s v="FI"/>
    <n v="6"/>
    <x v="2"/>
    <x v="0"/>
    <x v="3"/>
    <x v="21"/>
    <x v="2"/>
    <x v="0"/>
    <x v="0"/>
    <m/>
    <m/>
    <m/>
    <m/>
    <m/>
    <m/>
    <m/>
  </r>
  <r>
    <x v="7"/>
    <x v="13"/>
    <x v="28"/>
    <x v="53"/>
    <x v="53"/>
    <x v="637"/>
    <n v="6"/>
    <s v="Eligible CPF"/>
    <x v="20"/>
    <x v="0"/>
    <x v="0"/>
    <n v="159"/>
    <s v="HB"/>
    <m/>
    <n v="6"/>
    <x v="2"/>
    <x v="0"/>
    <x v="1"/>
    <x v="4"/>
    <x v="2"/>
    <x v="0"/>
    <x v="1"/>
    <m/>
    <m/>
    <m/>
    <m/>
    <m/>
    <m/>
    <m/>
  </r>
  <r>
    <x v="7"/>
    <x v="13"/>
    <x v="161"/>
    <x v="228"/>
    <x v="228"/>
    <x v="42"/>
    <n v="6"/>
    <s v=""/>
    <x v="0"/>
    <x v="0"/>
    <x v="0"/>
    <n v="128"/>
    <s v="CD"/>
    <s v="FI"/>
    <n v="6"/>
    <x v="2"/>
    <x v="0"/>
    <x v="3"/>
    <x v="21"/>
    <x v="2"/>
    <x v="0"/>
    <x v="0"/>
    <m/>
    <m/>
    <m/>
    <m/>
    <m/>
    <m/>
    <m/>
  </r>
  <r>
    <x v="7"/>
    <x v="13"/>
    <x v="96"/>
    <x v="114"/>
    <x v="114"/>
    <x v="682"/>
    <n v="16"/>
    <s v="Eligible CPF"/>
    <x v="46"/>
    <x v="0"/>
    <x v="0"/>
    <n v="126"/>
    <s v="CC"/>
    <s v="PRF"/>
    <n v="4"/>
    <x v="2"/>
    <x v="0"/>
    <x v="3"/>
    <x v="19"/>
    <x v="2"/>
    <x v="0"/>
    <x v="1"/>
    <m/>
    <m/>
    <m/>
    <m/>
    <m/>
    <m/>
    <m/>
  </r>
  <r>
    <x v="7"/>
    <x v="13"/>
    <x v="394"/>
    <x v="15"/>
    <x v="15"/>
    <x v="735"/>
    <n v="4"/>
    <s v="Eligible CPF"/>
    <x v="7"/>
    <x v="0"/>
    <x v="0"/>
    <n v="159"/>
    <s v="00"/>
    <m/>
    <n v="4"/>
    <x v="0"/>
    <x v="0"/>
    <x v="1"/>
    <x v="4"/>
    <x v="2"/>
    <x v="0"/>
    <x v="1"/>
    <m/>
    <m/>
    <m/>
    <m/>
    <m/>
    <m/>
    <m/>
  </r>
  <r>
    <x v="7"/>
    <x v="13"/>
    <x v="394"/>
    <x v="16"/>
    <x v="16"/>
    <x v="736"/>
    <n v="5"/>
    <s v="Eligible CPF"/>
    <x v="7"/>
    <x v="0"/>
    <x v="0"/>
    <n v="159"/>
    <s v="00"/>
    <m/>
    <n v="4"/>
    <x v="0"/>
    <x v="0"/>
    <x v="1"/>
    <x v="4"/>
    <x v="2"/>
    <x v="0"/>
    <x v="1"/>
    <m/>
    <m/>
    <m/>
    <m/>
    <m/>
    <m/>
    <m/>
  </r>
  <r>
    <x v="7"/>
    <x v="13"/>
    <x v="394"/>
    <x v="230"/>
    <x v="230"/>
    <x v="578"/>
    <n v="4"/>
    <s v="Eligible CPF"/>
    <x v="7"/>
    <x v="0"/>
    <x v="0"/>
    <n v="159"/>
    <s v="00"/>
    <m/>
    <n v="4"/>
    <x v="0"/>
    <x v="0"/>
    <x v="1"/>
    <x v="4"/>
    <x v="2"/>
    <x v="0"/>
    <x v="1"/>
    <m/>
    <m/>
    <m/>
    <m/>
    <m/>
    <m/>
    <m/>
  </r>
  <r>
    <x v="7"/>
    <x v="183"/>
    <x v="395"/>
    <x v="11"/>
    <x v="11"/>
    <x v="737"/>
    <n v="10"/>
    <s v=""/>
    <x v="0"/>
    <x v="0"/>
    <x v="0"/>
    <n v="124"/>
    <s v="00"/>
    <s v="FI"/>
    <n v="10"/>
    <x v="0"/>
    <x v="0"/>
    <x v="0"/>
    <x v="0"/>
    <x v="2"/>
    <x v="0"/>
    <x v="0"/>
    <m/>
    <m/>
    <m/>
    <m/>
    <m/>
    <m/>
    <m/>
  </r>
  <r>
    <x v="7"/>
    <x v="210"/>
    <x v="55"/>
    <x v="154"/>
    <x v="154"/>
    <x v="482"/>
    <n v="4"/>
    <s v="Eligible CPF"/>
    <x v="69"/>
    <x v="0"/>
    <x v="0"/>
    <n v="159"/>
    <s v="HB"/>
    <m/>
    <n v="4"/>
    <x v="0"/>
    <x v="0"/>
    <x v="1"/>
    <x v="4"/>
    <x v="2"/>
    <x v="0"/>
    <x v="1"/>
    <m/>
    <m/>
    <m/>
    <m/>
    <m/>
    <m/>
    <m/>
  </r>
  <r>
    <x v="7"/>
    <x v="210"/>
    <x v="55"/>
    <x v="155"/>
    <x v="155"/>
    <x v="738"/>
    <n v="4"/>
    <s v="Eligible CPF"/>
    <x v="70"/>
    <x v="0"/>
    <x v="0"/>
    <n v="159"/>
    <s v="HB"/>
    <m/>
    <n v="4"/>
    <x v="0"/>
    <x v="0"/>
    <x v="1"/>
    <x v="4"/>
    <x v="2"/>
    <x v="0"/>
    <x v="1"/>
    <m/>
    <m/>
    <m/>
    <m/>
    <m/>
    <m/>
    <m/>
  </r>
  <r>
    <x v="7"/>
    <x v="227"/>
    <x v="210"/>
    <x v="231"/>
    <x v="231"/>
    <x v="739"/>
    <n v="4"/>
    <s v="Eligible CPF"/>
    <x v="100"/>
    <x v="0"/>
    <x v="0"/>
    <n v="159"/>
    <s v="00"/>
    <m/>
    <n v="4"/>
    <x v="0"/>
    <x v="0"/>
    <x v="1"/>
    <x v="4"/>
    <x v="2"/>
    <x v="0"/>
    <x v="1"/>
    <m/>
    <m/>
    <m/>
    <m/>
    <m/>
    <m/>
    <m/>
  </r>
  <r>
    <x v="7"/>
    <x v="14"/>
    <x v="31"/>
    <x v="232"/>
    <x v="232"/>
    <x v="740"/>
    <n v="4"/>
    <s v="Eligible CPF"/>
    <x v="7"/>
    <x v="0"/>
    <x v="0"/>
    <n v="159"/>
    <s v="00"/>
    <m/>
    <n v="4"/>
    <x v="0"/>
    <x v="0"/>
    <x v="1"/>
    <x v="4"/>
    <x v="2"/>
    <x v="0"/>
    <x v="1"/>
    <m/>
    <m/>
    <m/>
    <m/>
    <m/>
    <m/>
    <m/>
  </r>
  <r>
    <x v="7"/>
    <x v="14"/>
    <x v="211"/>
    <x v="13"/>
    <x v="13"/>
    <x v="741"/>
    <n v="4"/>
    <s v="Eligible CPF"/>
    <x v="6"/>
    <x v="0"/>
    <x v="0"/>
    <n v="159"/>
    <s v="00"/>
    <m/>
    <n v="4"/>
    <x v="0"/>
    <x v="0"/>
    <x v="1"/>
    <x v="4"/>
    <x v="2"/>
    <x v="0"/>
    <x v="1"/>
    <m/>
    <m/>
    <m/>
    <m/>
    <m/>
    <m/>
    <m/>
  </r>
  <r>
    <x v="7"/>
    <x v="14"/>
    <x v="211"/>
    <x v="14"/>
    <x v="14"/>
    <x v="742"/>
    <n v="5"/>
    <s v="Eligible CPF"/>
    <x v="6"/>
    <x v="0"/>
    <x v="0"/>
    <n v="159"/>
    <s v="00"/>
    <m/>
    <n v="4"/>
    <x v="0"/>
    <x v="0"/>
    <x v="1"/>
    <x v="4"/>
    <x v="2"/>
    <x v="0"/>
    <x v="1"/>
    <m/>
    <m/>
    <m/>
    <m/>
    <m/>
    <m/>
    <m/>
  </r>
  <r>
    <x v="7"/>
    <x v="14"/>
    <x v="211"/>
    <x v="219"/>
    <x v="219"/>
    <x v="743"/>
    <n v="3"/>
    <s v=""/>
    <x v="0"/>
    <x v="0"/>
    <x v="0"/>
    <n v="128"/>
    <s v="00"/>
    <s v="FI"/>
    <n v="3"/>
    <x v="0"/>
    <x v="0"/>
    <x v="3"/>
    <x v="21"/>
    <x v="2"/>
    <x v="0"/>
    <x v="0"/>
    <m/>
    <m/>
    <m/>
    <m/>
    <m/>
    <m/>
    <m/>
  </r>
  <r>
    <x v="7"/>
    <x v="14"/>
    <x v="211"/>
    <x v="220"/>
    <x v="220"/>
    <x v="744"/>
    <n v="3"/>
    <s v=""/>
    <x v="0"/>
    <x v="0"/>
    <x v="0"/>
    <n v="128"/>
    <s v="00"/>
    <s v="FI"/>
    <n v="3"/>
    <x v="0"/>
    <x v="0"/>
    <x v="3"/>
    <x v="21"/>
    <x v="2"/>
    <x v="0"/>
    <x v="0"/>
    <m/>
    <m/>
    <m/>
    <m/>
    <m/>
    <m/>
    <m/>
  </r>
  <r>
    <x v="7"/>
    <x v="14"/>
    <x v="211"/>
    <x v="233"/>
    <x v="233"/>
    <x v="745"/>
    <n v="3"/>
    <s v=""/>
    <x v="0"/>
    <x v="0"/>
    <x v="0"/>
    <n v="128"/>
    <s v="00"/>
    <s v="FI"/>
    <n v="3"/>
    <x v="0"/>
    <x v="0"/>
    <x v="3"/>
    <x v="21"/>
    <x v="2"/>
    <x v="0"/>
    <x v="0"/>
    <m/>
    <m/>
    <m/>
    <m/>
    <m/>
    <m/>
    <m/>
  </r>
  <r>
    <x v="7"/>
    <x v="14"/>
    <x v="283"/>
    <x v="187"/>
    <x v="187"/>
    <x v="131"/>
    <n v="6"/>
    <s v=""/>
    <x v="0"/>
    <x v="0"/>
    <x v="0"/>
    <n v="160"/>
    <s v="HB"/>
    <m/>
    <n v="6"/>
    <x v="2"/>
    <x v="0"/>
    <x v="1"/>
    <x v="29"/>
    <x v="2"/>
    <x v="0"/>
    <x v="0"/>
    <m/>
    <m/>
    <m/>
    <m/>
    <m/>
    <m/>
    <m/>
  </r>
  <r>
    <x v="7"/>
    <x v="14"/>
    <x v="28"/>
    <x v="178"/>
    <x v="178"/>
    <x v="746"/>
    <n v="6"/>
    <s v="Eligible CPF"/>
    <x v="20"/>
    <x v="0"/>
    <x v="0"/>
    <n v="159"/>
    <s v="HB"/>
    <m/>
    <n v="6"/>
    <x v="2"/>
    <x v="0"/>
    <x v="1"/>
    <x v="4"/>
    <x v="2"/>
    <x v="0"/>
    <x v="1"/>
    <m/>
    <m/>
    <m/>
    <m/>
    <m/>
    <m/>
    <m/>
  </r>
  <r>
    <x v="7"/>
    <x v="14"/>
    <x v="187"/>
    <x v="140"/>
    <x v="140"/>
    <x v="309"/>
    <n v="6"/>
    <s v=""/>
    <x v="0"/>
    <x v="0"/>
    <x v="0"/>
    <n v="160"/>
    <s v="HB"/>
    <m/>
    <n v="6"/>
    <x v="2"/>
    <x v="0"/>
    <x v="1"/>
    <x v="29"/>
    <x v="2"/>
    <x v="0"/>
    <x v="0"/>
    <m/>
    <m/>
    <m/>
    <m/>
    <m/>
    <m/>
    <m/>
  </r>
  <r>
    <x v="7"/>
    <x v="14"/>
    <x v="187"/>
    <x v="222"/>
    <x v="222"/>
    <x v="747"/>
    <n v="12"/>
    <s v=""/>
    <x v="0"/>
    <x v="0"/>
    <x v="0"/>
    <n v="144"/>
    <s v="EC"/>
    <s v="FI"/>
    <n v="12"/>
    <x v="2"/>
    <x v="0"/>
    <x v="3"/>
    <x v="34"/>
    <x v="2"/>
    <x v="0"/>
    <x v="0"/>
    <m/>
    <m/>
    <m/>
    <m/>
    <m/>
    <m/>
    <m/>
  </r>
  <r>
    <x v="7"/>
    <x v="14"/>
    <x v="22"/>
    <x v="142"/>
    <x v="142"/>
    <x v="748"/>
    <n v="4"/>
    <s v="Eligible CPF"/>
    <x v="65"/>
    <x v="0"/>
    <x v="0"/>
    <n v="160"/>
    <s v="HB"/>
    <m/>
    <n v="4"/>
    <x v="2"/>
    <x v="0"/>
    <x v="1"/>
    <x v="29"/>
    <x v="2"/>
    <x v="0"/>
    <x v="1"/>
    <m/>
    <m/>
    <m/>
    <m/>
    <m/>
    <m/>
    <m/>
  </r>
  <r>
    <x v="7"/>
    <x v="228"/>
    <x v="31"/>
    <x v="173"/>
    <x v="173"/>
    <x v="15"/>
    <n v="12"/>
    <s v=""/>
    <x v="0"/>
    <x v="0"/>
    <x v="0"/>
    <n v="166"/>
    <s v="00"/>
    <m/>
    <n v="12"/>
    <x v="2"/>
    <x v="0"/>
    <x v="1"/>
    <x v="3"/>
    <x v="2"/>
    <x v="0"/>
    <x v="0"/>
    <m/>
    <m/>
    <m/>
    <m/>
    <m/>
    <m/>
    <m/>
  </r>
  <r>
    <x v="7"/>
    <x v="119"/>
    <x v="55"/>
    <x v="170"/>
    <x v="170"/>
    <x v="626"/>
    <n v="4"/>
    <s v="Eligible CPF"/>
    <x v="77"/>
    <x v="0"/>
    <x v="0"/>
    <n v="159"/>
    <s v="HB"/>
    <m/>
    <n v="4"/>
    <x v="0"/>
    <x v="0"/>
    <x v="1"/>
    <x v="4"/>
    <x v="2"/>
    <x v="0"/>
    <x v="1"/>
    <m/>
    <m/>
    <m/>
    <m/>
    <m/>
    <m/>
    <m/>
  </r>
  <r>
    <x v="7"/>
    <x v="119"/>
    <x v="136"/>
    <x v="234"/>
    <x v="234"/>
    <x v="316"/>
    <n v="6"/>
    <s v="Eligible CPF"/>
    <x v="101"/>
    <x v="0"/>
    <x v="0"/>
    <n v="144"/>
    <s v="EC"/>
    <m/>
    <n v="6"/>
    <x v="2"/>
    <x v="0"/>
    <x v="3"/>
    <x v="34"/>
    <x v="2"/>
    <x v="0"/>
    <x v="1"/>
    <m/>
    <m/>
    <m/>
    <m/>
    <m/>
    <m/>
    <m/>
  </r>
  <r>
    <x v="7"/>
    <x v="119"/>
    <x v="120"/>
    <x v="235"/>
    <x v="235"/>
    <x v="246"/>
    <n v="6"/>
    <s v="Eligible CPF"/>
    <x v="102"/>
    <x v="0"/>
    <x v="0"/>
    <n v="144"/>
    <s v="EC"/>
    <m/>
    <n v="6"/>
    <x v="2"/>
    <x v="0"/>
    <x v="3"/>
    <x v="34"/>
    <x v="2"/>
    <x v="0"/>
    <x v="1"/>
    <m/>
    <m/>
    <m/>
    <m/>
    <m/>
    <m/>
    <m/>
  </r>
  <r>
    <x v="7"/>
    <x v="15"/>
    <x v="152"/>
    <x v="236"/>
    <x v="236"/>
    <x v="184"/>
    <n v="10"/>
    <s v=""/>
    <x v="0"/>
    <x v="0"/>
    <x v="0"/>
    <n v="164"/>
    <s v="HC"/>
    <m/>
    <n v="10"/>
    <x v="2"/>
    <x v="0"/>
    <x v="1"/>
    <x v="30"/>
    <x v="2"/>
    <x v="0"/>
    <x v="0"/>
    <m/>
    <m/>
    <m/>
    <m/>
    <m/>
    <m/>
    <m/>
  </r>
  <r>
    <x v="7"/>
    <x v="16"/>
    <x v="55"/>
    <x v="161"/>
    <x v="161"/>
    <x v="657"/>
    <n v="4"/>
    <s v="Eligible CPF"/>
    <x v="75"/>
    <x v="0"/>
    <x v="0"/>
    <n v="159"/>
    <s v="HB"/>
    <m/>
    <n v="4"/>
    <x v="0"/>
    <x v="0"/>
    <x v="1"/>
    <x v="4"/>
    <x v="3"/>
    <x v="0"/>
    <x v="1"/>
    <m/>
    <m/>
    <m/>
    <m/>
    <m/>
    <m/>
    <m/>
  </r>
  <r>
    <x v="7"/>
    <x v="18"/>
    <x v="193"/>
    <x v="172"/>
    <x v="172"/>
    <x v="25"/>
    <n v="6"/>
    <s v=""/>
    <x v="0"/>
    <x v="0"/>
    <x v="0"/>
    <n v="159"/>
    <s v="HB"/>
    <m/>
    <n v="6"/>
    <x v="2"/>
    <x v="0"/>
    <x v="1"/>
    <x v="4"/>
    <x v="3"/>
    <x v="0"/>
    <x v="0"/>
    <m/>
    <m/>
    <m/>
    <m/>
    <m/>
    <m/>
    <m/>
  </r>
  <r>
    <x v="7"/>
    <x v="18"/>
    <x v="99"/>
    <x v="97"/>
    <x v="97"/>
    <x v="510"/>
    <n v="14"/>
    <s v="Eligible CPF"/>
    <x v="41"/>
    <x v="0"/>
    <x v="0"/>
    <n v="128"/>
    <s v="CD"/>
    <s v="FI"/>
    <n v="16"/>
    <x v="28"/>
    <x v="0"/>
    <x v="3"/>
    <x v="21"/>
    <x v="3"/>
    <x v="0"/>
    <x v="1"/>
    <m/>
    <m/>
    <m/>
    <m/>
    <m/>
    <m/>
    <m/>
  </r>
  <r>
    <x v="7"/>
    <x v="18"/>
    <x v="99"/>
    <x v="185"/>
    <x v="185"/>
    <x v="502"/>
    <n v="14"/>
    <s v="Eligible CPF"/>
    <x v="84"/>
    <x v="0"/>
    <x v="0"/>
    <n v="128"/>
    <s v="CD"/>
    <s v="PRF"/>
    <n v="6"/>
    <x v="2"/>
    <x v="0"/>
    <x v="3"/>
    <x v="21"/>
    <x v="3"/>
    <x v="0"/>
    <x v="1"/>
    <m/>
    <m/>
    <m/>
    <m/>
    <m/>
    <m/>
    <m/>
  </r>
  <r>
    <x v="7"/>
    <x v="18"/>
    <x v="22"/>
    <x v="129"/>
    <x v="129"/>
    <x v="401"/>
    <n v="4"/>
    <s v="Eligible CPF"/>
    <x v="56"/>
    <x v="0"/>
    <x v="0"/>
    <n v="160"/>
    <s v="HB"/>
    <m/>
    <n v="4"/>
    <x v="2"/>
    <x v="0"/>
    <x v="1"/>
    <x v="29"/>
    <x v="3"/>
    <x v="0"/>
    <x v="1"/>
    <m/>
    <m/>
    <m/>
    <m/>
    <m/>
    <m/>
    <m/>
  </r>
  <r>
    <x v="7"/>
    <x v="104"/>
    <x v="276"/>
    <x v="138"/>
    <x v="138"/>
    <x v="89"/>
    <n v="10"/>
    <s v="Eligible CPF"/>
    <x v="63"/>
    <x v="0"/>
    <x v="0"/>
    <n v="164"/>
    <s v="HC"/>
    <m/>
    <n v="10"/>
    <x v="2"/>
    <x v="0"/>
    <x v="1"/>
    <x v="30"/>
    <x v="3"/>
    <x v="0"/>
    <x v="1"/>
    <m/>
    <m/>
    <m/>
    <m/>
    <m/>
    <m/>
    <m/>
  </r>
  <r>
    <x v="7"/>
    <x v="19"/>
    <x v="70"/>
    <x v="113"/>
    <x v="113"/>
    <x v="749"/>
    <n v="4"/>
    <s v="Eligible CPF"/>
    <x v="45"/>
    <x v="0"/>
    <x v="0"/>
    <n v="128"/>
    <s v="CD"/>
    <m/>
    <n v="4"/>
    <x v="0"/>
    <x v="0"/>
    <x v="3"/>
    <x v="21"/>
    <x v="3"/>
    <x v="0"/>
    <x v="1"/>
    <m/>
    <m/>
    <m/>
    <m/>
    <m/>
    <m/>
    <m/>
  </r>
  <r>
    <x v="7"/>
    <x v="20"/>
    <x v="70"/>
    <x v="90"/>
    <x v="90"/>
    <x v="750"/>
    <n v="6"/>
    <s v="Eligible CPF"/>
    <x v="37"/>
    <x v="0"/>
    <x v="0"/>
    <n v="128"/>
    <s v="CD"/>
    <s v="SAI BC 01"/>
    <n v="6"/>
    <x v="0"/>
    <x v="0"/>
    <x v="3"/>
    <x v="21"/>
    <x v="3"/>
    <x v="0"/>
    <x v="1"/>
    <m/>
    <m/>
    <m/>
    <m/>
    <m/>
    <m/>
    <m/>
  </r>
  <r>
    <x v="7"/>
    <x v="20"/>
    <x v="327"/>
    <x v="78"/>
    <x v="78"/>
    <x v="751"/>
    <n v="10"/>
    <s v=""/>
    <x v="0"/>
    <x v="0"/>
    <x v="0"/>
    <n v="124"/>
    <s v="00"/>
    <s v="FI"/>
    <n v="10"/>
    <x v="0"/>
    <x v="0"/>
    <x v="0"/>
    <x v="0"/>
    <x v="3"/>
    <x v="0"/>
    <x v="0"/>
    <m/>
    <m/>
    <m/>
    <m/>
    <m/>
    <m/>
    <m/>
  </r>
  <r>
    <x v="7"/>
    <x v="20"/>
    <x v="198"/>
    <x v="237"/>
    <x v="237"/>
    <x v="752"/>
    <n v="12"/>
    <s v=""/>
    <x v="0"/>
    <x v="0"/>
    <x v="1"/>
    <n v="126"/>
    <s v="CC"/>
    <s v="PRF"/>
    <n v="12"/>
    <x v="0"/>
    <x v="0"/>
    <x v="3"/>
    <x v="19"/>
    <x v="3"/>
    <x v="0"/>
    <x v="0"/>
    <m/>
    <m/>
    <m/>
    <m/>
    <m/>
    <m/>
    <m/>
  </r>
  <r>
    <x v="7"/>
    <x v="20"/>
    <x v="28"/>
    <x v="43"/>
    <x v="43"/>
    <x v="753"/>
    <n v="6"/>
    <s v="Eligible CPF"/>
    <x v="16"/>
    <x v="0"/>
    <x v="0"/>
    <n v="159"/>
    <s v="HB"/>
    <m/>
    <n v="6"/>
    <x v="0"/>
    <x v="0"/>
    <x v="1"/>
    <x v="4"/>
    <x v="3"/>
    <x v="0"/>
    <x v="1"/>
    <m/>
    <m/>
    <m/>
    <m/>
    <m/>
    <m/>
    <m/>
  </r>
  <r>
    <x v="7"/>
    <x v="20"/>
    <x v="28"/>
    <x v="44"/>
    <x v="44"/>
    <x v="754"/>
    <n v="6"/>
    <s v="Eligible CPF"/>
    <x v="17"/>
    <x v="0"/>
    <x v="0"/>
    <n v="159"/>
    <s v="HB"/>
    <m/>
    <n v="6"/>
    <x v="0"/>
    <x v="0"/>
    <x v="1"/>
    <x v="4"/>
    <x v="3"/>
    <x v="0"/>
    <x v="1"/>
    <m/>
    <m/>
    <m/>
    <m/>
    <m/>
    <m/>
    <m/>
  </r>
  <r>
    <x v="7"/>
    <x v="20"/>
    <x v="96"/>
    <x v="238"/>
    <x v="238"/>
    <x v="755"/>
    <n v="8"/>
    <s v="Eligible CPF"/>
    <x v="103"/>
    <x v="0"/>
    <x v="0"/>
    <n v="136"/>
    <s v="DF"/>
    <s v="FI"/>
    <n v="5"/>
    <x v="29"/>
    <x v="0"/>
    <x v="3"/>
    <x v="32"/>
    <x v="3"/>
    <x v="0"/>
    <x v="1"/>
    <m/>
    <m/>
    <m/>
    <m/>
    <m/>
    <m/>
    <m/>
  </r>
  <r>
    <x v="7"/>
    <x v="20"/>
    <x v="219"/>
    <x v="148"/>
    <x v="148"/>
    <x v="99"/>
    <n v="6"/>
    <s v=""/>
    <x v="0"/>
    <x v="0"/>
    <x v="0"/>
    <n v="159"/>
    <s v="HB"/>
    <m/>
    <n v="6"/>
    <x v="2"/>
    <x v="0"/>
    <x v="1"/>
    <x v="4"/>
    <x v="3"/>
    <x v="0"/>
    <x v="0"/>
    <m/>
    <m/>
    <m/>
    <m/>
    <m/>
    <m/>
    <m/>
  </r>
  <r>
    <x v="7"/>
    <x v="20"/>
    <x v="219"/>
    <x v="29"/>
    <x v="29"/>
    <x v="31"/>
    <n v="6"/>
    <s v=""/>
    <x v="0"/>
    <x v="0"/>
    <x v="0"/>
    <n v="159"/>
    <s v="HB"/>
    <m/>
    <n v="6"/>
    <x v="0"/>
    <x v="0"/>
    <x v="1"/>
    <x v="4"/>
    <x v="3"/>
    <x v="0"/>
    <x v="0"/>
    <m/>
    <m/>
    <m/>
    <m/>
    <m/>
    <m/>
    <m/>
  </r>
  <r>
    <x v="7"/>
    <x v="20"/>
    <x v="344"/>
    <x v="239"/>
    <x v="239"/>
    <x v="570"/>
    <n v="12"/>
    <s v=""/>
    <x v="0"/>
    <x v="0"/>
    <x v="0"/>
    <n v="144"/>
    <s v="EC"/>
    <m/>
    <n v="12"/>
    <x v="2"/>
    <x v="0"/>
    <x v="3"/>
    <x v="34"/>
    <x v="3"/>
    <x v="0"/>
    <x v="0"/>
    <m/>
    <m/>
    <m/>
    <m/>
    <m/>
    <m/>
    <m/>
  </r>
  <r>
    <x v="7"/>
    <x v="20"/>
    <x v="247"/>
    <x v="240"/>
    <x v="240"/>
    <x v="310"/>
    <n v="6"/>
    <s v="Eligible CPF"/>
    <x v="104"/>
    <x v="0"/>
    <x v="0"/>
    <n v="164"/>
    <s v="HC"/>
    <m/>
    <n v="6"/>
    <x v="0"/>
    <x v="0"/>
    <x v="1"/>
    <x v="30"/>
    <x v="3"/>
    <x v="0"/>
    <x v="1"/>
    <m/>
    <m/>
    <m/>
    <m/>
    <m/>
    <m/>
    <m/>
  </r>
  <r>
    <x v="7"/>
    <x v="20"/>
    <x v="247"/>
    <x v="241"/>
    <x v="241"/>
    <x v="358"/>
    <n v="6"/>
    <s v="Eligible CPF"/>
    <x v="105"/>
    <x v="0"/>
    <x v="0"/>
    <n v="164"/>
    <s v="HC"/>
    <m/>
    <n v="6"/>
    <x v="0"/>
    <x v="0"/>
    <x v="1"/>
    <x v="30"/>
    <x v="3"/>
    <x v="0"/>
    <x v="1"/>
    <m/>
    <m/>
    <m/>
    <m/>
    <m/>
    <m/>
    <m/>
  </r>
  <r>
    <x v="7"/>
    <x v="20"/>
    <x v="202"/>
    <x v="145"/>
    <x v="145"/>
    <x v="756"/>
    <n v="12"/>
    <s v=""/>
    <x v="0"/>
    <x v="0"/>
    <x v="0"/>
    <n v="164"/>
    <s v="HC"/>
    <m/>
    <n v="12"/>
    <x v="2"/>
    <x v="0"/>
    <x v="1"/>
    <x v="30"/>
    <x v="3"/>
    <x v="0"/>
    <x v="0"/>
    <m/>
    <m/>
    <m/>
    <m/>
    <m/>
    <m/>
    <m/>
  </r>
  <r>
    <x v="7"/>
    <x v="125"/>
    <x v="223"/>
    <x v="11"/>
    <x v="11"/>
    <x v="757"/>
    <n v="10"/>
    <s v=""/>
    <x v="0"/>
    <x v="0"/>
    <x v="0"/>
    <n v="124"/>
    <s v="00"/>
    <s v="FI"/>
    <n v="10"/>
    <x v="0"/>
    <x v="0"/>
    <x v="0"/>
    <x v="0"/>
    <x v="3"/>
    <x v="0"/>
    <x v="0"/>
    <m/>
    <m/>
    <m/>
    <m/>
    <m/>
    <m/>
    <m/>
  </r>
  <r>
    <x v="7"/>
    <x v="125"/>
    <x v="396"/>
    <x v="173"/>
    <x v="173"/>
    <x v="758"/>
    <n v="12"/>
    <s v=""/>
    <x v="0"/>
    <x v="0"/>
    <x v="0"/>
    <n v="166"/>
    <s v="00"/>
    <m/>
    <n v="12"/>
    <x v="2"/>
    <x v="0"/>
    <x v="1"/>
    <x v="3"/>
    <x v="3"/>
    <x v="0"/>
    <x v="0"/>
    <m/>
    <m/>
    <m/>
    <m/>
    <m/>
    <m/>
    <m/>
  </r>
  <r>
    <x v="7"/>
    <x v="126"/>
    <x v="55"/>
    <x v="160"/>
    <x v="160"/>
    <x v="759"/>
    <n v="6"/>
    <s v="Eligible CPF"/>
    <x v="74"/>
    <x v="0"/>
    <x v="0"/>
    <n v="159"/>
    <s v="HB"/>
    <m/>
    <n v="6"/>
    <x v="0"/>
    <x v="0"/>
    <x v="1"/>
    <x v="4"/>
    <x v="3"/>
    <x v="0"/>
    <x v="1"/>
    <m/>
    <m/>
    <m/>
    <m/>
    <m/>
    <m/>
    <m/>
  </r>
  <r>
    <x v="7"/>
    <x v="126"/>
    <x v="55"/>
    <x v="158"/>
    <x v="158"/>
    <x v="760"/>
    <n v="6"/>
    <s v="Eligible CPF"/>
    <x v="72"/>
    <x v="0"/>
    <x v="0"/>
    <n v="159"/>
    <s v="HB"/>
    <m/>
    <n v="6"/>
    <x v="0"/>
    <x v="0"/>
    <x v="1"/>
    <x v="4"/>
    <x v="3"/>
    <x v="0"/>
    <x v="1"/>
    <m/>
    <m/>
    <m/>
    <m/>
    <m/>
    <m/>
    <m/>
  </r>
  <r>
    <x v="7"/>
    <x v="126"/>
    <x v="55"/>
    <x v="162"/>
    <x v="162"/>
    <x v="761"/>
    <n v="6"/>
    <s v="Eligible CPF"/>
    <x v="72"/>
    <x v="0"/>
    <x v="0"/>
    <n v="159"/>
    <s v="HB"/>
    <m/>
    <n v="6"/>
    <x v="0"/>
    <x v="0"/>
    <x v="1"/>
    <x v="4"/>
    <x v="3"/>
    <x v="0"/>
    <x v="1"/>
    <m/>
    <m/>
    <m/>
    <m/>
    <m/>
    <m/>
    <m/>
  </r>
  <r>
    <x v="7"/>
    <x v="126"/>
    <x v="114"/>
    <x v="242"/>
    <x v="242"/>
    <x v="177"/>
    <n v="14"/>
    <s v=""/>
    <x v="0"/>
    <x v="0"/>
    <x v="2"/>
    <n v="178"/>
    <s v="JO"/>
    <m/>
    <n v="14"/>
    <x v="0"/>
    <x v="0"/>
    <x v="1"/>
    <x v="7"/>
    <x v="3"/>
    <x v="0"/>
    <x v="0"/>
    <m/>
    <m/>
    <m/>
    <m/>
    <m/>
    <m/>
    <m/>
  </r>
  <r>
    <x v="7"/>
    <x v="21"/>
    <x v="22"/>
    <x v="243"/>
    <x v="243"/>
    <x v="762"/>
    <n v="4"/>
    <s v="Eligible CPF"/>
    <x v="106"/>
    <x v="0"/>
    <x v="0"/>
    <n v="160"/>
    <s v="HB"/>
    <s v="FI"/>
    <n v="3"/>
    <x v="2"/>
    <x v="0"/>
    <x v="1"/>
    <x v="29"/>
    <x v="3"/>
    <x v="0"/>
    <x v="1"/>
    <m/>
    <m/>
    <m/>
    <m/>
    <m/>
    <m/>
    <m/>
  </r>
  <r>
    <x v="7"/>
    <x v="21"/>
    <x v="22"/>
    <x v="130"/>
    <x v="130"/>
    <x v="763"/>
    <n v="4"/>
    <s v="Eligible CPF"/>
    <x v="57"/>
    <x v="0"/>
    <x v="0"/>
    <n v="160"/>
    <s v="HB"/>
    <m/>
    <n v="4"/>
    <x v="2"/>
    <x v="0"/>
    <x v="1"/>
    <x v="29"/>
    <x v="3"/>
    <x v="0"/>
    <x v="1"/>
    <m/>
    <m/>
    <m/>
    <m/>
    <m/>
    <m/>
    <m/>
  </r>
  <r>
    <x v="7"/>
    <x v="21"/>
    <x v="98"/>
    <x v="213"/>
    <x v="213"/>
    <x v="764"/>
    <n v="12"/>
    <s v="Eligible CPF"/>
    <x v="93"/>
    <x v="0"/>
    <x v="0"/>
    <n v="166"/>
    <s v="JJ"/>
    <m/>
    <n v="6"/>
    <x v="30"/>
    <x v="0"/>
    <x v="1"/>
    <x v="3"/>
    <x v="3"/>
    <x v="0"/>
    <x v="1"/>
    <m/>
    <m/>
    <m/>
    <m/>
    <m/>
    <m/>
    <m/>
  </r>
  <r>
    <x v="7"/>
    <x v="127"/>
    <x v="68"/>
    <x v="217"/>
    <x v="217"/>
    <x v="765"/>
    <n v="4"/>
    <s v="Eligible CPF"/>
    <x v="95"/>
    <x v="0"/>
    <x v="0"/>
    <n v="126"/>
    <s v="CC"/>
    <s v="FI"/>
    <n v="4"/>
    <x v="30"/>
    <x v="0"/>
    <x v="3"/>
    <x v="19"/>
    <x v="3"/>
    <x v="0"/>
    <x v="1"/>
    <m/>
    <m/>
    <m/>
    <m/>
    <m/>
    <m/>
    <m/>
  </r>
  <r>
    <x v="7"/>
    <x v="128"/>
    <x v="55"/>
    <x v="175"/>
    <x v="175"/>
    <x v="88"/>
    <n v="4"/>
    <s v="Eligible CPF"/>
    <x v="80"/>
    <x v="0"/>
    <x v="0"/>
    <n v="159"/>
    <s v="HB"/>
    <m/>
    <n v="4"/>
    <x v="0"/>
    <x v="0"/>
    <x v="1"/>
    <x v="4"/>
    <x v="3"/>
    <x v="0"/>
    <x v="1"/>
    <m/>
    <m/>
    <m/>
    <m/>
    <m/>
    <m/>
    <m/>
  </r>
  <r>
    <x v="7"/>
    <x v="22"/>
    <x v="58"/>
    <x v="27"/>
    <x v="27"/>
    <x v="30"/>
    <n v="6"/>
    <s v=""/>
    <x v="0"/>
    <x v="0"/>
    <x v="0"/>
    <n v="159"/>
    <s v="HB"/>
    <m/>
    <n v="6"/>
    <x v="2"/>
    <x v="0"/>
    <x v="1"/>
    <x v="4"/>
    <x v="3"/>
    <x v="0"/>
    <x v="0"/>
    <m/>
    <m/>
    <m/>
    <m/>
    <m/>
    <m/>
    <m/>
  </r>
  <r>
    <x v="7"/>
    <x v="22"/>
    <x v="91"/>
    <x v="216"/>
    <x v="216"/>
    <x v="608"/>
    <n v="12"/>
    <s v=""/>
    <x v="0"/>
    <x v="0"/>
    <x v="0"/>
    <n v="144"/>
    <s v="EC"/>
    <m/>
    <n v="15"/>
    <x v="31"/>
    <x v="3"/>
    <x v="4"/>
    <x v="35"/>
    <x v="12"/>
    <x v="3"/>
    <x v="2"/>
    <m/>
    <m/>
    <m/>
    <m/>
    <m/>
    <m/>
    <m/>
  </r>
  <r>
    <x v="7"/>
    <x v="22"/>
    <x v="108"/>
    <x v="244"/>
    <x v="244"/>
    <x v="569"/>
    <n v="14"/>
    <s v="Eligible CPF"/>
    <x v="107"/>
    <x v="0"/>
    <x v="0"/>
    <n v="144"/>
    <s v="DD"/>
    <m/>
    <n v="14"/>
    <x v="31"/>
    <x v="3"/>
    <x v="4"/>
    <x v="35"/>
    <x v="12"/>
    <x v="3"/>
    <x v="2"/>
    <m/>
    <m/>
    <m/>
    <m/>
    <m/>
    <m/>
    <m/>
  </r>
  <r>
    <x v="7"/>
    <x v="22"/>
    <x v="187"/>
    <x v="30"/>
    <x v="30"/>
    <x v="571"/>
    <n v="6"/>
    <s v=""/>
    <x v="0"/>
    <x v="0"/>
    <x v="0"/>
    <n v="159"/>
    <s v="HB"/>
    <m/>
    <n v="6"/>
    <x v="31"/>
    <x v="3"/>
    <x v="4"/>
    <x v="35"/>
    <x v="12"/>
    <x v="3"/>
    <x v="2"/>
    <m/>
    <m/>
    <m/>
    <m/>
    <m/>
    <m/>
    <m/>
  </r>
  <r>
    <x v="7"/>
    <x v="22"/>
    <x v="22"/>
    <x v="214"/>
    <x v="214"/>
    <x v="766"/>
    <n v="4"/>
    <s v="Eligible CPF"/>
    <x v="94"/>
    <x v="0"/>
    <x v="0"/>
    <n v="160"/>
    <s v="HB"/>
    <s v="FI"/>
    <n v="3"/>
    <x v="31"/>
    <x v="3"/>
    <x v="4"/>
    <x v="35"/>
    <x v="12"/>
    <x v="3"/>
    <x v="2"/>
    <m/>
    <m/>
    <m/>
    <m/>
    <m/>
    <m/>
    <m/>
  </r>
  <r>
    <x v="7"/>
    <x v="22"/>
    <x v="122"/>
    <x v="245"/>
    <x v="245"/>
    <x v="78"/>
    <n v="6"/>
    <s v=""/>
    <x v="0"/>
    <x v="0"/>
    <x v="0"/>
    <n v="164"/>
    <s v="HC"/>
    <m/>
    <n v="6"/>
    <x v="31"/>
    <x v="3"/>
    <x v="4"/>
    <x v="35"/>
    <x v="12"/>
    <x v="3"/>
    <x v="2"/>
    <m/>
    <m/>
    <m/>
    <m/>
    <m/>
    <m/>
    <m/>
  </r>
  <r>
    <x v="7"/>
    <x v="22"/>
    <x v="122"/>
    <x v="246"/>
    <x v="246"/>
    <x v="222"/>
    <n v="4"/>
    <s v=""/>
    <x v="0"/>
    <x v="0"/>
    <x v="0"/>
    <n v="164"/>
    <s v="HC"/>
    <m/>
    <n v="6"/>
    <x v="31"/>
    <x v="3"/>
    <x v="4"/>
    <x v="35"/>
    <x v="12"/>
    <x v="3"/>
    <x v="2"/>
    <m/>
    <m/>
    <m/>
    <m/>
    <m/>
    <m/>
    <m/>
  </r>
  <r>
    <x v="7"/>
    <x v="22"/>
    <x v="247"/>
    <x v="247"/>
    <x v="247"/>
    <x v="241"/>
    <n v="6"/>
    <s v="Eligible CPF"/>
    <x v="108"/>
    <x v="0"/>
    <x v="0"/>
    <n v="164"/>
    <s v="HC"/>
    <m/>
    <n v="6"/>
    <x v="31"/>
    <x v="3"/>
    <x v="4"/>
    <x v="35"/>
    <x v="12"/>
    <x v="3"/>
    <x v="2"/>
    <m/>
    <m/>
    <m/>
    <m/>
    <m/>
    <m/>
    <m/>
  </r>
  <r>
    <x v="7"/>
    <x v="22"/>
    <x v="247"/>
    <x v="248"/>
    <x v="248"/>
    <x v="651"/>
    <n v="6"/>
    <s v="Eligible CPF"/>
    <x v="109"/>
    <x v="0"/>
    <x v="0"/>
    <n v="164"/>
    <s v="HC"/>
    <m/>
    <n v="6"/>
    <x v="31"/>
    <x v="3"/>
    <x v="4"/>
    <x v="35"/>
    <x v="12"/>
    <x v="3"/>
    <x v="2"/>
    <m/>
    <m/>
    <m/>
    <m/>
    <m/>
    <m/>
    <m/>
  </r>
  <r>
    <x v="7"/>
    <x v="243"/>
    <x v="70"/>
    <x v="94"/>
    <x v="94"/>
    <x v="767"/>
    <n v="6"/>
    <s v="Eligible CPF"/>
    <x v="39"/>
    <x v="0"/>
    <x v="0"/>
    <n v="128"/>
    <s v="CD"/>
    <s v="FI"/>
    <n v="6"/>
    <x v="31"/>
    <x v="3"/>
    <x v="4"/>
    <x v="35"/>
    <x v="12"/>
    <x v="3"/>
    <x v="2"/>
    <m/>
    <m/>
    <m/>
    <m/>
    <m/>
    <m/>
    <m/>
  </r>
  <r>
    <x v="7"/>
    <x v="243"/>
    <x v="137"/>
    <x v="137"/>
    <x v="137"/>
    <x v="768"/>
    <n v="8"/>
    <s v="Eligible CPF"/>
    <x v="62"/>
    <x v="0"/>
    <x v="0"/>
    <n v="164"/>
    <s v="HC"/>
    <m/>
    <n v="8"/>
    <x v="31"/>
    <x v="3"/>
    <x v="4"/>
    <x v="35"/>
    <x v="12"/>
    <x v="3"/>
    <x v="2"/>
    <m/>
    <m/>
    <m/>
    <m/>
    <m/>
    <m/>
    <m/>
  </r>
  <r>
    <x v="7"/>
    <x v="212"/>
    <x v="133"/>
    <x v="235"/>
    <x v="235"/>
    <x v="769"/>
    <n v="14"/>
    <s v="Eligible CPF"/>
    <x v="102"/>
    <x v="0"/>
    <x v="0"/>
    <n v="144"/>
    <s v="EC"/>
    <s v="PRF"/>
    <n v="14"/>
    <x v="31"/>
    <x v="3"/>
    <x v="4"/>
    <x v="35"/>
    <x v="12"/>
    <x v="3"/>
    <x v="2"/>
    <m/>
    <m/>
    <m/>
    <m/>
    <m/>
    <m/>
    <m/>
  </r>
  <r>
    <x v="7"/>
    <x v="23"/>
    <x v="279"/>
    <x v="249"/>
    <x v="249"/>
    <x v="405"/>
    <n v="14"/>
    <s v=""/>
    <x v="0"/>
    <x v="0"/>
    <x v="0"/>
    <n v="136"/>
    <s v="DF"/>
    <s v="FI"/>
    <n v="14"/>
    <x v="31"/>
    <x v="3"/>
    <x v="4"/>
    <x v="35"/>
    <x v="12"/>
    <x v="3"/>
    <x v="2"/>
    <m/>
    <m/>
    <m/>
    <m/>
    <m/>
    <m/>
    <m/>
  </r>
  <r>
    <x v="7"/>
    <x v="23"/>
    <x v="22"/>
    <x v="218"/>
    <x v="218"/>
    <x v="770"/>
    <n v="4"/>
    <s v="Eligible CPF"/>
    <x v="96"/>
    <x v="0"/>
    <x v="0"/>
    <n v="160"/>
    <s v="HB"/>
    <s v="FI"/>
    <n v="3"/>
    <x v="31"/>
    <x v="3"/>
    <x v="4"/>
    <x v="35"/>
    <x v="12"/>
    <x v="3"/>
    <x v="2"/>
    <m/>
    <m/>
    <m/>
    <m/>
    <m/>
    <m/>
    <m/>
  </r>
  <r>
    <x v="7"/>
    <x v="23"/>
    <x v="22"/>
    <x v="174"/>
    <x v="174"/>
    <x v="771"/>
    <n v="4"/>
    <s v="Eligible CPF"/>
    <x v="79"/>
    <x v="0"/>
    <x v="0"/>
    <n v="160"/>
    <s v="HB"/>
    <m/>
    <n v="4"/>
    <x v="31"/>
    <x v="3"/>
    <x v="4"/>
    <x v="35"/>
    <x v="12"/>
    <x v="3"/>
    <x v="2"/>
    <m/>
    <m/>
    <m/>
    <m/>
    <m/>
    <m/>
    <m/>
  </r>
  <r>
    <x v="7"/>
    <x v="23"/>
    <x v="161"/>
    <x v="112"/>
    <x v="112"/>
    <x v="772"/>
    <n v="6"/>
    <s v=""/>
    <x v="0"/>
    <x v="0"/>
    <x v="0"/>
    <n v="126"/>
    <s v="CC"/>
    <s v="ALT"/>
    <n v="6"/>
    <x v="31"/>
    <x v="3"/>
    <x v="4"/>
    <x v="35"/>
    <x v="12"/>
    <x v="3"/>
    <x v="2"/>
    <m/>
    <m/>
    <m/>
    <m/>
    <m/>
    <m/>
    <m/>
  </r>
  <r>
    <x v="7"/>
    <x v="24"/>
    <x v="137"/>
    <x v="250"/>
    <x v="250"/>
    <x v="773"/>
    <n v="10"/>
    <s v="Eligible CPF"/>
    <x v="110"/>
    <x v="0"/>
    <x v="0"/>
    <n v="164"/>
    <s v="HC"/>
    <m/>
    <n v="10"/>
    <x v="31"/>
    <x v="3"/>
    <x v="4"/>
    <x v="35"/>
    <x v="12"/>
    <x v="3"/>
    <x v="2"/>
    <m/>
    <m/>
    <m/>
    <m/>
    <m/>
    <m/>
    <m/>
  </r>
  <r>
    <x v="7"/>
    <x v="24"/>
    <x v="74"/>
    <x v="225"/>
    <x v="225"/>
    <x v="583"/>
    <n v="6"/>
    <s v="Eligible CPF"/>
    <x v="99"/>
    <x v="0"/>
    <x v="0"/>
    <n v="144"/>
    <s v="EC"/>
    <s v="FI"/>
    <n v="6"/>
    <x v="31"/>
    <x v="3"/>
    <x v="4"/>
    <x v="35"/>
    <x v="12"/>
    <x v="3"/>
    <x v="2"/>
    <m/>
    <m/>
    <m/>
    <m/>
    <m/>
    <m/>
    <m/>
  </r>
  <r>
    <x v="7"/>
    <x v="24"/>
    <x v="74"/>
    <x v="226"/>
    <x v="226"/>
    <x v="774"/>
    <n v="6"/>
    <s v="Eligible CPF"/>
    <x v="99"/>
    <x v="0"/>
    <x v="0"/>
    <n v="144"/>
    <s v="EC"/>
    <s v="FI"/>
    <n v="6"/>
    <x v="31"/>
    <x v="3"/>
    <x v="4"/>
    <x v="35"/>
    <x v="12"/>
    <x v="3"/>
    <x v="2"/>
    <m/>
    <m/>
    <m/>
    <m/>
    <m/>
    <m/>
    <m/>
  </r>
  <r>
    <x v="7"/>
    <x v="24"/>
    <x v="74"/>
    <x v="227"/>
    <x v="227"/>
    <x v="775"/>
    <n v="4"/>
    <s v=""/>
    <x v="0"/>
    <x v="0"/>
    <x v="0"/>
    <n v="144"/>
    <s v="EC"/>
    <s v="FI"/>
    <n v="4"/>
    <x v="31"/>
    <x v="3"/>
    <x v="4"/>
    <x v="35"/>
    <x v="12"/>
    <x v="3"/>
    <x v="2"/>
    <m/>
    <m/>
    <m/>
    <m/>
    <m/>
    <m/>
    <m/>
  </r>
  <r>
    <x v="7"/>
    <x v="25"/>
    <x v="70"/>
    <x v="91"/>
    <x v="91"/>
    <x v="776"/>
    <n v="4"/>
    <s v="Eligible CPF"/>
    <x v="38"/>
    <x v="0"/>
    <x v="0"/>
    <n v="128"/>
    <s v="CD"/>
    <m/>
    <n v="4"/>
    <x v="31"/>
    <x v="3"/>
    <x v="4"/>
    <x v="35"/>
    <x v="12"/>
    <x v="3"/>
    <x v="2"/>
    <m/>
    <m/>
    <m/>
    <m/>
    <m/>
    <m/>
    <m/>
  </r>
  <r>
    <x v="7"/>
    <x v="25"/>
    <x v="68"/>
    <x v="223"/>
    <x v="223"/>
    <x v="777"/>
    <n v="4"/>
    <s v="Eligible CPF"/>
    <x v="97"/>
    <x v="0"/>
    <x v="0"/>
    <n v="126"/>
    <s v="CC"/>
    <m/>
    <n v="4"/>
    <x v="31"/>
    <x v="3"/>
    <x v="4"/>
    <x v="35"/>
    <x v="12"/>
    <x v="3"/>
    <x v="2"/>
    <m/>
    <m/>
    <m/>
    <m/>
    <m/>
    <m/>
    <m/>
  </r>
  <r>
    <x v="7"/>
    <x v="25"/>
    <x v="68"/>
    <x v="224"/>
    <x v="224"/>
    <x v="778"/>
    <n v="4"/>
    <s v="Eligible CPF"/>
    <x v="98"/>
    <x v="0"/>
    <x v="0"/>
    <n v="126"/>
    <s v="CC"/>
    <m/>
    <n v="4"/>
    <x v="31"/>
    <x v="3"/>
    <x v="4"/>
    <x v="35"/>
    <x v="12"/>
    <x v="3"/>
    <x v="2"/>
    <m/>
    <m/>
    <m/>
    <m/>
    <m/>
    <m/>
    <m/>
  </r>
  <r>
    <x v="7"/>
    <x v="129"/>
    <x v="226"/>
    <x v="53"/>
    <x v="53"/>
    <x v="779"/>
    <n v="6"/>
    <s v="Eligible CPF"/>
    <x v="20"/>
    <x v="0"/>
    <x v="0"/>
    <n v="159"/>
    <s v="HB"/>
    <m/>
    <n v="6"/>
    <x v="31"/>
    <x v="3"/>
    <x v="4"/>
    <x v="35"/>
    <x v="12"/>
    <x v="3"/>
    <x v="2"/>
    <m/>
    <m/>
    <m/>
    <m/>
    <m/>
    <m/>
    <m/>
  </r>
  <r>
    <x v="7"/>
    <x v="27"/>
    <x v="71"/>
    <x v="215"/>
    <x v="215"/>
    <x v="780"/>
    <n v="3"/>
    <s v=""/>
    <x v="0"/>
    <x v="0"/>
    <x v="0"/>
    <n v="128"/>
    <s v="00"/>
    <s v="FI"/>
    <n v="3"/>
    <x v="31"/>
    <x v="3"/>
    <x v="4"/>
    <x v="35"/>
    <x v="12"/>
    <x v="3"/>
    <x v="2"/>
    <m/>
    <m/>
    <m/>
    <m/>
    <m/>
    <m/>
    <m/>
  </r>
  <r>
    <x v="7"/>
    <x v="27"/>
    <x v="71"/>
    <x v="215"/>
    <x v="215"/>
    <x v="158"/>
    <n v="6"/>
    <s v=""/>
    <x v="0"/>
    <x v="0"/>
    <x v="0"/>
    <n v="128"/>
    <s v="00"/>
    <s v="FI"/>
    <n v="6"/>
    <x v="31"/>
    <x v="3"/>
    <x v="4"/>
    <x v="35"/>
    <x v="12"/>
    <x v="3"/>
    <x v="2"/>
    <m/>
    <m/>
    <m/>
    <m/>
    <m/>
    <m/>
    <m/>
  </r>
  <r>
    <x v="7"/>
    <x v="27"/>
    <x v="71"/>
    <x v="251"/>
    <x v="251"/>
    <x v="66"/>
    <n v="4"/>
    <s v=""/>
    <x v="0"/>
    <x v="0"/>
    <x v="0"/>
    <n v="128"/>
    <s v="00"/>
    <s v="FI"/>
    <n v="4"/>
    <x v="31"/>
    <x v="3"/>
    <x v="4"/>
    <x v="35"/>
    <x v="12"/>
    <x v="3"/>
    <x v="2"/>
    <m/>
    <m/>
    <m/>
    <m/>
    <m/>
    <m/>
    <m/>
  </r>
  <r>
    <x v="7"/>
    <x v="27"/>
    <x v="71"/>
    <x v="252"/>
    <x v="252"/>
    <x v="65"/>
    <n v="6"/>
    <s v=""/>
    <x v="0"/>
    <x v="0"/>
    <x v="0"/>
    <n v="128"/>
    <s v="00"/>
    <s v="FI"/>
    <n v="6"/>
    <x v="31"/>
    <x v="3"/>
    <x v="4"/>
    <x v="35"/>
    <x v="12"/>
    <x v="3"/>
    <x v="2"/>
    <m/>
    <m/>
    <m/>
    <m/>
    <m/>
    <m/>
    <m/>
  </r>
  <r>
    <x v="7"/>
    <x v="27"/>
    <x v="54"/>
    <x v="78"/>
    <x v="78"/>
    <x v="781"/>
    <n v="10"/>
    <s v=""/>
    <x v="0"/>
    <x v="0"/>
    <x v="0"/>
    <n v="124"/>
    <s v="00"/>
    <s v="FI"/>
    <n v="10"/>
    <x v="31"/>
    <x v="3"/>
    <x v="4"/>
    <x v="35"/>
    <x v="12"/>
    <x v="3"/>
    <x v="2"/>
    <m/>
    <m/>
    <m/>
    <m/>
    <m/>
    <m/>
    <m/>
  </r>
  <r>
    <x v="7"/>
    <x v="27"/>
    <x v="57"/>
    <x v="15"/>
    <x v="15"/>
    <x v="782"/>
    <n v="4"/>
    <s v="Eligible CPF"/>
    <x v="7"/>
    <x v="0"/>
    <x v="0"/>
    <n v="159"/>
    <s v="00"/>
    <m/>
    <n v="4"/>
    <x v="31"/>
    <x v="3"/>
    <x v="4"/>
    <x v="35"/>
    <x v="12"/>
    <x v="3"/>
    <x v="2"/>
    <m/>
    <m/>
    <m/>
    <m/>
    <m/>
    <m/>
    <m/>
  </r>
  <r>
    <x v="7"/>
    <x v="27"/>
    <x v="57"/>
    <x v="16"/>
    <x v="16"/>
    <x v="783"/>
    <n v="5"/>
    <s v="Eligible CPF"/>
    <x v="7"/>
    <x v="0"/>
    <x v="0"/>
    <n v="159"/>
    <s v="00"/>
    <m/>
    <n v="4"/>
    <x v="31"/>
    <x v="3"/>
    <x v="4"/>
    <x v="35"/>
    <x v="12"/>
    <x v="3"/>
    <x v="2"/>
    <m/>
    <m/>
    <m/>
    <m/>
    <m/>
    <m/>
    <m/>
  </r>
  <r>
    <x v="7"/>
    <x v="27"/>
    <x v="57"/>
    <x v="230"/>
    <x v="230"/>
    <x v="784"/>
    <n v="4"/>
    <s v="Eligible CPF"/>
    <x v="7"/>
    <x v="0"/>
    <x v="0"/>
    <n v="159"/>
    <s v="00"/>
    <m/>
    <n v="4"/>
    <x v="31"/>
    <x v="3"/>
    <x v="4"/>
    <x v="35"/>
    <x v="12"/>
    <x v="3"/>
    <x v="2"/>
    <m/>
    <m/>
    <m/>
    <m/>
    <m/>
    <m/>
    <m/>
  </r>
  <r>
    <x v="7"/>
    <x v="27"/>
    <x v="57"/>
    <x v="11"/>
    <x v="11"/>
    <x v="785"/>
    <n v="10"/>
    <s v=""/>
    <x v="0"/>
    <x v="0"/>
    <x v="0"/>
    <n v="124"/>
    <s v="00"/>
    <s v="FI"/>
    <n v="10"/>
    <x v="31"/>
    <x v="3"/>
    <x v="4"/>
    <x v="35"/>
    <x v="12"/>
    <x v="3"/>
    <x v="2"/>
    <m/>
    <m/>
    <m/>
    <m/>
    <m/>
    <m/>
    <m/>
  </r>
  <r>
    <x v="7"/>
    <x v="27"/>
    <x v="285"/>
    <x v="249"/>
    <x v="249"/>
    <x v="683"/>
    <n v="8"/>
    <s v=""/>
    <x v="0"/>
    <x v="0"/>
    <x v="0"/>
    <n v="136"/>
    <s v="DF"/>
    <s v="ALT"/>
    <n v="8"/>
    <x v="31"/>
    <x v="3"/>
    <x v="4"/>
    <x v="35"/>
    <x v="12"/>
    <x v="3"/>
    <x v="2"/>
    <m/>
    <m/>
    <m/>
    <m/>
    <m/>
    <m/>
    <m/>
  </r>
  <r>
    <x v="7"/>
    <x v="27"/>
    <x v="226"/>
    <x v="178"/>
    <x v="178"/>
    <x v="786"/>
    <n v="6"/>
    <s v="Eligible CPF"/>
    <x v="20"/>
    <x v="0"/>
    <x v="0"/>
    <n v="159"/>
    <s v="HB"/>
    <m/>
    <n v="6"/>
    <x v="31"/>
    <x v="3"/>
    <x v="4"/>
    <x v="35"/>
    <x v="12"/>
    <x v="3"/>
    <x v="2"/>
    <m/>
    <m/>
    <m/>
    <m/>
    <m/>
    <m/>
    <m/>
  </r>
  <r>
    <x v="7"/>
    <x v="27"/>
    <x v="48"/>
    <x v="128"/>
    <x v="128"/>
    <x v="343"/>
    <n v="6"/>
    <s v="Eligible CPF"/>
    <x v="55"/>
    <x v="0"/>
    <x v="0"/>
    <n v="160"/>
    <s v="HB"/>
    <m/>
    <n v="6"/>
    <x v="31"/>
    <x v="3"/>
    <x v="4"/>
    <x v="35"/>
    <x v="12"/>
    <x v="3"/>
    <x v="2"/>
    <m/>
    <m/>
    <m/>
    <m/>
    <m/>
    <m/>
    <m/>
  </r>
  <r>
    <x v="7"/>
    <x v="27"/>
    <x v="48"/>
    <x v="143"/>
    <x v="143"/>
    <x v="129"/>
    <n v="4"/>
    <s v="Eligible CPF"/>
    <x v="66"/>
    <x v="0"/>
    <x v="0"/>
    <n v="160"/>
    <s v="HB"/>
    <m/>
    <n v="4"/>
    <x v="31"/>
    <x v="3"/>
    <x v="4"/>
    <x v="35"/>
    <x v="12"/>
    <x v="3"/>
    <x v="2"/>
    <m/>
    <m/>
    <m/>
    <m/>
    <m/>
    <m/>
    <m/>
  </r>
  <r>
    <x v="7"/>
    <x v="27"/>
    <x v="161"/>
    <x v="229"/>
    <x v="229"/>
    <x v="573"/>
    <n v="6"/>
    <s v=""/>
    <x v="0"/>
    <x v="0"/>
    <x v="0"/>
    <n v="128"/>
    <s v="CD"/>
    <s v="FI"/>
    <n v="6"/>
    <x v="31"/>
    <x v="3"/>
    <x v="4"/>
    <x v="35"/>
    <x v="12"/>
    <x v="3"/>
    <x v="2"/>
    <m/>
    <m/>
    <m/>
    <m/>
    <m/>
    <m/>
    <m/>
  </r>
  <r>
    <x v="7"/>
    <x v="27"/>
    <x v="161"/>
    <x v="228"/>
    <x v="228"/>
    <x v="617"/>
    <n v="6"/>
    <s v=""/>
    <x v="0"/>
    <x v="0"/>
    <x v="0"/>
    <n v="128"/>
    <s v="CD"/>
    <m/>
    <n v="6"/>
    <x v="31"/>
    <x v="3"/>
    <x v="4"/>
    <x v="35"/>
    <x v="12"/>
    <x v="3"/>
    <x v="2"/>
    <m/>
    <m/>
    <m/>
    <m/>
    <m/>
    <m/>
    <m/>
  </r>
  <r>
    <x v="7"/>
    <x v="213"/>
    <x v="57"/>
    <x v="173"/>
    <x v="173"/>
    <x v="787"/>
    <n v="12"/>
    <s v=""/>
    <x v="0"/>
    <x v="0"/>
    <x v="0"/>
    <n v="166"/>
    <s v="00"/>
    <m/>
    <n v="12"/>
    <x v="31"/>
    <x v="3"/>
    <x v="4"/>
    <x v="35"/>
    <x v="12"/>
    <x v="3"/>
    <x v="2"/>
    <m/>
    <m/>
    <m/>
    <m/>
    <m/>
    <m/>
    <m/>
  </r>
  <r>
    <x v="7"/>
    <x v="213"/>
    <x v="48"/>
    <x v="139"/>
    <x v="139"/>
    <x v="404"/>
    <n v="8"/>
    <s v="Eligible CPF"/>
    <x v="64"/>
    <x v="0"/>
    <x v="0"/>
    <n v="160"/>
    <s v="HB"/>
    <m/>
    <n v="8"/>
    <x v="31"/>
    <x v="3"/>
    <x v="4"/>
    <x v="35"/>
    <x v="12"/>
    <x v="3"/>
    <x v="2"/>
    <m/>
    <m/>
    <m/>
    <m/>
    <m/>
    <m/>
    <m/>
  </r>
  <r>
    <x v="7"/>
    <x v="230"/>
    <x v="230"/>
    <x v="231"/>
    <x v="231"/>
    <x v="788"/>
    <n v="4"/>
    <s v="Eligible CPF"/>
    <x v="100"/>
    <x v="0"/>
    <x v="0"/>
    <n v="159"/>
    <s v="00"/>
    <m/>
    <n v="4"/>
    <x v="31"/>
    <x v="3"/>
    <x v="4"/>
    <x v="35"/>
    <x v="12"/>
    <x v="3"/>
    <x v="2"/>
    <m/>
    <m/>
    <m/>
    <m/>
    <m/>
    <m/>
    <m/>
  </r>
  <r>
    <x v="7"/>
    <x v="230"/>
    <x v="137"/>
    <x v="253"/>
    <x v="253"/>
    <x v="588"/>
    <n v="6"/>
    <s v="Eligible CPF"/>
    <x v="111"/>
    <x v="0"/>
    <x v="0"/>
    <n v="164"/>
    <s v="HC"/>
    <m/>
    <n v="6"/>
    <x v="31"/>
    <x v="3"/>
    <x v="4"/>
    <x v="35"/>
    <x v="12"/>
    <x v="3"/>
    <x v="2"/>
    <m/>
    <m/>
    <m/>
    <m/>
    <m/>
    <m/>
    <m/>
  </r>
  <r>
    <x v="7"/>
    <x v="28"/>
    <x v="61"/>
    <x v="13"/>
    <x v="13"/>
    <x v="789"/>
    <n v="4"/>
    <s v="Eligible CPF"/>
    <x v="6"/>
    <x v="0"/>
    <x v="0"/>
    <n v="159"/>
    <s v="00"/>
    <m/>
    <n v="4"/>
    <x v="31"/>
    <x v="3"/>
    <x v="4"/>
    <x v="35"/>
    <x v="12"/>
    <x v="3"/>
    <x v="2"/>
    <m/>
    <m/>
    <m/>
    <m/>
    <m/>
    <m/>
    <m/>
  </r>
  <r>
    <x v="7"/>
    <x v="28"/>
    <x v="61"/>
    <x v="14"/>
    <x v="14"/>
    <x v="790"/>
    <n v="5"/>
    <s v="Eligible CPF"/>
    <x v="6"/>
    <x v="0"/>
    <x v="0"/>
    <n v="159"/>
    <s v="00"/>
    <m/>
    <n v="4"/>
    <x v="31"/>
    <x v="3"/>
    <x v="4"/>
    <x v="35"/>
    <x v="12"/>
    <x v="3"/>
    <x v="2"/>
    <m/>
    <m/>
    <m/>
    <m/>
    <m/>
    <m/>
    <m/>
  </r>
  <r>
    <x v="7"/>
    <x v="28"/>
    <x v="62"/>
    <x v="232"/>
    <x v="232"/>
    <x v="791"/>
    <n v="4"/>
    <s v="Eligible CPF"/>
    <x v="7"/>
    <x v="0"/>
    <x v="0"/>
    <n v="159"/>
    <s v="00"/>
    <m/>
    <n v="4"/>
    <x v="31"/>
    <x v="3"/>
    <x v="4"/>
    <x v="35"/>
    <x v="12"/>
    <x v="3"/>
    <x v="2"/>
    <m/>
    <m/>
    <m/>
    <m/>
    <m/>
    <m/>
    <m/>
  </r>
  <r>
    <x v="7"/>
    <x v="30"/>
    <x v="96"/>
    <x v="153"/>
    <x v="153"/>
    <x v="575"/>
    <n v="6"/>
    <s v="Eligible CPF"/>
    <x v="68"/>
    <x v="0"/>
    <x v="0"/>
    <n v="159"/>
    <s v="HB"/>
    <m/>
    <n v="6"/>
    <x v="31"/>
    <x v="3"/>
    <x v="4"/>
    <x v="35"/>
    <x v="12"/>
    <x v="3"/>
    <x v="2"/>
    <m/>
    <m/>
    <m/>
    <m/>
    <m/>
    <m/>
    <m/>
  </r>
  <r>
    <x v="7"/>
    <x v="33"/>
    <x v="11"/>
    <x v="78"/>
    <x v="78"/>
    <x v="792"/>
    <n v="10"/>
    <s v=""/>
    <x v="0"/>
    <x v="0"/>
    <x v="0"/>
    <n v="124"/>
    <s v="00"/>
    <s v="FI"/>
    <n v="10"/>
    <x v="31"/>
    <x v="3"/>
    <x v="4"/>
    <x v="35"/>
    <x v="12"/>
    <x v="3"/>
    <x v="2"/>
    <m/>
    <m/>
    <m/>
    <m/>
    <m/>
    <m/>
    <m/>
  </r>
  <r>
    <x v="7"/>
    <x v="33"/>
    <x v="69"/>
    <x v="11"/>
    <x v="11"/>
    <x v="793"/>
    <n v="10"/>
    <s v=""/>
    <x v="0"/>
    <x v="0"/>
    <x v="0"/>
    <n v="124"/>
    <s v="00"/>
    <s v="FI"/>
    <n v="10"/>
    <x v="31"/>
    <x v="3"/>
    <x v="4"/>
    <x v="35"/>
    <x v="12"/>
    <x v="3"/>
    <x v="2"/>
    <m/>
    <m/>
    <m/>
    <m/>
    <m/>
    <m/>
    <m/>
  </r>
  <r>
    <x v="7"/>
    <x v="34"/>
    <x v="226"/>
    <x v="43"/>
    <x v="43"/>
    <x v="794"/>
    <n v="6"/>
    <s v="Eligible CPF"/>
    <x v="16"/>
    <x v="0"/>
    <x v="0"/>
    <n v="159"/>
    <s v="HB"/>
    <m/>
    <n v="6"/>
    <x v="31"/>
    <x v="3"/>
    <x v="4"/>
    <x v="35"/>
    <x v="12"/>
    <x v="3"/>
    <x v="2"/>
    <m/>
    <m/>
    <m/>
    <m/>
    <m/>
    <m/>
    <m/>
  </r>
  <r>
    <x v="7"/>
    <x v="34"/>
    <x v="226"/>
    <x v="44"/>
    <x v="44"/>
    <x v="795"/>
    <n v="6"/>
    <s v="Eligible CPF"/>
    <x v="17"/>
    <x v="0"/>
    <x v="0"/>
    <n v="159"/>
    <s v="HB"/>
    <m/>
    <n v="6"/>
    <x v="31"/>
    <x v="3"/>
    <x v="4"/>
    <x v="35"/>
    <x v="12"/>
    <x v="3"/>
    <x v="2"/>
    <m/>
    <m/>
    <m/>
    <m/>
    <m/>
    <m/>
    <m/>
  </r>
  <r>
    <x v="7"/>
    <x v="34"/>
    <x v="96"/>
    <x v="154"/>
    <x v="154"/>
    <x v="529"/>
    <n v="4"/>
    <s v="Eligible CPF"/>
    <x v="69"/>
    <x v="0"/>
    <x v="0"/>
    <n v="159"/>
    <s v="HB"/>
    <s v="FI"/>
    <n v="4"/>
    <x v="31"/>
    <x v="3"/>
    <x v="4"/>
    <x v="35"/>
    <x v="12"/>
    <x v="3"/>
    <x v="2"/>
    <m/>
    <m/>
    <m/>
    <m/>
    <m/>
    <m/>
    <m/>
  </r>
  <r>
    <x v="7"/>
    <x v="34"/>
    <x v="96"/>
    <x v="155"/>
    <x v="155"/>
    <x v="534"/>
    <n v="4"/>
    <s v="Eligible CPF"/>
    <x v="70"/>
    <x v="0"/>
    <x v="0"/>
    <n v="159"/>
    <s v="HB"/>
    <s v="FI"/>
    <n v="4"/>
    <x v="31"/>
    <x v="3"/>
    <x v="4"/>
    <x v="35"/>
    <x v="12"/>
    <x v="3"/>
    <x v="2"/>
    <m/>
    <m/>
    <m/>
    <m/>
    <m/>
    <m/>
    <m/>
  </r>
  <r>
    <x v="7"/>
    <x v="244"/>
    <x v="247"/>
    <x v="254"/>
    <x v="254"/>
    <x v="418"/>
    <n v="6"/>
    <s v="Eligible CPF"/>
    <x v="112"/>
    <x v="0"/>
    <x v="0"/>
    <n v="164"/>
    <s v="HC"/>
    <m/>
    <n v="6"/>
    <x v="31"/>
    <x v="3"/>
    <x v="4"/>
    <x v="35"/>
    <x v="12"/>
    <x v="3"/>
    <x v="2"/>
    <m/>
    <m/>
    <m/>
    <m/>
    <m/>
    <m/>
    <m/>
  </r>
  <r>
    <x v="7"/>
    <x v="35"/>
    <x v="70"/>
    <x v="219"/>
    <x v="219"/>
    <x v="63"/>
    <n v="8"/>
    <s v=""/>
    <x v="0"/>
    <x v="0"/>
    <x v="0"/>
    <n v="128"/>
    <s v="00"/>
    <s v="FI"/>
    <n v="6"/>
    <x v="31"/>
    <x v="3"/>
    <x v="4"/>
    <x v="35"/>
    <x v="12"/>
    <x v="3"/>
    <x v="2"/>
    <m/>
    <m/>
    <m/>
    <m/>
    <m/>
    <m/>
    <m/>
  </r>
  <r>
    <x v="7"/>
    <x v="35"/>
    <x v="70"/>
    <x v="220"/>
    <x v="220"/>
    <x v="796"/>
    <n v="6"/>
    <s v=""/>
    <x v="0"/>
    <x v="0"/>
    <x v="0"/>
    <n v="128"/>
    <s v="00"/>
    <s v="FI"/>
    <n v="6"/>
    <x v="31"/>
    <x v="3"/>
    <x v="4"/>
    <x v="35"/>
    <x v="12"/>
    <x v="3"/>
    <x v="2"/>
    <m/>
    <m/>
    <m/>
    <m/>
    <m/>
    <m/>
    <m/>
  </r>
  <r>
    <x v="7"/>
    <x v="35"/>
    <x v="70"/>
    <x v="212"/>
    <x v="212"/>
    <x v="62"/>
    <n v="6"/>
    <s v=""/>
    <x v="0"/>
    <x v="0"/>
    <x v="0"/>
    <n v="128"/>
    <s v="00"/>
    <s v="FI"/>
    <n v="6"/>
    <x v="31"/>
    <x v="3"/>
    <x v="4"/>
    <x v="35"/>
    <x v="12"/>
    <x v="3"/>
    <x v="2"/>
    <m/>
    <m/>
    <m/>
    <m/>
    <m/>
    <m/>
    <m/>
  </r>
  <r>
    <x v="7"/>
    <x v="245"/>
    <x v="96"/>
    <x v="170"/>
    <x v="170"/>
    <x v="544"/>
    <n v="4"/>
    <s v="Eligible CPF"/>
    <x v="77"/>
    <x v="0"/>
    <x v="0"/>
    <n v="159"/>
    <s v="HB"/>
    <s v="FI"/>
    <n v="4"/>
    <x v="31"/>
    <x v="3"/>
    <x v="4"/>
    <x v="35"/>
    <x v="12"/>
    <x v="3"/>
    <x v="2"/>
    <m/>
    <m/>
    <m/>
    <m/>
    <m/>
    <m/>
    <m/>
  </r>
  <r>
    <x v="7"/>
    <x v="245"/>
    <x v="74"/>
    <x v="173"/>
    <x v="173"/>
    <x v="797"/>
    <n v="12"/>
    <s v=""/>
    <x v="0"/>
    <x v="0"/>
    <x v="0"/>
    <n v="166"/>
    <s v="00"/>
    <m/>
    <n v="12"/>
    <x v="31"/>
    <x v="3"/>
    <x v="4"/>
    <x v="35"/>
    <x v="12"/>
    <x v="3"/>
    <x v="2"/>
    <m/>
    <m/>
    <m/>
    <m/>
    <m/>
    <m/>
    <m/>
  </r>
  <r>
    <x v="7"/>
    <x v="246"/>
    <x v="96"/>
    <x v="161"/>
    <x v="161"/>
    <x v="541"/>
    <n v="4"/>
    <s v="Eligible CPF"/>
    <x v="75"/>
    <x v="0"/>
    <x v="0"/>
    <n v="159"/>
    <s v="HB"/>
    <s v="FI"/>
    <n v="4"/>
    <x v="31"/>
    <x v="3"/>
    <x v="4"/>
    <x v="35"/>
    <x v="12"/>
    <x v="3"/>
    <x v="2"/>
    <m/>
    <m/>
    <m/>
    <m/>
    <m/>
    <m/>
    <m/>
  </r>
  <r>
    <x v="7"/>
    <x v="184"/>
    <x v="93"/>
    <x v="217"/>
    <x v="217"/>
    <x v="508"/>
    <n v="4"/>
    <s v="Eligible CPF"/>
    <x v="95"/>
    <x v="0"/>
    <x v="0"/>
    <n v="126"/>
    <s v="CC"/>
    <s v="FI"/>
    <n v="6"/>
    <x v="31"/>
    <x v="3"/>
    <x v="4"/>
    <x v="35"/>
    <x v="12"/>
    <x v="3"/>
    <x v="2"/>
    <m/>
    <m/>
    <m/>
    <m/>
    <m/>
    <m/>
    <m/>
  </r>
  <r>
    <x v="7"/>
    <x v="184"/>
    <x v="100"/>
    <x v="113"/>
    <x v="113"/>
    <x v="798"/>
    <n v="8"/>
    <s v="Eligible CPF"/>
    <x v="45"/>
    <x v="0"/>
    <x v="0"/>
    <n v="128"/>
    <s v="CD"/>
    <m/>
    <n v="8"/>
    <x v="31"/>
    <x v="3"/>
    <x v="4"/>
    <x v="35"/>
    <x v="12"/>
    <x v="3"/>
    <x v="2"/>
    <m/>
    <m/>
    <m/>
    <m/>
    <m/>
    <m/>
    <m/>
  </r>
  <r>
    <x v="7"/>
    <x v="36"/>
    <x v="137"/>
    <x v="53"/>
    <x v="53"/>
    <x v="487"/>
    <n v="6"/>
    <s v="Eligible CPF"/>
    <x v="20"/>
    <x v="0"/>
    <x v="0"/>
    <n v="159"/>
    <s v="HB"/>
    <m/>
    <n v="6"/>
    <x v="31"/>
    <x v="3"/>
    <x v="4"/>
    <x v="35"/>
    <x v="12"/>
    <x v="3"/>
    <x v="2"/>
    <m/>
    <m/>
    <m/>
    <m/>
    <m/>
    <m/>
    <m/>
  </r>
  <r>
    <x v="7"/>
    <x v="247"/>
    <x v="398"/>
    <x v="97"/>
    <x v="97"/>
    <x v="799"/>
    <n v="8"/>
    <s v="Eligible CPF"/>
    <x v="41"/>
    <x v="0"/>
    <x v="0"/>
    <n v="128"/>
    <s v="CD"/>
    <s v="FI"/>
    <n v="8"/>
    <x v="31"/>
    <x v="3"/>
    <x v="4"/>
    <x v="35"/>
    <x v="12"/>
    <x v="3"/>
    <x v="2"/>
    <m/>
    <m/>
    <m/>
    <m/>
    <m/>
    <m/>
    <m/>
  </r>
  <r>
    <x v="7"/>
    <x v="247"/>
    <x v="398"/>
    <x v="185"/>
    <x v="185"/>
    <x v="800"/>
    <n v="8"/>
    <s v="Eligible CPF"/>
    <x v="84"/>
    <x v="0"/>
    <x v="0"/>
    <n v="128"/>
    <s v="CD"/>
    <s v="FI"/>
    <n v="8"/>
    <x v="31"/>
    <x v="3"/>
    <x v="4"/>
    <x v="35"/>
    <x v="12"/>
    <x v="3"/>
    <x v="2"/>
    <m/>
    <m/>
    <m/>
    <m/>
    <m/>
    <m/>
    <m/>
  </r>
  <r>
    <x v="7"/>
    <x v="38"/>
    <x v="256"/>
    <x v="90"/>
    <x v="90"/>
    <x v="14"/>
    <n v="8"/>
    <s v="Eligible CPF"/>
    <x v="37"/>
    <x v="0"/>
    <x v="0"/>
    <n v="128"/>
    <s v="CD"/>
    <s v="FI"/>
    <n v="8"/>
    <x v="31"/>
    <x v="3"/>
    <x v="4"/>
    <x v="35"/>
    <x v="12"/>
    <x v="3"/>
    <x v="2"/>
    <m/>
    <m/>
    <m/>
    <m/>
    <m/>
    <m/>
    <m/>
  </r>
  <r>
    <x v="7"/>
    <x v="38"/>
    <x v="79"/>
    <x v="15"/>
    <x v="15"/>
    <x v="801"/>
    <n v="4"/>
    <s v="Eligible CPF"/>
    <x v="7"/>
    <x v="0"/>
    <x v="0"/>
    <n v="159"/>
    <s v="00"/>
    <m/>
    <n v="4"/>
    <x v="31"/>
    <x v="3"/>
    <x v="4"/>
    <x v="35"/>
    <x v="12"/>
    <x v="3"/>
    <x v="2"/>
    <m/>
    <m/>
    <m/>
    <m/>
    <m/>
    <m/>
    <m/>
  </r>
  <r>
    <x v="7"/>
    <x v="38"/>
    <x v="79"/>
    <x v="16"/>
    <x v="16"/>
    <x v="802"/>
    <n v="5"/>
    <s v="Eligible CPF"/>
    <x v="7"/>
    <x v="0"/>
    <x v="0"/>
    <n v="159"/>
    <s v="00"/>
    <m/>
    <n v="4"/>
    <x v="31"/>
    <x v="3"/>
    <x v="4"/>
    <x v="35"/>
    <x v="12"/>
    <x v="3"/>
    <x v="2"/>
    <m/>
    <m/>
    <m/>
    <m/>
    <m/>
    <m/>
    <m/>
  </r>
  <r>
    <x v="7"/>
    <x v="38"/>
    <x v="79"/>
    <x v="230"/>
    <x v="230"/>
    <x v="803"/>
    <n v="4"/>
    <s v="Eligible CPF"/>
    <x v="7"/>
    <x v="0"/>
    <x v="0"/>
    <n v="159"/>
    <s v="00"/>
    <m/>
    <n v="4"/>
    <x v="31"/>
    <x v="3"/>
    <x v="4"/>
    <x v="35"/>
    <x v="12"/>
    <x v="3"/>
    <x v="2"/>
    <m/>
    <m/>
    <m/>
    <m/>
    <m/>
    <m/>
    <m/>
  </r>
  <r>
    <x v="7"/>
    <x v="38"/>
    <x v="137"/>
    <x v="128"/>
    <x v="128"/>
    <x v="526"/>
    <n v="6"/>
    <s v="Eligible CPF"/>
    <x v="55"/>
    <x v="0"/>
    <x v="0"/>
    <n v="160"/>
    <s v="HB"/>
    <m/>
    <n v="6"/>
    <x v="31"/>
    <x v="3"/>
    <x v="4"/>
    <x v="35"/>
    <x v="12"/>
    <x v="3"/>
    <x v="2"/>
    <m/>
    <m/>
    <m/>
    <m/>
    <m/>
    <m/>
    <m/>
  </r>
  <r>
    <x v="7"/>
    <x v="38"/>
    <x v="137"/>
    <x v="139"/>
    <x v="139"/>
    <x v="533"/>
    <n v="6"/>
    <s v="Eligible CPF"/>
    <x v="64"/>
    <x v="0"/>
    <x v="0"/>
    <n v="160"/>
    <s v="HB"/>
    <m/>
    <n v="4"/>
    <x v="31"/>
    <x v="3"/>
    <x v="4"/>
    <x v="35"/>
    <x v="12"/>
    <x v="3"/>
    <x v="2"/>
    <m/>
    <m/>
    <m/>
    <m/>
    <m/>
    <m/>
    <m/>
  </r>
  <r>
    <x v="7"/>
    <x v="38"/>
    <x v="137"/>
    <x v="143"/>
    <x v="143"/>
    <x v="513"/>
    <n v="6"/>
    <s v="Eligible CPF"/>
    <x v="66"/>
    <x v="0"/>
    <x v="0"/>
    <n v="160"/>
    <s v="HB"/>
    <m/>
    <n v="6"/>
    <x v="31"/>
    <x v="3"/>
    <x v="4"/>
    <x v="35"/>
    <x v="12"/>
    <x v="3"/>
    <x v="2"/>
    <m/>
    <m/>
    <m/>
    <m/>
    <m/>
    <m/>
    <m/>
  </r>
  <r>
    <x v="7"/>
    <x v="38"/>
    <x v="137"/>
    <x v="178"/>
    <x v="178"/>
    <x v="604"/>
    <n v="6"/>
    <s v="Eligible CPF"/>
    <x v="20"/>
    <x v="0"/>
    <x v="0"/>
    <n v="159"/>
    <s v="HB"/>
    <m/>
    <n v="6"/>
    <x v="31"/>
    <x v="3"/>
    <x v="4"/>
    <x v="35"/>
    <x v="12"/>
    <x v="3"/>
    <x v="2"/>
    <m/>
    <m/>
    <m/>
    <m/>
    <m/>
    <m/>
    <m/>
  </r>
  <r>
    <x v="7"/>
    <x v="38"/>
    <x v="161"/>
    <x v="249"/>
    <x v="249"/>
    <x v="553"/>
    <n v="8"/>
    <s v=""/>
    <x v="0"/>
    <x v="0"/>
    <x v="0"/>
    <n v="136"/>
    <s v="DF"/>
    <s v="ALT"/>
    <n v="8"/>
    <x v="31"/>
    <x v="3"/>
    <x v="4"/>
    <x v="35"/>
    <x v="12"/>
    <x v="3"/>
    <x v="2"/>
    <m/>
    <m/>
    <m/>
    <m/>
    <m/>
    <m/>
    <m/>
  </r>
  <r>
    <x v="7"/>
    <x v="38"/>
    <x v="221"/>
    <x v="78"/>
    <x v="78"/>
    <x v="804"/>
    <n v="10"/>
    <s v=""/>
    <x v="0"/>
    <x v="0"/>
    <x v="0"/>
    <n v="124"/>
    <s v="00"/>
    <s v="FI"/>
    <n v="10"/>
    <x v="31"/>
    <x v="3"/>
    <x v="4"/>
    <x v="35"/>
    <x v="12"/>
    <x v="3"/>
    <x v="2"/>
    <m/>
    <m/>
    <m/>
    <m/>
    <m/>
    <m/>
    <m/>
  </r>
  <r>
    <x v="7"/>
    <x v="38"/>
    <x v="85"/>
    <x v="229"/>
    <x v="229"/>
    <x v="8"/>
    <n v="6"/>
    <s v=""/>
    <x v="0"/>
    <x v="0"/>
    <x v="0"/>
    <n v="128"/>
    <s v="CD"/>
    <s v="FI"/>
    <n v="6"/>
    <x v="31"/>
    <x v="3"/>
    <x v="4"/>
    <x v="35"/>
    <x v="12"/>
    <x v="3"/>
    <x v="2"/>
    <m/>
    <m/>
    <m/>
    <m/>
    <m/>
    <m/>
    <m/>
  </r>
  <r>
    <x v="7"/>
    <x v="38"/>
    <x v="85"/>
    <x v="228"/>
    <x v="228"/>
    <x v="16"/>
    <n v="6"/>
    <s v=""/>
    <x v="0"/>
    <x v="0"/>
    <x v="0"/>
    <n v="128"/>
    <s v="CD"/>
    <m/>
    <n v="6"/>
    <x v="31"/>
    <x v="3"/>
    <x v="4"/>
    <x v="35"/>
    <x v="12"/>
    <x v="3"/>
    <x v="2"/>
    <m/>
    <m/>
    <m/>
    <m/>
    <m/>
    <m/>
    <m/>
  </r>
  <r>
    <x v="7"/>
    <x v="38"/>
    <x v="85"/>
    <x v="112"/>
    <x v="112"/>
    <x v="420"/>
    <n v="6"/>
    <s v=""/>
    <x v="0"/>
    <x v="0"/>
    <x v="0"/>
    <n v="126"/>
    <s v="CC"/>
    <m/>
    <n v="6"/>
    <x v="31"/>
    <x v="3"/>
    <x v="4"/>
    <x v="35"/>
    <x v="12"/>
    <x v="3"/>
    <x v="2"/>
    <m/>
    <m/>
    <m/>
    <m/>
    <m/>
    <m/>
    <m/>
  </r>
  <r>
    <x v="7"/>
    <x v="39"/>
    <x v="80"/>
    <x v="11"/>
    <x v="11"/>
    <x v="805"/>
    <n v="10"/>
    <s v=""/>
    <x v="0"/>
    <x v="0"/>
    <x v="0"/>
    <n v="124"/>
    <s v="00"/>
    <s v="FI"/>
    <n v="10"/>
    <x v="31"/>
    <x v="3"/>
    <x v="4"/>
    <x v="35"/>
    <x v="12"/>
    <x v="3"/>
    <x v="2"/>
    <m/>
    <m/>
    <m/>
    <m/>
    <m/>
    <m/>
    <m/>
  </r>
  <r>
    <x v="7"/>
    <x v="39"/>
    <x v="96"/>
    <x v="223"/>
    <x v="223"/>
    <x v="518"/>
    <n v="4"/>
    <s v="Eligible CPF"/>
    <x v="97"/>
    <x v="0"/>
    <x v="0"/>
    <n v="126"/>
    <s v="CC"/>
    <s v="FI"/>
    <n v="4"/>
    <x v="31"/>
    <x v="3"/>
    <x v="4"/>
    <x v="35"/>
    <x v="12"/>
    <x v="3"/>
    <x v="2"/>
    <m/>
    <m/>
    <m/>
    <m/>
    <m/>
    <m/>
    <m/>
  </r>
  <r>
    <x v="7"/>
    <x v="39"/>
    <x v="96"/>
    <x v="224"/>
    <x v="224"/>
    <x v="524"/>
    <n v="4"/>
    <s v="Eligible CPF"/>
    <x v="98"/>
    <x v="0"/>
    <x v="0"/>
    <n v="126"/>
    <s v="CC"/>
    <s v="FI"/>
    <n v="6"/>
    <x v="31"/>
    <x v="3"/>
    <x v="4"/>
    <x v="35"/>
    <x v="12"/>
    <x v="3"/>
    <x v="2"/>
    <m/>
    <m/>
    <m/>
    <m/>
    <m/>
    <m/>
    <m/>
  </r>
  <r>
    <x v="7"/>
    <x v="39"/>
    <x v="336"/>
    <x v="53"/>
    <x v="53"/>
    <x v="806"/>
    <n v="6"/>
    <s v="Eligible CPF"/>
    <x v="20"/>
    <x v="0"/>
    <x v="0"/>
    <n v="159"/>
    <s v="HB"/>
    <m/>
    <n v="6"/>
    <x v="31"/>
    <x v="3"/>
    <x v="4"/>
    <x v="35"/>
    <x v="12"/>
    <x v="3"/>
    <x v="2"/>
    <m/>
    <m/>
    <m/>
    <m/>
    <m/>
    <m/>
    <m/>
  </r>
  <r>
    <x v="7"/>
    <x v="248"/>
    <x v="96"/>
    <x v="160"/>
    <x v="160"/>
    <x v="582"/>
    <n v="6"/>
    <s v="Eligible CPF"/>
    <x v="74"/>
    <x v="0"/>
    <x v="0"/>
    <n v="159"/>
    <s v="HB"/>
    <m/>
    <n v="6"/>
    <x v="31"/>
    <x v="3"/>
    <x v="4"/>
    <x v="35"/>
    <x v="12"/>
    <x v="3"/>
    <x v="2"/>
    <m/>
    <m/>
    <m/>
    <m/>
    <m/>
    <m/>
    <m/>
  </r>
  <r>
    <x v="7"/>
    <x v="248"/>
    <x v="96"/>
    <x v="158"/>
    <x v="158"/>
    <x v="807"/>
    <n v="4"/>
    <s v="Eligible CPF"/>
    <x v="72"/>
    <x v="0"/>
    <x v="0"/>
    <n v="159"/>
    <s v="HB"/>
    <m/>
    <n v="4"/>
    <x v="31"/>
    <x v="3"/>
    <x v="4"/>
    <x v="35"/>
    <x v="12"/>
    <x v="3"/>
    <x v="2"/>
    <m/>
    <m/>
    <m/>
    <m/>
    <m/>
    <m/>
    <m/>
  </r>
  <r>
    <x v="7"/>
    <x v="248"/>
    <x v="96"/>
    <x v="162"/>
    <x v="162"/>
    <x v="808"/>
    <n v="4"/>
    <s v="Eligible CPF"/>
    <x v="72"/>
    <x v="0"/>
    <x v="0"/>
    <n v="159"/>
    <s v="HB"/>
    <m/>
    <n v="4"/>
    <x v="31"/>
    <x v="3"/>
    <x v="4"/>
    <x v="35"/>
    <x v="12"/>
    <x v="3"/>
    <x v="2"/>
    <m/>
    <m/>
    <m/>
    <m/>
    <m/>
    <m/>
    <m/>
  </r>
  <r>
    <x v="7"/>
    <x v="107"/>
    <x v="239"/>
    <x v="231"/>
    <x v="231"/>
    <x v="809"/>
    <n v="4"/>
    <s v="Eligible CPF"/>
    <x v="100"/>
    <x v="0"/>
    <x v="0"/>
    <n v="159"/>
    <s v="00"/>
    <m/>
    <n v="4"/>
    <x v="31"/>
    <x v="3"/>
    <x v="4"/>
    <x v="35"/>
    <x v="12"/>
    <x v="3"/>
    <x v="2"/>
    <m/>
    <m/>
    <m/>
    <m/>
    <m/>
    <m/>
    <m/>
  </r>
  <r>
    <x v="7"/>
    <x v="40"/>
    <x v="83"/>
    <x v="13"/>
    <x v="13"/>
    <x v="810"/>
    <n v="4"/>
    <s v="Eligible CPF"/>
    <x v="6"/>
    <x v="0"/>
    <x v="0"/>
    <n v="159"/>
    <s v="00"/>
    <m/>
    <n v="4"/>
    <x v="31"/>
    <x v="3"/>
    <x v="4"/>
    <x v="35"/>
    <x v="12"/>
    <x v="3"/>
    <x v="2"/>
    <m/>
    <m/>
    <m/>
    <m/>
    <m/>
    <m/>
    <m/>
  </r>
  <r>
    <x v="7"/>
    <x v="40"/>
    <x v="83"/>
    <x v="14"/>
    <x v="14"/>
    <x v="811"/>
    <n v="5"/>
    <s v="Eligible CPF"/>
    <x v="6"/>
    <x v="0"/>
    <x v="0"/>
    <n v="159"/>
    <s v="00"/>
    <m/>
    <n v="4"/>
    <x v="31"/>
    <x v="3"/>
    <x v="4"/>
    <x v="35"/>
    <x v="12"/>
    <x v="3"/>
    <x v="2"/>
    <m/>
    <m/>
    <m/>
    <m/>
    <m/>
    <m/>
    <m/>
  </r>
  <r>
    <x v="7"/>
    <x v="40"/>
    <x v="84"/>
    <x v="232"/>
    <x v="232"/>
    <x v="601"/>
    <n v="4"/>
    <s v="Eligible CPF"/>
    <x v="7"/>
    <x v="0"/>
    <x v="0"/>
    <n v="159"/>
    <s v="00"/>
    <m/>
    <n v="4"/>
    <x v="31"/>
    <x v="3"/>
    <x v="4"/>
    <x v="35"/>
    <x v="12"/>
    <x v="3"/>
    <x v="2"/>
    <m/>
    <m/>
    <m/>
    <m/>
    <m/>
    <m/>
    <m/>
  </r>
  <r>
    <x v="7"/>
    <x v="40"/>
    <x v="87"/>
    <x v="148"/>
    <x v="148"/>
    <x v="615"/>
    <n v="6"/>
    <s v=""/>
    <x v="0"/>
    <x v="0"/>
    <x v="0"/>
    <n v="159"/>
    <s v="HB"/>
    <m/>
    <n v="6"/>
    <x v="31"/>
    <x v="3"/>
    <x v="4"/>
    <x v="35"/>
    <x v="12"/>
    <x v="3"/>
    <x v="2"/>
    <m/>
    <m/>
    <m/>
    <m/>
    <m/>
    <m/>
    <m/>
  </r>
  <r>
    <x v="7"/>
    <x v="40"/>
    <x v="87"/>
    <x v="27"/>
    <x v="27"/>
    <x v="596"/>
    <n v="6"/>
    <s v=""/>
    <x v="0"/>
    <x v="0"/>
    <x v="0"/>
    <n v="159"/>
    <s v="HB"/>
    <m/>
    <n v="6"/>
    <x v="31"/>
    <x v="3"/>
    <x v="4"/>
    <x v="35"/>
    <x v="12"/>
    <x v="3"/>
    <x v="2"/>
    <m/>
    <m/>
    <m/>
    <m/>
    <m/>
    <m/>
    <m/>
  </r>
  <r>
    <x v="7"/>
    <x v="40"/>
    <x v="87"/>
    <x v="29"/>
    <x v="29"/>
    <x v="497"/>
    <n v="6"/>
    <s v=""/>
    <x v="0"/>
    <x v="0"/>
    <x v="0"/>
    <n v="159"/>
    <s v="HB"/>
    <m/>
    <n v="6"/>
    <x v="31"/>
    <x v="3"/>
    <x v="4"/>
    <x v="35"/>
    <x v="12"/>
    <x v="3"/>
    <x v="2"/>
    <m/>
    <m/>
    <m/>
    <m/>
    <m/>
    <m/>
    <m/>
  </r>
  <r>
    <x v="7"/>
    <x v="40"/>
    <x v="87"/>
    <x v="172"/>
    <x v="172"/>
    <x v="495"/>
    <n v="6"/>
    <s v=""/>
    <x v="0"/>
    <x v="0"/>
    <x v="0"/>
    <n v="159"/>
    <s v="HB"/>
    <m/>
    <n v="6"/>
    <x v="31"/>
    <x v="3"/>
    <x v="4"/>
    <x v="35"/>
    <x v="12"/>
    <x v="3"/>
    <x v="2"/>
    <m/>
    <m/>
    <m/>
    <m/>
    <m/>
    <m/>
    <m/>
  </r>
  <r>
    <x v="7"/>
    <x v="249"/>
    <x v="84"/>
    <x v="173"/>
    <x v="173"/>
    <x v="812"/>
    <n v="12"/>
    <s v=""/>
    <x v="0"/>
    <x v="0"/>
    <x v="0"/>
    <n v="166"/>
    <s v="00"/>
    <m/>
    <n v="12"/>
    <x v="31"/>
    <x v="3"/>
    <x v="4"/>
    <x v="35"/>
    <x v="12"/>
    <x v="3"/>
    <x v="2"/>
    <m/>
    <m/>
    <m/>
    <m/>
    <m/>
    <m/>
    <m/>
  </r>
  <r>
    <x v="7"/>
    <x v="215"/>
    <x v="100"/>
    <x v="94"/>
    <x v="94"/>
    <x v="813"/>
    <n v="8"/>
    <s v="Eligible CPF"/>
    <x v="39"/>
    <x v="0"/>
    <x v="0"/>
    <n v="128"/>
    <s v="CD"/>
    <s v="FI"/>
    <n v="8"/>
    <x v="31"/>
    <x v="3"/>
    <x v="4"/>
    <x v="35"/>
    <x v="12"/>
    <x v="3"/>
    <x v="2"/>
    <m/>
    <m/>
    <m/>
    <m/>
    <m/>
    <m/>
    <m/>
  </r>
  <r>
    <x v="7"/>
    <x v="41"/>
    <x v="137"/>
    <x v="21"/>
    <x v="21"/>
    <x v="555"/>
    <n v="6"/>
    <s v="Eligible CPF"/>
    <x v="9"/>
    <x v="0"/>
    <x v="0"/>
    <n v="159"/>
    <s v="HB"/>
    <m/>
    <n v="6"/>
    <x v="31"/>
    <x v="3"/>
    <x v="4"/>
    <x v="35"/>
    <x v="12"/>
    <x v="3"/>
    <x v="2"/>
    <m/>
    <m/>
    <m/>
    <m/>
    <m/>
    <m/>
    <m/>
  </r>
  <r>
    <x v="7"/>
    <x v="250"/>
    <x v="100"/>
    <x v="91"/>
    <x v="91"/>
    <x v="814"/>
    <n v="8"/>
    <s v="Eligible CPF"/>
    <x v="38"/>
    <x v="0"/>
    <x v="0"/>
    <n v="128"/>
    <s v="CD"/>
    <s v="FI"/>
    <n v="8"/>
    <x v="31"/>
    <x v="3"/>
    <x v="4"/>
    <x v="35"/>
    <x v="12"/>
    <x v="3"/>
    <x v="2"/>
    <m/>
    <m/>
    <m/>
    <m/>
    <m/>
    <m/>
    <m/>
  </r>
  <r>
    <x v="7"/>
    <x v="42"/>
    <x v="137"/>
    <x v="43"/>
    <x v="43"/>
    <x v="602"/>
    <n v="6"/>
    <s v="Eligible CPF"/>
    <x v="16"/>
    <x v="0"/>
    <x v="0"/>
    <n v="159"/>
    <s v="HB"/>
    <m/>
    <n v="6"/>
    <x v="31"/>
    <x v="3"/>
    <x v="4"/>
    <x v="35"/>
    <x v="12"/>
    <x v="3"/>
    <x v="2"/>
    <m/>
    <m/>
    <m/>
    <m/>
    <m/>
    <m/>
    <m/>
  </r>
  <r>
    <x v="7"/>
    <x v="42"/>
    <x v="137"/>
    <x v="44"/>
    <x v="44"/>
    <x v="622"/>
    <n v="6"/>
    <s v="Eligible CPF"/>
    <x v="17"/>
    <x v="0"/>
    <x v="0"/>
    <n v="159"/>
    <s v="HB"/>
    <m/>
    <n v="6"/>
    <x v="31"/>
    <x v="3"/>
    <x v="4"/>
    <x v="35"/>
    <x v="12"/>
    <x v="3"/>
    <x v="2"/>
    <m/>
    <m/>
    <m/>
    <m/>
    <m/>
    <m/>
    <m/>
  </r>
  <r>
    <x v="7"/>
    <x v="136"/>
    <x v="256"/>
    <x v="215"/>
    <x v="215"/>
    <x v="130"/>
    <n v="6"/>
    <s v=""/>
    <x v="0"/>
    <x v="0"/>
    <x v="0"/>
    <n v="128"/>
    <s v="00"/>
    <s v="FI"/>
    <n v="6"/>
    <x v="31"/>
    <x v="3"/>
    <x v="4"/>
    <x v="35"/>
    <x v="12"/>
    <x v="3"/>
    <x v="2"/>
    <m/>
    <m/>
    <m/>
    <m/>
    <m/>
    <m/>
    <m/>
  </r>
  <r>
    <x v="7"/>
    <x v="136"/>
    <x v="256"/>
    <x v="251"/>
    <x v="251"/>
    <x v="147"/>
    <n v="6"/>
    <s v=""/>
    <x v="0"/>
    <x v="0"/>
    <x v="0"/>
    <n v="128"/>
    <s v="00"/>
    <s v="FI"/>
    <n v="6"/>
    <x v="31"/>
    <x v="3"/>
    <x v="4"/>
    <x v="35"/>
    <x v="12"/>
    <x v="3"/>
    <x v="2"/>
    <m/>
    <m/>
    <m/>
    <m/>
    <m/>
    <m/>
    <m/>
  </r>
  <r>
    <x v="7"/>
    <x v="136"/>
    <x v="256"/>
    <x v="252"/>
    <x v="252"/>
    <x v="146"/>
    <n v="6"/>
    <s v=""/>
    <x v="0"/>
    <x v="0"/>
    <x v="0"/>
    <n v="128"/>
    <s v="00"/>
    <s v="FI"/>
    <n v="6"/>
    <x v="31"/>
    <x v="3"/>
    <x v="4"/>
    <x v="35"/>
    <x v="12"/>
    <x v="3"/>
    <x v="2"/>
    <m/>
    <m/>
    <m/>
    <m/>
    <m/>
    <m/>
    <m/>
  </r>
  <r>
    <x v="7"/>
    <x v="136"/>
    <x v="253"/>
    <x v="255"/>
    <x v="255"/>
    <x v="815"/>
    <n v="12"/>
    <s v=""/>
    <x v="0"/>
    <x v="0"/>
    <x v="1"/>
    <n v="126"/>
    <s v="CC"/>
    <s v="PRF"/>
    <n v="12"/>
    <x v="31"/>
    <x v="3"/>
    <x v="4"/>
    <x v="35"/>
    <x v="12"/>
    <x v="3"/>
    <x v="2"/>
    <m/>
    <m/>
    <m/>
    <m/>
    <m/>
    <m/>
    <m/>
  </r>
  <r>
    <x v="7"/>
    <x v="251"/>
    <x v="283"/>
    <x v="256"/>
    <x v="256"/>
    <x v="816"/>
    <n v="8"/>
    <s v="Eligible CPF"/>
    <x v="113"/>
    <x v="0"/>
    <x v="0"/>
    <n v="144"/>
    <s v="EC"/>
    <s v="FI"/>
    <n v="8"/>
    <x v="31"/>
    <x v="3"/>
    <x v="4"/>
    <x v="35"/>
    <x v="12"/>
    <x v="3"/>
    <x v="2"/>
    <m/>
    <m/>
    <m/>
    <m/>
    <m/>
    <m/>
    <m/>
  </r>
  <r>
    <x v="7"/>
    <x v="45"/>
    <x v="136"/>
    <x v="114"/>
    <x v="114"/>
    <x v="817"/>
    <n v="12"/>
    <s v="Eligible CPF"/>
    <x v="46"/>
    <x v="0"/>
    <x v="0"/>
    <n v="126"/>
    <s v="CC"/>
    <m/>
    <n v="2"/>
    <x v="31"/>
    <x v="3"/>
    <x v="4"/>
    <x v="35"/>
    <x v="12"/>
    <x v="3"/>
    <x v="2"/>
    <m/>
    <m/>
    <m/>
    <m/>
    <m/>
    <m/>
    <m/>
  </r>
  <r>
    <x v="7"/>
    <x v="45"/>
    <x v="96"/>
    <x v="15"/>
    <x v="15"/>
    <x v="818"/>
    <n v="4"/>
    <s v="Eligible CPF"/>
    <x v="7"/>
    <x v="0"/>
    <x v="0"/>
    <n v="159"/>
    <s v="00"/>
    <m/>
    <n v="4"/>
    <x v="31"/>
    <x v="3"/>
    <x v="4"/>
    <x v="35"/>
    <x v="12"/>
    <x v="3"/>
    <x v="2"/>
    <m/>
    <m/>
    <m/>
    <m/>
    <m/>
    <m/>
    <m/>
  </r>
  <r>
    <x v="7"/>
    <x v="45"/>
    <x v="96"/>
    <x v="16"/>
    <x v="16"/>
    <x v="819"/>
    <n v="5"/>
    <s v="Eligible CPF"/>
    <x v="7"/>
    <x v="0"/>
    <x v="0"/>
    <n v="159"/>
    <s v="00"/>
    <m/>
    <n v="4"/>
    <x v="31"/>
    <x v="3"/>
    <x v="4"/>
    <x v="35"/>
    <x v="12"/>
    <x v="3"/>
    <x v="2"/>
    <m/>
    <m/>
    <m/>
    <m/>
    <m/>
    <m/>
    <m/>
  </r>
  <r>
    <x v="7"/>
    <x v="45"/>
    <x v="96"/>
    <x v="230"/>
    <x v="230"/>
    <x v="820"/>
    <n v="4"/>
    <s v="Eligible CPF"/>
    <x v="7"/>
    <x v="0"/>
    <x v="0"/>
    <n v="159"/>
    <s v="00"/>
    <m/>
    <n v="4"/>
    <x v="31"/>
    <x v="3"/>
    <x v="4"/>
    <x v="35"/>
    <x v="12"/>
    <x v="3"/>
    <x v="2"/>
    <m/>
    <m/>
    <m/>
    <m/>
    <m/>
    <m/>
    <m/>
  </r>
  <r>
    <x v="7"/>
    <x v="45"/>
    <x v="192"/>
    <x v="78"/>
    <x v="78"/>
    <x v="821"/>
    <n v="10"/>
    <s v=""/>
    <x v="0"/>
    <x v="0"/>
    <x v="0"/>
    <n v="124"/>
    <s v="00"/>
    <s v="FI"/>
    <n v="10"/>
    <x v="31"/>
    <x v="3"/>
    <x v="4"/>
    <x v="35"/>
    <x v="12"/>
    <x v="3"/>
    <x v="2"/>
    <m/>
    <m/>
    <m/>
    <m/>
    <m/>
    <m/>
    <m/>
  </r>
  <r>
    <x v="7"/>
    <x v="231"/>
    <x v="93"/>
    <x v="11"/>
    <x v="11"/>
    <x v="574"/>
    <n v="10"/>
    <s v=""/>
    <x v="0"/>
    <x v="0"/>
    <x v="0"/>
    <n v="124"/>
    <s v="00"/>
    <s v="FI"/>
    <n v="10"/>
    <x v="31"/>
    <x v="3"/>
    <x v="4"/>
    <x v="35"/>
    <x v="12"/>
    <x v="3"/>
    <x v="2"/>
    <m/>
    <m/>
    <m/>
    <m/>
    <m/>
    <m/>
    <m/>
  </r>
  <r>
    <x v="7"/>
    <x v="231"/>
    <x v="96"/>
    <x v="173"/>
    <x v="173"/>
    <x v="589"/>
    <n v="12"/>
    <s v=""/>
    <x v="0"/>
    <x v="0"/>
    <x v="0"/>
    <n v="166"/>
    <s v="00"/>
    <m/>
    <n v="12"/>
    <x v="31"/>
    <x v="3"/>
    <x v="4"/>
    <x v="35"/>
    <x v="12"/>
    <x v="3"/>
    <x v="2"/>
    <m/>
    <m/>
    <m/>
    <m/>
    <m/>
    <m/>
    <m/>
  </r>
  <r>
    <x v="7"/>
    <x v="218"/>
    <x v="92"/>
    <x v="231"/>
    <x v="231"/>
    <x v="822"/>
    <n v="4"/>
    <s v="Eligible CPF"/>
    <x v="100"/>
    <x v="0"/>
    <x v="0"/>
    <n v="159"/>
    <s v="00"/>
    <m/>
    <n v="4"/>
    <x v="31"/>
    <x v="3"/>
    <x v="4"/>
    <x v="35"/>
    <x v="12"/>
    <x v="3"/>
    <x v="2"/>
    <m/>
    <m/>
    <m/>
    <m/>
    <m/>
    <m/>
    <m/>
  </r>
  <r>
    <x v="7"/>
    <x v="138"/>
    <x v="251"/>
    <x v="13"/>
    <x v="13"/>
    <x v="823"/>
    <n v="4"/>
    <s v="Eligible CPF"/>
    <x v="6"/>
    <x v="0"/>
    <x v="0"/>
    <n v="159"/>
    <s v="00"/>
    <m/>
    <n v="4"/>
    <x v="31"/>
    <x v="3"/>
    <x v="4"/>
    <x v="35"/>
    <x v="12"/>
    <x v="3"/>
    <x v="2"/>
    <m/>
    <m/>
    <m/>
    <m/>
    <m/>
    <m/>
    <m/>
  </r>
  <r>
    <x v="7"/>
    <x v="138"/>
    <x v="251"/>
    <x v="14"/>
    <x v="14"/>
    <x v="824"/>
    <n v="5"/>
    <s v="Eligible CPF"/>
    <x v="6"/>
    <x v="0"/>
    <x v="0"/>
    <n v="159"/>
    <s v="00"/>
    <m/>
    <n v="4"/>
    <x v="31"/>
    <x v="3"/>
    <x v="4"/>
    <x v="35"/>
    <x v="12"/>
    <x v="3"/>
    <x v="2"/>
    <m/>
    <m/>
    <m/>
    <m/>
    <m/>
    <m/>
    <m/>
  </r>
  <r>
    <x v="7"/>
    <x v="138"/>
    <x v="204"/>
    <x v="232"/>
    <x v="232"/>
    <x v="611"/>
    <n v="4"/>
    <s v="Eligible CPF"/>
    <x v="7"/>
    <x v="0"/>
    <x v="0"/>
    <n v="159"/>
    <s v="00"/>
    <m/>
    <n v="4"/>
    <x v="31"/>
    <x v="3"/>
    <x v="4"/>
    <x v="35"/>
    <x v="12"/>
    <x v="3"/>
    <x v="2"/>
    <m/>
    <m/>
    <m/>
    <m/>
    <m/>
    <m/>
    <m/>
  </r>
  <r>
    <x v="7"/>
    <x v="140"/>
    <x v="257"/>
    <x v="78"/>
    <x v="78"/>
    <x v="825"/>
    <n v="10"/>
    <s v=""/>
    <x v="0"/>
    <x v="0"/>
    <x v="0"/>
    <n v="124"/>
    <s v="00"/>
    <s v="FI"/>
    <n v="10"/>
    <x v="31"/>
    <x v="3"/>
    <x v="4"/>
    <x v="35"/>
    <x v="12"/>
    <x v="3"/>
    <x v="2"/>
    <m/>
    <m/>
    <m/>
    <m/>
    <m/>
    <m/>
    <m/>
  </r>
  <r>
    <x v="7"/>
    <x v="140"/>
    <x v="193"/>
    <x v="45"/>
    <x v="45"/>
    <x v="19"/>
    <n v="18"/>
    <s v=""/>
    <x v="0"/>
    <x v="0"/>
    <x v="0"/>
    <n v="173"/>
    <s v="JE"/>
    <s v="ALT"/>
    <n v="18"/>
    <x v="31"/>
    <x v="3"/>
    <x v="4"/>
    <x v="35"/>
    <x v="12"/>
    <x v="3"/>
    <x v="2"/>
    <m/>
    <m/>
    <m/>
    <m/>
    <m/>
    <m/>
    <m/>
  </r>
  <r>
    <x v="7"/>
    <x v="140"/>
    <x v="100"/>
    <x v="219"/>
    <x v="219"/>
    <x v="826"/>
    <n v="8"/>
    <s v=""/>
    <x v="0"/>
    <x v="0"/>
    <x v="0"/>
    <n v="128"/>
    <s v="00"/>
    <s v="FI"/>
    <n v="6"/>
    <x v="31"/>
    <x v="3"/>
    <x v="4"/>
    <x v="35"/>
    <x v="12"/>
    <x v="3"/>
    <x v="2"/>
    <m/>
    <m/>
    <m/>
    <m/>
    <m/>
    <m/>
    <m/>
  </r>
  <r>
    <x v="7"/>
    <x v="140"/>
    <x v="100"/>
    <x v="220"/>
    <x v="220"/>
    <x v="159"/>
    <n v="8"/>
    <s v=""/>
    <x v="0"/>
    <x v="0"/>
    <x v="0"/>
    <n v="128"/>
    <s v="00"/>
    <s v="FI"/>
    <n v="8"/>
    <x v="31"/>
    <x v="3"/>
    <x v="4"/>
    <x v="35"/>
    <x v="12"/>
    <x v="3"/>
    <x v="2"/>
    <m/>
    <m/>
    <m/>
    <m/>
    <m/>
    <m/>
    <m/>
  </r>
  <r>
    <x v="7"/>
    <x v="140"/>
    <x v="100"/>
    <x v="212"/>
    <x v="212"/>
    <x v="142"/>
    <n v="8"/>
    <s v=""/>
    <x v="0"/>
    <x v="0"/>
    <x v="0"/>
    <n v="128"/>
    <s v="00"/>
    <s v="FI"/>
    <n v="8"/>
    <x v="31"/>
    <x v="3"/>
    <x v="4"/>
    <x v="35"/>
    <x v="12"/>
    <x v="3"/>
    <x v="2"/>
    <m/>
    <m/>
    <m/>
    <m/>
    <m/>
    <m/>
    <m/>
  </r>
  <r>
    <x v="7"/>
    <x v="48"/>
    <x v="100"/>
    <x v="11"/>
    <x v="11"/>
    <x v="827"/>
    <n v="10"/>
    <s v=""/>
    <x v="0"/>
    <x v="0"/>
    <x v="0"/>
    <n v="124"/>
    <s v="00"/>
    <s v="FI"/>
    <n v="10"/>
    <x v="31"/>
    <x v="3"/>
    <x v="4"/>
    <x v="35"/>
    <x v="12"/>
    <x v="3"/>
    <x v="2"/>
    <m/>
    <m/>
    <m/>
    <m/>
    <m/>
    <m/>
    <m/>
  </r>
  <r>
    <x v="7"/>
    <x v="49"/>
    <x v="104"/>
    <x v="15"/>
    <x v="15"/>
    <x v="828"/>
    <n v="4"/>
    <s v="Eligible CPF"/>
    <x v="7"/>
    <x v="0"/>
    <x v="0"/>
    <n v="159"/>
    <s v="00"/>
    <m/>
    <n v="4"/>
    <x v="31"/>
    <x v="3"/>
    <x v="4"/>
    <x v="35"/>
    <x v="12"/>
    <x v="3"/>
    <x v="2"/>
    <m/>
    <m/>
    <m/>
    <m/>
    <m/>
    <m/>
    <m/>
  </r>
  <r>
    <x v="7"/>
    <x v="49"/>
    <x v="104"/>
    <x v="16"/>
    <x v="16"/>
    <x v="829"/>
    <n v="5"/>
    <s v="Eligible CPF"/>
    <x v="7"/>
    <x v="0"/>
    <x v="0"/>
    <n v="159"/>
    <s v="00"/>
    <m/>
    <n v="4"/>
    <x v="31"/>
    <x v="3"/>
    <x v="4"/>
    <x v="35"/>
    <x v="12"/>
    <x v="3"/>
    <x v="2"/>
    <m/>
    <m/>
    <m/>
    <m/>
    <m/>
    <m/>
    <m/>
  </r>
  <r>
    <x v="7"/>
    <x v="49"/>
    <x v="104"/>
    <x v="230"/>
    <x v="230"/>
    <x v="830"/>
    <n v="4"/>
    <s v="Eligible CPF"/>
    <x v="7"/>
    <x v="0"/>
    <x v="0"/>
    <n v="159"/>
    <s v="00"/>
    <m/>
    <n v="4"/>
    <x v="31"/>
    <x v="3"/>
    <x v="4"/>
    <x v="35"/>
    <x v="12"/>
    <x v="3"/>
    <x v="2"/>
    <m/>
    <m/>
    <m/>
    <m/>
    <m/>
    <m/>
    <m/>
  </r>
  <r>
    <x v="7"/>
    <x v="49"/>
    <x v="191"/>
    <x v="229"/>
    <x v="229"/>
    <x v="616"/>
    <n v="6"/>
    <s v=""/>
    <x v="0"/>
    <x v="0"/>
    <x v="0"/>
    <n v="128"/>
    <s v="CD"/>
    <s v="FI"/>
    <n v="6"/>
    <x v="31"/>
    <x v="3"/>
    <x v="4"/>
    <x v="35"/>
    <x v="12"/>
    <x v="3"/>
    <x v="2"/>
    <m/>
    <m/>
    <m/>
    <m/>
    <m/>
    <m/>
    <m/>
  </r>
  <r>
    <x v="7"/>
    <x v="49"/>
    <x v="191"/>
    <x v="228"/>
    <x v="228"/>
    <x v="28"/>
    <n v="6"/>
    <s v=""/>
    <x v="0"/>
    <x v="0"/>
    <x v="0"/>
    <n v="128"/>
    <s v="CD"/>
    <m/>
    <n v="6"/>
    <x v="31"/>
    <x v="3"/>
    <x v="4"/>
    <x v="35"/>
    <x v="12"/>
    <x v="3"/>
    <x v="2"/>
    <m/>
    <m/>
    <m/>
    <m/>
    <m/>
    <m/>
    <m/>
  </r>
  <r>
    <x v="7"/>
    <x v="49"/>
    <x v="245"/>
    <x v="112"/>
    <x v="112"/>
    <x v="412"/>
    <n v="6"/>
    <s v=""/>
    <x v="0"/>
    <x v="0"/>
    <x v="0"/>
    <n v="126"/>
    <s v="CC"/>
    <m/>
    <n v="6"/>
    <x v="31"/>
    <x v="3"/>
    <x v="4"/>
    <x v="35"/>
    <x v="12"/>
    <x v="3"/>
    <x v="2"/>
    <m/>
    <m/>
    <m/>
    <m/>
    <m/>
    <m/>
    <m/>
  </r>
  <r>
    <x v="7"/>
    <x v="252"/>
    <x v="141"/>
    <x v="185"/>
    <x v="185"/>
    <x v="831"/>
    <n v="8"/>
    <s v="Eligible CPF"/>
    <x v="84"/>
    <x v="0"/>
    <x v="0"/>
    <n v="128"/>
    <s v="CD"/>
    <s v="FI"/>
    <n v="8"/>
    <x v="31"/>
    <x v="3"/>
    <x v="4"/>
    <x v="35"/>
    <x v="12"/>
    <x v="3"/>
    <x v="2"/>
    <m/>
    <m/>
    <m/>
    <m/>
    <m/>
    <m/>
    <m/>
  </r>
  <r>
    <x v="7"/>
    <x v="252"/>
    <x v="102"/>
    <x v="231"/>
    <x v="231"/>
    <x v="832"/>
    <n v="4"/>
    <s v="Eligible CPF"/>
    <x v="100"/>
    <x v="0"/>
    <x v="0"/>
    <n v="159"/>
    <s v="00"/>
    <m/>
    <n v="4"/>
    <x v="31"/>
    <x v="3"/>
    <x v="4"/>
    <x v="35"/>
    <x v="12"/>
    <x v="3"/>
    <x v="2"/>
    <m/>
    <m/>
    <m/>
    <m/>
    <m/>
    <m/>
    <m/>
  </r>
  <r>
    <x v="7"/>
    <x v="252"/>
    <x v="142"/>
    <x v="97"/>
    <x v="97"/>
    <x v="833"/>
    <n v="8"/>
    <s v="Eligible CPF"/>
    <x v="41"/>
    <x v="0"/>
    <x v="0"/>
    <n v="128"/>
    <s v="CD"/>
    <s v="FI"/>
    <n v="8"/>
    <x v="31"/>
    <x v="3"/>
    <x v="4"/>
    <x v="35"/>
    <x v="12"/>
    <x v="3"/>
    <x v="2"/>
    <m/>
    <m/>
    <m/>
    <m/>
    <m/>
    <m/>
    <m/>
  </r>
  <r>
    <x v="7"/>
    <x v="108"/>
    <x v="329"/>
    <x v="13"/>
    <x v="13"/>
    <x v="834"/>
    <n v="4"/>
    <s v="Eligible CPF"/>
    <x v="6"/>
    <x v="0"/>
    <x v="0"/>
    <n v="159"/>
    <s v="00"/>
    <m/>
    <n v="4"/>
    <x v="31"/>
    <x v="3"/>
    <x v="4"/>
    <x v="35"/>
    <x v="12"/>
    <x v="3"/>
    <x v="2"/>
    <m/>
    <m/>
    <m/>
    <m/>
    <m/>
    <m/>
    <m/>
  </r>
  <r>
    <x v="7"/>
    <x v="108"/>
    <x v="329"/>
    <x v="14"/>
    <x v="14"/>
    <x v="835"/>
    <n v="5"/>
    <s v="Eligible CPF"/>
    <x v="6"/>
    <x v="0"/>
    <x v="0"/>
    <n v="159"/>
    <s v="00"/>
    <m/>
    <n v="4"/>
    <x v="31"/>
    <x v="3"/>
    <x v="4"/>
    <x v="35"/>
    <x v="12"/>
    <x v="3"/>
    <x v="2"/>
    <m/>
    <m/>
    <m/>
    <m/>
    <m/>
    <m/>
    <m/>
  </r>
  <r>
    <x v="7"/>
    <x v="108"/>
    <x v="38"/>
    <x v="232"/>
    <x v="232"/>
    <x v="836"/>
    <n v="4"/>
    <s v="Eligible CPF"/>
    <x v="7"/>
    <x v="0"/>
    <x v="0"/>
    <n v="159"/>
    <s v="00"/>
    <m/>
    <n v="4"/>
    <x v="31"/>
    <x v="3"/>
    <x v="4"/>
    <x v="35"/>
    <x v="12"/>
    <x v="3"/>
    <x v="2"/>
    <m/>
    <m/>
    <m/>
    <m/>
    <m/>
    <m/>
    <m/>
  </r>
  <r>
    <x v="7"/>
    <x v="253"/>
    <x v="276"/>
    <x v="113"/>
    <x v="113"/>
    <x v="549"/>
    <n v="8"/>
    <s v="Eligible CPF"/>
    <x v="45"/>
    <x v="0"/>
    <x v="0"/>
    <n v="128"/>
    <s v="CD"/>
    <s v="FI"/>
    <n v="8"/>
    <x v="31"/>
    <x v="3"/>
    <x v="4"/>
    <x v="35"/>
    <x v="12"/>
    <x v="3"/>
    <x v="2"/>
    <m/>
    <m/>
    <m/>
    <m/>
    <m/>
    <m/>
    <m/>
  </r>
  <r>
    <x v="7"/>
    <x v="254"/>
    <x v="121"/>
    <x v="217"/>
    <x v="217"/>
    <x v="837"/>
    <n v="4"/>
    <s v="Eligible CPF"/>
    <x v="95"/>
    <x v="0"/>
    <x v="0"/>
    <n v="126"/>
    <s v="CC"/>
    <s v="FI"/>
    <n v="6"/>
    <x v="31"/>
    <x v="3"/>
    <x v="4"/>
    <x v="35"/>
    <x v="12"/>
    <x v="3"/>
    <x v="2"/>
    <m/>
    <m/>
    <m/>
    <m/>
    <m/>
    <m/>
    <m/>
  </r>
  <r>
    <x v="7"/>
    <x v="51"/>
    <x v="276"/>
    <x v="90"/>
    <x v="90"/>
    <x v="668"/>
    <n v="8"/>
    <s v="Eligible CPF"/>
    <x v="37"/>
    <x v="0"/>
    <x v="0"/>
    <n v="128"/>
    <s v="CD"/>
    <s v="FI"/>
    <n v="8"/>
    <x v="31"/>
    <x v="3"/>
    <x v="4"/>
    <x v="35"/>
    <x v="12"/>
    <x v="3"/>
    <x v="2"/>
    <m/>
    <m/>
    <m/>
    <m/>
    <m/>
    <m/>
    <m/>
  </r>
  <r>
    <x v="7"/>
    <x v="52"/>
    <x v="107"/>
    <x v="53"/>
    <x v="53"/>
    <x v="492"/>
    <n v="6"/>
    <s v="Eligible CPF"/>
    <x v="20"/>
    <x v="0"/>
    <x v="0"/>
    <n v="159"/>
    <s v="HB"/>
    <m/>
    <n v="6"/>
    <x v="31"/>
    <x v="3"/>
    <x v="4"/>
    <x v="35"/>
    <x v="12"/>
    <x v="3"/>
    <x v="2"/>
    <m/>
    <m/>
    <m/>
    <m/>
    <m/>
    <m/>
    <m/>
  </r>
  <r>
    <x v="7"/>
    <x v="233"/>
    <x v="121"/>
    <x v="223"/>
    <x v="223"/>
    <x v="838"/>
    <n v="4"/>
    <s v="Eligible CPF"/>
    <x v="97"/>
    <x v="0"/>
    <x v="0"/>
    <n v="126"/>
    <s v="CC"/>
    <s v="FI"/>
    <n v="4"/>
    <x v="31"/>
    <x v="3"/>
    <x v="4"/>
    <x v="35"/>
    <x v="12"/>
    <x v="3"/>
    <x v="2"/>
    <m/>
    <m/>
    <m/>
    <m/>
    <m/>
    <m/>
    <m/>
  </r>
  <r>
    <x v="7"/>
    <x v="233"/>
    <x v="121"/>
    <x v="224"/>
    <x v="224"/>
    <x v="407"/>
    <n v="4"/>
    <s v="Eligible CPF"/>
    <x v="98"/>
    <x v="0"/>
    <x v="0"/>
    <n v="126"/>
    <s v="CC"/>
    <s v="FI"/>
    <n v="4"/>
    <x v="31"/>
    <x v="3"/>
    <x v="4"/>
    <x v="35"/>
    <x v="12"/>
    <x v="3"/>
    <x v="2"/>
    <m/>
    <m/>
    <m/>
    <m/>
    <m/>
    <m/>
    <m/>
  </r>
  <r>
    <x v="7"/>
    <x v="54"/>
    <x v="220"/>
    <x v="78"/>
    <x v="78"/>
    <x v="839"/>
    <n v="10"/>
    <s v=""/>
    <x v="0"/>
    <x v="0"/>
    <x v="0"/>
    <n v="124"/>
    <s v="00"/>
    <s v="FI"/>
    <n v="10"/>
    <x v="31"/>
    <x v="3"/>
    <x v="4"/>
    <x v="35"/>
    <x v="12"/>
    <x v="3"/>
    <x v="2"/>
    <m/>
    <m/>
    <m/>
    <m/>
    <m/>
    <m/>
    <m/>
  </r>
  <r>
    <x v="7"/>
    <x v="54"/>
    <x v="161"/>
    <x v="128"/>
    <x v="128"/>
    <x v="531"/>
    <n v="6"/>
    <s v="Eligible CPF"/>
    <x v="55"/>
    <x v="0"/>
    <x v="0"/>
    <n v="160"/>
    <s v="HB"/>
    <m/>
    <n v="6"/>
    <x v="31"/>
    <x v="3"/>
    <x v="4"/>
    <x v="35"/>
    <x v="12"/>
    <x v="3"/>
    <x v="2"/>
    <m/>
    <m/>
    <m/>
    <m/>
    <m/>
    <m/>
    <m/>
  </r>
  <r>
    <x v="7"/>
    <x v="54"/>
    <x v="161"/>
    <x v="139"/>
    <x v="139"/>
    <x v="548"/>
    <n v="6"/>
    <s v="Eligible CPF"/>
    <x v="64"/>
    <x v="0"/>
    <x v="0"/>
    <n v="160"/>
    <s v="HB"/>
    <m/>
    <n v="4"/>
    <x v="31"/>
    <x v="3"/>
    <x v="4"/>
    <x v="35"/>
    <x v="12"/>
    <x v="3"/>
    <x v="2"/>
    <m/>
    <m/>
    <m/>
    <m/>
    <m/>
    <m/>
    <m/>
  </r>
  <r>
    <x v="7"/>
    <x v="54"/>
    <x v="161"/>
    <x v="143"/>
    <x v="143"/>
    <x v="517"/>
    <n v="6"/>
    <s v="Eligible CPF"/>
    <x v="66"/>
    <x v="0"/>
    <x v="0"/>
    <n v="160"/>
    <s v="HB"/>
    <m/>
    <n v="6"/>
    <x v="31"/>
    <x v="3"/>
    <x v="4"/>
    <x v="35"/>
    <x v="12"/>
    <x v="3"/>
    <x v="2"/>
    <m/>
    <m/>
    <m/>
    <m/>
    <m/>
    <m/>
    <m/>
  </r>
  <r>
    <x v="7"/>
    <x v="54"/>
    <x v="107"/>
    <x v="178"/>
    <x v="178"/>
    <x v="449"/>
    <n v="6"/>
    <s v="Eligible CPF"/>
    <x v="20"/>
    <x v="0"/>
    <x v="0"/>
    <n v="159"/>
    <s v="HB"/>
    <m/>
    <n v="6"/>
    <x v="31"/>
    <x v="3"/>
    <x v="4"/>
    <x v="35"/>
    <x v="12"/>
    <x v="3"/>
    <x v="2"/>
    <m/>
    <m/>
    <m/>
    <m/>
    <m/>
    <m/>
    <m/>
  </r>
  <r>
    <x v="7"/>
    <x v="54"/>
    <x v="113"/>
    <x v="15"/>
    <x v="15"/>
    <x v="840"/>
    <n v="4"/>
    <s v="Eligible CPF"/>
    <x v="7"/>
    <x v="0"/>
    <x v="0"/>
    <n v="159"/>
    <s v="00"/>
    <m/>
    <n v="4"/>
    <x v="31"/>
    <x v="3"/>
    <x v="4"/>
    <x v="35"/>
    <x v="12"/>
    <x v="3"/>
    <x v="2"/>
    <m/>
    <m/>
    <m/>
    <m/>
    <m/>
    <m/>
    <m/>
  </r>
  <r>
    <x v="7"/>
    <x v="54"/>
    <x v="113"/>
    <x v="16"/>
    <x v="16"/>
    <x v="841"/>
    <n v="5"/>
    <s v="Eligible CPF"/>
    <x v="7"/>
    <x v="0"/>
    <x v="0"/>
    <n v="159"/>
    <s v="00"/>
    <m/>
    <n v="4"/>
    <x v="31"/>
    <x v="3"/>
    <x v="4"/>
    <x v="35"/>
    <x v="12"/>
    <x v="3"/>
    <x v="2"/>
    <m/>
    <m/>
    <m/>
    <m/>
    <m/>
    <m/>
    <m/>
  </r>
  <r>
    <x v="7"/>
    <x v="54"/>
    <x v="113"/>
    <x v="230"/>
    <x v="230"/>
    <x v="842"/>
    <n v="4"/>
    <s v="Eligible CPF"/>
    <x v="7"/>
    <x v="0"/>
    <x v="0"/>
    <n v="159"/>
    <s v="00"/>
    <m/>
    <n v="4"/>
    <x v="31"/>
    <x v="3"/>
    <x v="4"/>
    <x v="35"/>
    <x v="12"/>
    <x v="3"/>
    <x v="2"/>
    <m/>
    <m/>
    <m/>
    <m/>
    <m/>
    <m/>
    <m/>
  </r>
  <r>
    <x v="7"/>
    <x v="54"/>
    <x v="202"/>
    <x v="148"/>
    <x v="148"/>
    <x v="618"/>
    <n v="6"/>
    <s v=""/>
    <x v="0"/>
    <x v="0"/>
    <x v="0"/>
    <n v="159"/>
    <s v="HB"/>
    <m/>
    <n v="6"/>
    <x v="31"/>
    <x v="3"/>
    <x v="4"/>
    <x v="35"/>
    <x v="12"/>
    <x v="3"/>
    <x v="2"/>
    <m/>
    <m/>
    <m/>
    <m/>
    <m/>
    <m/>
    <m/>
  </r>
  <r>
    <x v="7"/>
    <x v="54"/>
    <x v="202"/>
    <x v="27"/>
    <x v="27"/>
    <x v="597"/>
    <n v="6"/>
    <s v=""/>
    <x v="0"/>
    <x v="0"/>
    <x v="0"/>
    <n v="159"/>
    <s v="HB"/>
    <m/>
    <n v="6"/>
    <x v="31"/>
    <x v="3"/>
    <x v="4"/>
    <x v="35"/>
    <x v="12"/>
    <x v="3"/>
    <x v="2"/>
    <m/>
    <m/>
    <m/>
    <m/>
    <m/>
    <m/>
    <m/>
  </r>
  <r>
    <x v="7"/>
    <x v="54"/>
    <x v="202"/>
    <x v="29"/>
    <x v="29"/>
    <x v="509"/>
    <n v="6"/>
    <s v=""/>
    <x v="0"/>
    <x v="0"/>
    <x v="0"/>
    <n v="159"/>
    <s v="HB"/>
    <m/>
    <n v="6"/>
    <x v="31"/>
    <x v="3"/>
    <x v="4"/>
    <x v="35"/>
    <x v="12"/>
    <x v="3"/>
    <x v="2"/>
    <m/>
    <m/>
    <m/>
    <m/>
    <m/>
    <m/>
    <m/>
  </r>
  <r>
    <x v="7"/>
    <x v="54"/>
    <x v="202"/>
    <x v="172"/>
    <x v="172"/>
    <x v="469"/>
    <n v="6"/>
    <s v=""/>
    <x v="0"/>
    <x v="0"/>
    <x v="0"/>
    <n v="159"/>
    <s v="HB"/>
    <m/>
    <n v="6"/>
    <x v="31"/>
    <x v="3"/>
    <x v="4"/>
    <x v="35"/>
    <x v="12"/>
    <x v="3"/>
    <x v="2"/>
    <m/>
    <m/>
    <m/>
    <m/>
    <m/>
    <m/>
    <m/>
  </r>
  <r>
    <x v="7"/>
    <x v="255"/>
    <x v="109"/>
    <x v="11"/>
    <x v="11"/>
    <x v="843"/>
    <n v="10"/>
    <s v=""/>
    <x v="0"/>
    <x v="0"/>
    <x v="0"/>
    <n v="124"/>
    <s v="00"/>
    <s v="FI"/>
    <n v="10"/>
    <x v="31"/>
    <x v="3"/>
    <x v="4"/>
    <x v="35"/>
    <x v="12"/>
    <x v="3"/>
    <x v="2"/>
    <m/>
    <m/>
    <m/>
    <m/>
    <m/>
    <m/>
    <m/>
  </r>
  <r>
    <x v="7"/>
    <x v="220"/>
    <x v="110"/>
    <x v="231"/>
    <x v="231"/>
    <x v="844"/>
    <n v="4"/>
    <s v="Eligible CPF"/>
    <x v="100"/>
    <x v="0"/>
    <x v="0"/>
    <n v="159"/>
    <s v="00"/>
    <m/>
    <n v="4"/>
    <x v="31"/>
    <x v="3"/>
    <x v="4"/>
    <x v="35"/>
    <x v="12"/>
    <x v="3"/>
    <x v="2"/>
    <m/>
    <m/>
    <m/>
    <m/>
    <m/>
    <m/>
    <m/>
  </r>
  <r>
    <x v="7"/>
    <x v="220"/>
    <x v="276"/>
    <x v="94"/>
    <x v="94"/>
    <x v="86"/>
    <n v="8"/>
    <s v="Eligible CPF"/>
    <x v="39"/>
    <x v="0"/>
    <x v="0"/>
    <n v="128"/>
    <s v="CD"/>
    <s v="FI"/>
    <n v="8"/>
    <x v="31"/>
    <x v="3"/>
    <x v="4"/>
    <x v="35"/>
    <x v="12"/>
    <x v="3"/>
    <x v="2"/>
    <m/>
    <m/>
    <m/>
    <m/>
    <m/>
    <m/>
    <m/>
  </r>
  <r>
    <x v="7"/>
    <x v="145"/>
    <x v="266"/>
    <x v="232"/>
    <x v="232"/>
    <x v="845"/>
    <n v="4"/>
    <s v="Eligible CPF"/>
    <x v="7"/>
    <x v="0"/>
    <x v="0"/>
    <n v="159"/>
    <s v="00"/>
    <m/>
    <n v="4"/>
    <x v="31"/>
    <x v="3"/>
    <x v="4"/>
    <x v="35"/>
    <x v="12"/>
    <x v="3"/>
    <x v="2"/>
    <m/>
    <m/>
    <m/>
    <m/>
    <m/>
    <m/>
    <m/>
  </r>
  <r>
    <x v="7"/>
    <x v="145"/>
    <x v="408"/>
    <x v="13"/>
    <x v="13"/>
    <x v="846"/>
    <n v="4"/>
    <s v="Eligible CPF"/>
    <x v="6"/>
    <x v="0"/>
    <x v="0"/>
    <n v="159"/>
    <s v="00"/>
    <m/>
    <n v="4"/>
    <x v="31"/>
    <x v="3"/>
    <x v="4"/>
    <x v="35"/>
    <x v="12"/>
    <x v="3"/>
    <x v="2"/>
    <m/>
    <m/>
    <m/>
    <m/>
    <m/>
    <m/>
    <m/>
  </r>
  <r>
    <x v="7"/>
    <x v="145"/>
    <x v="408"/>
    <x v="14"/>
    <x v="14"/>
    <x v="847"/>
    <n v="5"/>
    <s v="Eligible CPF"/>
    <x v="6"/>
    <x v="0"/>
    <x v="0"/>
    <n v="159"/>
    <s v="00"/>
    <m/>
    <n v="4"/>
    <x v="31"/>
    <x v="3"/>
    <x v="4"/>
    <x v="35"/>
    <x v="12"/>
    <x v="3"/>
    <x v="2"/>
    <m/>
    <m/>
    <m/>
    <m/>
    <m/>
    <m/>
    <m/>
  </r>
  <r>
    <x v="7"/>
    <x v="256"/>
    <x v="276"/>
    <x v="91"/>
    <x v="91"/>
    <x v="848"/>
    <n v="8"/>
    <s v="Eligible CPF"/>
    <x v="38"/>
    <x v="0"/>
    <x v="0"/>
    <n v="128"/>
    <s v="CD"/>
    <s v="FI"/>
    <n v="8"/>
    <x v="31"/>
    <x v="3"/>
    <x v="4"/>
    <x v="35"/>
    <x v="12"/>
    <x v="3"/>
    <x v="2"/>
    <m/>
    <m/>
    <m/>
    <m/>
    <m/>
    <m/>
    <m/>
  </r>
  <r>
    <x v="7"/>
    <x v="147"/>
    <x v="107"/>
    <x v="43"/>
    <x v="43"/>
    <x v="606"/>
    <n v="6"/>
    <s v="Eligible CPF"/>
    <x v="16"/>
    <x v="0"/>
    <x v="0"/>
    <n v="159"/>
    <s v="HB"/>
    <m/>
    <n v="6"/>
    <x v="31"/>
    <x v="3"/>
    <x v="4"/>
    <x v="35"/>
    <x v="12"/>
    <x v="3"/>
    <x v="2"/>
    <m/>
    <m/>
    <m/>
    <m/>
    <m/>
    <m/>
    <m/>
  </r>
  <r>
    <x v="7"/>
    <x v="147"/>
    <x v="107"/>
    <x v="44"/>
    <x v="44"/>
    <x v="623"/>
    <n v="6"/>
    <s v="Eligible CPF"/>
    <x v="17"/>
    <x v="0"/>
    <x v="0"/>
    <n v="159"/>
    <s v="HB"/>
    <m/>
    <n v="6"/>
    <x v="31"/>
    <x v="3"/>
    <x v="4"/>
    <x v="35"/>
    <x v="12"/>
    <x v="3"/>
    <x v="2"/>
    <m/>
    <m/>
    <m/>
    <m/>
    <m/>
    <m/>
    <m/>
  </r>
  <r>
    <x v="7"/>
    <x v="59"/>
    <x v="60"/>
    <x v="21"/>
    <x v="21"/>
    <x v="556"/>
    <n v="6"/>
    <s v="Eligible CPF"/>
    <x v="9"/>
    <x v="0"/>
    <x v="0"/>
    <n v="159"/>
    <s v="HB"/>
    <m/>
    <n v="6"/>
    <x v="31"/>
    <x v="3"/>
    <x v="4"/>
    <x v="35"/>
    <x v="12"/>
    <x v="3"/>
    <x v="2"/>
    <m/>
    <m/>
    <m/>
    <m/>
    <m/>
    <m/>
    <m/>
  </r>
  <r>
    <x v="7"/>
    <x v="59"/>
    <x v="73"/>
    <x v="78"/>
    <x v="78"/>
    <x v="849"/>
    <n v="10"/>
    <s v=""/>
    <x v="0"/>
    <x v="0"/>
    <x v="0"/>
    <n v="124"/>
    <s v="00"/>
    <s v="FI"/>
    <n v="10"/>
    <x v="31"/>
    <x v="3"/>
    <x v="4"/>
    <x v="35"/>
    <x v="12"/>
    <x v="3"/>
    <x v="2"/>
    <m/>
    <m/>
    <m/>
    <m/>
    <m/>
    <m/>
    <m/>
  </r>
  <r>
    <x v="7"/>
    <x v="187"/>
    <x v="120"/>
    <x v="11"/>
    <x v="11"/>
    <x v="850"/>
    <n v="10"/>
    <s v=""/>
    <x v="0"/>
    <x v="0"/>
    <x v="0"/>
    <n v="124"/>
    <s v="00"/>
    <s v="FI"/>
    <n v="10"/>
    <x v="31"/>
    <x v="3"/>
    <x v="4"/>
    <x v="35"/>
    <x v="12"/>
    <x v="3"/>
    <x v="2"/>
    <m/>
    <m/>
    <m/>
    <m/>
    <m/>
    <m/>
    <m/>
  </r>
  <r>
    <x v="7"/>
    <x v="187"/>
    <x v="120"/>
    <x v="11"/>
    <x v="11"/>
    <x v="851"/>
    <n v="10"/>
    <s v=""/>
    <x v="0"/>
    <x v="0"/>
    <x v="0"/>
    <n v="124"/>
    <s v="00"/>
    <s v="FI"/>
    <n v="10"/>
    <x v="31"/>
    <x v="3"/>
    <x v="4"/>
    <x v="35"/>
    <x v="12"/>
    <x v="3"/>
    <x v="2"/>
    <m/>
    <m/>
    <m/>
    <m/>
    <m/>
    <m/>
    <m/>
  </r>
  <r>
    <x v="7"/>
    <x v="60"/>
    <x v="418"/>
    <x v="232"/>
    <x v="232"/>
    <x v="593"/>
    <n v="4"/>
    <s v="Eligible CPF"/>
    <x v="7"/>
    <x v="0"/>
    <x v="0"/>
    <n v="159"/>
    <s v="00"/>
    <m/>
    <n v="4"/>
    <x v="31"/>
    <x v="3"/>
    <x v="4"/>
    <x v="35"/>
    <x v="12"/>
    <x v="3"/>
    <x v="2"/>
    <m/>
    <m/>
    <m/>
    <m/>
    <m/>
    <m/>
    <m/>
  </r>
  <r>
    <x v="7"/>
    <x v="257"/>
    <x v="419"/>
    <x v="215"/>
    <x v="215"/>
    <x v="104"/>
    <n v="4"/>
    <s v=""/>
    <x v="0"/>
    <x v="0"/>
    <x v="0"/>
    <n v="128"/>
    <s v="00"/>
    <m/>
    <n v="4"/>
    <x v="31"/>
    <x v="3"/>
    <x v="4"/>
    <x v="35"/>
    <x v="12"/>
    <x v="3"/>
    <x v="2"/>
    <m/>
    <m/>
    <m/>
    <m/>
    <m/>
    <m/>
    <m/>
  </r>
  <r>
    <x v="7"/>
    <x v="257"/>
    <x v="419"/>
    <x v="251"/>
    <x v="251"/>
    <x v="127"/>
    <n v="4"/>
    <s v=""/>
    <x v="0"/>
    <x v="0"/>
    <x v="0"/>
    <n v="128"/>
    <s v="00"/>
    <m/>
    <n v="4"/>
    <x v="31"/>
    <x v="3"/>
    <x v="4"/>
    <x v="35"/>
    <x v="12"/>
    <x v="3"/>
    <x v="2"/>
    <m/>
    <m/>
    <m/>
    <m/>
    <m/>
    <m/>
    <m/>
  </r>
  <r>
    <x v="7"/>
    <x v="257"/>
    <x v="419"/>
    <x v="252"/>
    <x v="252"/>
    <x v="136"/>
    <n v="4"/>
    <s v=""/>
    <x v="0"/>
    <x v="0"/>
    <x v="0"/>
    <n v="128"/>
    <s v="00"/>
    <m/>
    <n v="4"/>
    <x v="31"/>
    <x v="3"/>
    <x v="4"/>
    <x v="35"/>
    <x v="12"/>
    <x v="3"/>
    <x v="2"/>
    <m/>
    <m/>
    <m/>
    <m/>
    <m/>
    <m/>
    <m/>
  </r>
  <r>
    <x v="7"/>
    <x v="61"/>
    <x v="137"/>
    <x v="217"/>
    <x v="217"/>
    <x v="415"/>
    <n v="4"/>
    <s v="Eligible CPF"/>
    <x v="95"/>
    <x v="0"/>
    <x v="0"/>
    <n v="126"/>
    <s v="CC"/>
    <s v="FI"/>
    <n v="6"/>
    <x v="31"/>
    <x v="3"/>
    <x v="4"/>
    <x v="35"/>
    <x v="12"/>
    <x v="3"/>
    <x v="2"/>
    <m/>
    <m/>
    <m/>
    <m/>
    <m/>
    <m/>
    <m/>
  </r>
  <r>
    <x v="7"/>
    <x v="61"/>
    <x v="420"/>
    <x v="229"/>
    <x v="229"/>
    <x v="134"/>
    <n v="6"/>
    <s v=""/>
    <x v="0"/>
    <x v="0"/>
    <x v="0"/>
    <n v="128"/>
    <s v="CD"/>
    <s v="FI"/>
    <n v="6"/>
    <x v="31"/>
    <x v="3"/>
    <x v="4"/>
    <x v="35"/>
    <x v="12"/>
    <x v="3"/>
    <x v="2"/>
    <m/>
    <m/>
    <m/>
    <m/>
    <m/>
    <m/>
    <m/>
  </r>
  <r>
    <x v="7"/>
    <x v="61"/>
    <x v="420"/>
    <x v="228"/>
    <x v="228"/>
    <x v="67"/>
    <n v="6"/>
    <s v=""/>
    <x v="0"/>
    <x v="0"/>
    <x v="0"/>
    <n v="128"/>
    <s v="CD"/>
    <m/>
    <n v="6"/>
    <x v="31"/>
    <x v="3"/>
    <x v="4"/>
    <x v="35"/>
    <x v="12"/>
    <x v="3"/>
    <x v="2"/>
    <m/>
    <m/>
    <m/>
    <m/>
    <m/>
    <m/>
    <m/>
  </r>
  <r>
    <x v="7"/>
    <x v="61"/>
    <x v="420"/>
    <x v="112"/>
    <x v="112"/>
    <x v="408"/>
    <n v="6"/>
    <s v=""/>
    <x v="0"/>
    <x v="0"/>
    <x v="0"/>
    <n v="126"/>
    <s v="CC"/>
    <m/>
    <n v="6"/>
    <x v="31"/>
    <x v="3"/>
    <x v="4"/>
    <x v="35"/>
    <x v="12"/>
    <x v="3"/>
    <x v="2"/>
    <m/>
    <m/>
    <m/>
    <m/>
    <m/>
    <m/>
    <m/>
  </r>
  <r>
    <x v="7"/>
    <x v="63"/>
    <x v="126"/>
    <x v="15"/>
    <x v="15"/>
    <x v="852"/>
    <n v="4"/>
    <s v="Eligible CPF"/>
    <x v="7"/>
    <x v="0"/>
    <x v="0"/>
    <n v="159"/>
    <s v="00"/>
    <m/>
    <n v="4"/>
    <x v="31"/>
    <x v="3"/>
    <x v="4"/>
    <x v="35"/>
    <x v="12"/>
    <x v="3"/>
    <x v="2"/>
    <m/>
    <m/>
    <m/>
    <m/>
    <m/>
    <m/>
    <m/>
  </r>
  <r>
    <x v="7"/>
    <x v="63"/>
    <x v="126"/>
    <x v="16"/>
    <x v="16"/>
    <x v="853"/>
    <n v="5"/>
    <s v="Eligible CPF"/>
    <x v="7"/>
    <x v="0"/>
    <x v="0"/>
    <n v="159"/>
    <s v="00"/>
    <m/>
    <n v="4"/>
    <x v="31"/>
    <x v="3"/>
    <x v="4"/>
    <x v="35"/>
    <x v="12"/>
    <x v="3"/>
    <x v="2"/>
    <m/>
    <m/>
    <m/>
    <m/>
    <m/>
    <m/>
    <m/>
  </r>
  <r>
    <x v="7"/>
    <x v="63"/>
    <x v="126"/>
    <x v="230"/>
    <x v="230"/>
    <x v="854"/>
    <n v="4"/>
    <s v="Eligible CPF"/>
    <x v="7"/>
    <x v="0"/>
    <x v="0"/>
    <n v="159"/>
    <s v="00"/>
    <m/>
    <n v="4"/>
    <x v="31"/>
    <x v="3"/>
    <x v="4"/>
    <x v="35"/>
    <x v="12"/>
    <x v="3"/>
    <x v="2"/>
    <m/>
    <m/>
    <m/>
    <m/>
    <m/>
    <m/>
    <m/>
  </r>
  <r>
    <x v="7"/>
    <x v="63"/>
    <x v="319"/>
    <x v="78"/>
    <x v="78"/>
    <x v="855"/>
    <n v="10"/>
    <s v=""/>
    <x v="0"/>
    <x v="0"/>
    <x v="0"/>
    <n v="124"/>
    <s v="00"/>
    <s v="FI"/>
    <n v="10"/>
    <x v="31"/>
    <x v="3"/>
    <x v="4"/>
    <x v="35"/>
    <x v="12"/>
    <x v="3"/>
    <x v="2"/>
    <m/>
    <m/>
    <m/>
    <m/>
    <m/>
    <m/>
    <m/>
  </r>
  <r>
    <x v="7"/>
    <x v="64"/>
    <x v="125"/>
    <x v="11"/>
    <x v="11"/>
    <x v="856"/>
    <n v="10"/>
    <s v=""/>
    <x v="0"/>
    <x v="0"/>
    <x v="0"/>
    <n v="124"/>
    <s v="00"/>
    <s v="FI"/>
    <n v="10"/>
    <x v="31"/>
    <x v="3"/>
    <x v="4"/>
    <x v="35"/>
    <x v="12"/>
    <x v="3"/>
    <x v="2"/>
    <m/>
    <m/>
    <m/>
    <m/>
    <m/>
    <m/>
    <m/>
  </r>
  <r>
    <x v="7"/>
    <x v="64"/>
    <x v="137"/>
    <x v="223"/>
    <x v="223"/>
    <x v="432"/>
    <n v="4"/>
    <s v="Eligible CPF"/>
    <x v="97"/>
    <x v="0"/>
    <x v="0"/>
    <n v="126"/>
    <s v="CC"/>
    <s v="FI"/>
    <n v="4"/>
    <x v="31"/>
    <x v="3"/>
    <x v="4"/>
    <x v="35"/>
    <x v="12"/>
    <x v="3"/>
    <x v="2"/>
    <m/>
    <m/>
    <m/>
    <m/>
    <m/>
    <m/>
    <m/>
  </r>
  <r>
    <x v="7"/>
    <x v="64"/>
    <x v="137"/>
    <x v="223"/>
    <x v="223"/>
    <x v="595"/>
    <n v="4"/>
    <s v="Eligible CPF"/>
    <x v="97"/>
    <x v="0"/>
    <x v="0"/>
    <n v="126"/>
    <s v="CC"/>
    <m/>
    <n v="4"/>
    <x v="31"/>
    <x v="3"/>
    <x v="4"/>
    <x v="35"/>
    <x v="12"/>
    <x v="3"/>
    <x v="2"/>
    <m/>
    <m/>
    <m/>
    <m/>
    <m/>
    <m/>
    <m/>
  </r>
  <r>
    <x v="7"/>
    <x v="64"/>
    <x v="137"/>
    <x v="224"/>
    <x v="224"/>
    <x v="857"/>
    <n v="4"/>
    <s v="Eligible CPF"/>
    <x v="98"/>
    <x v="0"/>
    <x v="0"/>
    <n v="126"/>
    <s v="CC"/>
    <m/>
    <n v="4"/>
    <x v="31"/>
    <x v="3"/>
    <x v="4"/>
    <x v="35"/>
    <x v="12"/>
    <x v="3"/>
    <x v="2"/>
    <m/>
    <m/>
    <m/>
    <m/>
    <m/>
    <m/>
    <m/>
  </r>
  <r>
    <x v="7"/>
    <x v="188"/>
    <x v="277"/>
    <x v="231"/>
    <x v="231"/>
    <x v="858"/>
    <n v="4"/>
    <s v="Eligible CPF"/>
    <x v="100"/>
    <x v="0"/>
    <x v="0"/>
    <n v="159"/>
    <s v="00"/>
    <m/>
    <n v="4"/>
    <x v="31"/>
    <x v="3"/>
    <x v="4"/>
    <x v="35"/>
    <x v="12"/>
    <x v="3"/>
    <x v="2"/>
    <m/>
    <m/>
    <m/>
    <m/>
    <m/>
    <m/>
    <m/>
  </r>
  <r>
    <x v="7"/>
    <x v="65"/>
    <x v="303"/>
    <x v="97"/>
    <x v="97"/>
    <x v="859"/>
    <n v="8"/>
    <s v="Eligible CPF"/>
    <x v="41"/>
    <x v="0"/>
    <x v="0"/>
    <n v="128"/>
    <s v="CD"/>
    <s v="FI"/>
    <n v="8"/>
    <x v="31"/>
    <x v="3"/>
    <x v="4"/>
    <x v="35"/>
    <x v="12"/>
    <x v="3"/>
    <x v="2"/>
    <m/>
    <m/>
    <m/>
    <m/>
    <m/>
    <m/>
    <m/>
  </r>
  <r>
    <x v="7"/>
    <x v="65"/>
    <x v="303"/>
    <x v="185"/>
    <x v="185"/>
    <x v="603"/>
    <n v="8"/>
    <s v="Eligible CPF"/>
    <x v="84"/>
    <x v="0"/>
    <x v="0"/>
    <n v="128"/>
    <s v="CD"/>
    <s v="FI"/>
    <n v="8"/>
    <x v="31"/>
    <x v="3"/>
    <x v="4"/>
    <x v="35"/>
    <x v="12"/>
    <x v="3"/>
    <x v="2"/>
    <m/>
    <m/>
    <m/>
    <m/>
    <m/>
    <m/>
    <m/>
  </r>
  <r>
    <x v="7"/>
    <x v="65"/>
    <x v="128"/>
    <x v="13"/>
    <x v="13"/>
    <x v="860"/>
    <n v="4"/>
    <s v="Eligible CPF"/>
    <x v="6"/>
    <x v="0"/>
    <x v="0"/>
    <n v="159"/>
    <s v="00"/>
    <m/>
    <n v="4"/>
    <x v="31"/>
    <x v="3"/>
    <x v="4"/>
    <x v="35"/>
    <x v="12"/>
    <x v="3"/>
    <x v="2"/>
    <m/>
    <m/>
    <m/>
    <m/>
    <m/>
    <m/>
    <m/>
  </r>
  <r>
    <x v="7"/>
    <x v="65"/>
    <x v="128"/>
    <x v="14"/>
    <x v="14"/>
    <x v="861"/>
    <n v="5"/>
    <s v="Eligible CPF"/>
    <x v="6"/>
    <x v="0"/>
    <x v="0"/>
    <n v="159"/>
    <s v="00"/>
    <m/>
    <n v="4"/>
    <x v="31"/>
    <x v="3"/>
    <x v="4"/>
    <x v="35"/>
    <x v="12"/>
    <x v="3"/>
    <x v="2"/>
    <m/>
    <m/>
    <m/>
    <m/>
    <m/>
    <m/>
    <m/>
  </r>
  <r>
    <x v="7"/>
    <x v="66"/>
    <x v="419"/>
    <x v="219"/>
    <x v="219"/>
    <x v="141"/>
    <n v="4"/>
    <s v=""/>
    <x v="0"/>
    <x v="0"/>
    <x v="0"/>
    <n v="128"/>
    <s v="00"/>
    <m/>
    <n v="4"/>
    <x v="31"/>
    <x v="3"/>
    <x v="4"/>
    <x v="35"/>
    <x v="12"/>
    <x v="3"/>
    <x v="2"/>
    <m/>
    <m/>
    <m/>
    <m/>
    <m/>
    <m/>
    <m/>
  </r>
  <r>
    <x v="7"/>
    <x v="258"/>
    <x v="419"/>
    <x v="212"/>
    <x v="212"/>
    <x v="156"/>
    <n v="4"/>
    <s v=""/>
    <x v="0"/>
    <x v="0"/>
    <x v="0"/>
    <n v="128"/>
    <s v="00"/>
    <m/>
    <n v="4"/>
    <x v="31"/>
    <x v="3"/>
    <x v="4"/>
    <x v="35"/>
    <x v="12"/>
    <x v="3"/>
    <x v="2"/>
    <m/>
    <m/>
    <m/>
    <m/>
    <m/>
    <m/>
    <m/>
  </r>
  <r>
    <x v="7"/>
    <x v="67"/>
    <x v="301"/>
    <x v="94"/>
    <x v="94"/>
    <x v="862"/>
    <n v="8"/>
    <s v="Eligible CPF"/>
    <x v="39"/>
    <x v="0"/>
    <x v="0"/>
    <n v="128"/>
    <s v="CD"/>
    <s v="FI"/>
    <n v="8"/>
    <x v="31"/>
    <x v="3"/>
    <x v="4"/>
    <x v="35"/>
    <x v="12"/>
    <x v="3"/>
    <x v="2"/>
    <m/>
    <m/>
    <m/>
    <m/>
    <m/>
    <m/>
    <m/>
  </r>
  <r>
    <x v="7"/>
    <x v="67"/>
    <x v="419"/>
    <x v="220"/>
    <x v="220"/>
    <x v="468"/>
    <n v="4"/>
    <s v=""/>
    <x v="0"/>
    <x v="0"/>
    <x v="0"/>
    <n v="128"/>
    <s v="00"/>
    <m/>
    <n v="4"/>
    <x v="31"/>
    <x v="3"/>
    <x v="4"/>
    <x v="35"/>
    <x v="12"/>
    <x v="3"/>
    <x v="2"/>
    <m/>
    <m/>
    <m/>
    <m/>
    <m/>
    <m/>
    <m/>
  </r>
  <r>
    <x v="7"/>
    <x v="109"/>
    <x v="166"/>
    <x v="113"/>
    <x v="113"/>
    <x v="522"/>
    <n v="4"/>
    <s v="Eligible CPF"/>
    <x v="45"/>
    <x v="0"/>
    <x v="0"/>
    <n v="128"/>
    <s v="CD"/>
    <m/>
    <n v="4"/>
    <x v="31"/>
    <x v="3"/>
    <x v="4"/>
    <x v="35"/>
    <x v="12"/>
    <x v="3"/>
    <x v="2"/>
    <m/>
    <m/>
    <m/>
    <m/>
    <m/>
    <m/>
    <m/>
  </r>
  <r>
    <x v="7"/>
    <x v="109"/>
    <x v="159"/>
    <x v="128"/>
    <x v="128"/>
    <x v="532"/>
    <n v="6"/>
    <s v="Eligible CPF"/>
    <x v="55"/>
    <x v="0"/>
    <x v="0"/>
    <n v="160"/>
    <s v="HB"/>
    <m/>
    <n v="6"/>
    <x v="31"/>
    <x v="3"/>
    <x v="4"/>
    <x v="35"/>
    <x v="12"/>
    <x v="3"/>
    <x v="2"/>
    <m/>
    <m/>
    <m/>
    <m/>
    <m/>
    <m/>
    <m/>
  </r>
  <r>
    <x v="7"/>
    <x v="109"/>
    <x v="159"/>
    <x v="139"/>
    <x v="139"/>
    <x v="37"/>
    <n v="6"/>
    <s v="Eligible CPF"/>
    <x v="64"/>
    <x v="0"/>
    <x v="0"/>
    <n v="160"/>
    <s v="HB"/>
    <m/>
    <n v="4"/>
    <x v="31"/>
    <x v="3"/>
    <x v="4"/>
    <x v="35"/>
    <x v="12"/>
    <x v="3"/>
    <x v="2"/>
    <m/>
    <m/>
    <m/>
    <m/>
    <m/>
    <m/>
    <m/>
  </r>
  <r>
    <x v="7"/>
    <x v="109"/>
    <x v="159"/>
    <x v="143"/>
    <x v="143"/>
    <x v="520"/>
    <n v="6"/>
    <s v="Eligible CPF"/>
    <x v="66"/>
    <x v="0"/>
    <x v="0"/>
    <n v="160"/>
    <s v="HB"/>
    <m/>
    <n v="6"/>
    <x v="31"/>
    <x v="3"/>
    <x v="4"/>
    <x v="35"/>
    <x v="12"/>
    <x v="3"/>
    <x v="2"/>
    <m/>
    <m/>
    <m/>
    <m/>
    <m/>
    <m/>
    <m/>
  </r>
  <r>
    <x v="7"/>
    <x v="109"/>
    <x v="178"/>
    <x v="229"/>
    <x v="229"/>
    <x v="149"/>
    <n v="6"/>
    <s v=""/>
    <x v="0"/>
    <x v="0"/>
    <x v="0"/>
    <n v="128"/>
    <s v="CD"/>
    <s v="FI"/>
    <n v="6"/>
    <x v="31"/>
    <x v="3"/>
    <x v="4"/>
    <x v="35"/>
    <x v="12"/>
    <x v="3"/>
    <x v="2"/>
    <m/>
    <m/>
    <m/>
    <m/>
    <m/>
    <m/>
    <m/>
  </r>
  <r>
    <x v="7"/>
    <x v="109"/>
    <x v="178"/>
    <x v="228"/>
    <x v="228"/>
    <x v="108"/>
    <n v="6"/>
    <s v=""/>
    <x v="0"/>
    <x v="0"/>
    <x v="0"/>
    <n v="128"/>
    <s v="CD"/>
    <m/>
    <n v="6"/>
    <x v="31"/>
    <x v="3"/>
    <x v="4"/>
    <x v="35"/>
    <x v="12"/>
    <x v="3"/>
    <x v="2"/>
    <m/>
    <m/>
    <m/>
    <m/>
    <m/>
    <m/>
    <m/>
  </r>
  <r>
    <x v="7"/>
    <x v="259"/>
    <x v="190"/>
    <x v="53"/>
    <x v="53"/>
    <x v="496"/>
    <n v="6"/>
    <s v="Eligible CPF"/>
    <x v="20"/>
    <x v="0"/>
    <x v="0"/>
    <n v="159"/>
    <s v="HB"/>
    <m/>
    <n v="6"/>
    <x v="31"/>
    <x v="3"/>
    <x v="4"/>
    <x v="35"/>
    <x v="12"/>
    <x v="3"/>
    <x v="2"/>
    <m/>
    <m/>
    <m/>
    <m/>
    <m/>
    <m/>
    <m/>
  </r>
  <r>
    <x v="7"/>
    <x v="156"/>
    <x v="166"/>
    <x v="90"/>
    <x v="90"/>
    <x v="507"/>
    <n v="4"/>
    <s v="Eligible CPF"/>
    <x v="37"/>
    <x v="0"/>
    <x v="0"/>
    <n v="128"/>
    <s v="CD"/>
    <m/>
    <n v="4"/>
    <x v="31"/>
    <x v="3"/>
    <x v="4"/>
    <x v="35"/>
    <x v="12"/>
    <x v="3"/>
    <x v="2"/>
    <m/>
    <m/>
    <m/>
    <m/>
    <m/>
    <m/>
    <m/>
  </r>
  <r>
    <x v="7"/>
    <x v="156"/>
    <x v="190"/>
    <x v="178"/>
    <x v="178"/>
    <x v="481"/>
    <n v="6"/>
    <s v="Eligible CPF"/>
    <x v="20"/>
    <x v="0"/>
    <x v="0"/>
    <n v="159"/>
    <s v="HB"/>
    <m/>
    <n v="6"/>
    <x v="31"/>
    <x v="3"/>
    <x v="4"/>
    <x v="35"/>
    <x v="12"/>
    <x v="3"/>
    <x v="2"/>
    <m/>
    <m/>
    <m/>
    <m/>
    <m/>
    <m/>
    <m/>
  </r>
  <r>
    <x v="7"/>
    <x v="156"/>
    <x v="146"/>
    <x v="112"/>
    <x v="112"/>
    <x v="863"/>
    <n v="6"/>
    <s v=""/>
    <x v="0"/>
    <x v="0"/>
    <x v="0"/>
    <n v="126"/>
    <s v="CC"/>
    <m/>
    <n v="6"/>
    <x v="31"/>
    <x v="3"/>
    <x v="4"/>
    <x v="35"/>
    <x v="12"/>
    <x v="3"/>
    <x v="2"/>
    <m/>
    <m/>
    <m/>
    <m/>
    <m/>
    <m/>
    <m/>
  </r>
  <r>
    <x v="7"/>
    <x v="194"/>
    <x v="421"/>
    <x v="114"/>
    <x v="114"/>
    <x v="598"/>
    <n v="12"/>
    <s v="Eligible CPF"/>
    <x v="46"/>
    <x v="0"/>
    <x v="0"/>
    <n v="126"/>
    <s v="CC"/>
    <m/>
    <n v="2"/>
    <x v="31"/>
    <x v="3"/>
    <x v="4"/>
    <x v="35"/>
    <x v="12"/>
    <x v="3"/>
    <x v="2"/>
    <m/>
    <m/>
    <m/>
    <m/>
    <m/>
    <m/>
    <m/>
  </r>
  <r>
    <x v="7"/>
    <x v="260"/>
    <x v="107"/>
    <x v="217"/>
    <x v="217"/>
    <x v="416"/>
    <n v="4"/>
    <s v="Eligible CPF"/>
    <x v="95"/>
    <x v="0"/>
    <x v="0"/>
    <n v="126"/>
    <s v="CC"/>
    <s v="FI"/>
    <n v="6"/>
    <x v="31"/>
    <x v="3"/>
    <x v="4"/>
    <x v="35"/>
    <x v="12"/>
    <x v="3"/>
    <x v="2"/>
    <m/>
    <m/>
    <m/>
    <m/>
    <m/>
    <m/>
    <m/>
  </r>
  <r>
    <x v="7"/>
    <x v="74"/>
    <x v="422"/>
    <x v="78"/>
    <x v="78"/>
    <x v="864"/>
    <n v="10"/>
    <s v=""/>
    <x v="0"/>
    <x v="0"/>
    <x v="0"/>
    <n v="124"/>
    <s v="00"/>
    <s v="FI"/>
    <n v="10"/>
    <x v="31"/>
    <x v="3"/>
    <x v="4"/>
    <x v="35"/>
    <x v="12"/>
    <x v="3"/>
    <x v="2"/>
    <m/>
    <m/>
    <m/>
    <m/>
    <m/>
    <m/>
    <m/>
  </r>
  <r>
    <x v="7"/>
    <x v="74"/>
    <x v="159"/>
    <x v="21"/>
    <x v="21"/>
    <x v="32"/>
    <n v="6"/>
    <s v="Eligible CPF"/>
    <x v="9"/>
    <x v="0"/>
    <x v="0"/>
    <n v="159"/>
    <s v="HB"/>
    <m/>
    <n v="6"/>
    <x v="31"/>
    <x v="3"/>
    <x v="4"/>
    <x v="35"/>
    <x v="12"/>
    <x v="3"/>
    <x v="2"/>
    <m/>
    <m/>
    <m/>
    <m/>
    <m/>
    <m/>
    <m/>
  </r>
  <r>
    <x v="7"/>
    <x v="75"/>
    <x v="148"/>
    <x v="11"/>
    <x v="11"/>
    <x v="865"/>
    <n v="10"/>
    <s v=""/>
    <x v="0"/>
    <x v="0"/>
    <x v="0"/>
    <n v="124"/>
    <s v="00"/>
    <s v="FI"/>
    <n v="10"/>
    <x v="31"/>
    <x v="3"/>
    <x v="4"/>
    <x v="35"/>
    <x v="12"/>
    <x v="3"/>
    <x v="2"/>
    <m/>
    <m/>
    <m/>
    <m/>
    <m/>
    <m/>
    <m/>
  </r>
  <r>
    <x v="7"/>
    <x v="76"/>
    <x v="166"/>
    <x v="94"/>
    <x v="94"/>
    <x v="511"/>
    <n v="4"/>
    <s v="Eligible CPF"/>
    <x v="39"/>
    <x v="0"/>
    <x v="0"/>
    <n v="128"/>
    <s v="CD"/>
    <m/>
    <n v="4"/>
    <x v="31"/>
    <x v="3"/>
    <x v="4"/>
    <x v="35"/>
    <x v="12"/>
    <x v="3"/>
    <x v="2"/>
    <m/>
    <m/>
    <m/>
    <m/>
    <m/>
    <m/>
    <m/>
  </r>
  <r>
    <x v="7"/>
    <x v="76"/>
    <x v="310"/>
    <x v="97"/>
    <x v="97"/>
    <x v="29"/>
    <n v="8"/>
    <s v="Eligible CPF"/>
    <x v="41"/>
    <x v="0"/>
    <x v="0"/>
    <n v="128"/>
    <s v="CD"/>
    <s v="FI"/>
    <n v="16"/>
    <x v="31"/>
    <x v="3"/>
    <x v="4"/>
    <x v="35"/>
    <x v="12"/>
    <x v="3"/>
    <x v="2"/>
    <m/>
    <m/>
    <m/>
    <m/>
    <m/>
    <m/>
    <m/>
  </r>
  <r>
    <x v="7"/>
    <x v="76"/>
    <x v="310"/>
    <x v="185"/>
    <x v="185"/>
    <x v="1"/>
    <n v="8"/>
    <s v="Eligible CPF"/>
    <x v="84"/>
    <x v="0"/>
    <x v="0"/>
    <n v="128"/>
    <s v="CD"/>
    <s v="FI"/>
    <n v="8"/>
    <x v="31"/>
    <x v="3"/>
    <x v="4"/>
    <x v="35"/>
    <x v="12"/>
    <x v="3"/>
    <x v="2"/>
    <m/>
    <m/>
    <m/>
    <m/>
    <m/>
    <m/>
    <m/>
  </r>
  <r>
    <x v="7"/>
    <x v="76"/>
    <x v="423"/>
    <x v="148"/>
    <x v="148"/>
    <x v="621"/>
    <n v="6"/>
    <s v=""/>
    <x v="0"/>
    <x v="0"/>
    <x v="0"/>
    <n v="159"/>
    <s v="HB"/>
    <m/>
    <n v="6"/>
    <x v="31"/>
    <x v="3"/>
    <x v="4"/>
    <x v="35"/>
    <x v="12"/>
    <x v="3"/>
    <x v="2"/>
    <m/>
    <m/>
    <m/>
    <m/>
    <m/>
    <m/>
    <m/>
  </r>
  <r>
    <x v="7"/>
    <x v="76"/>
    <x v="423"/>
    <x v="27"/>
    <x v="27"/>
    <x v="607"/>
    <n v="6"/>
    <s v=""/>
    <x v="0"/>
    <x v="0"/>
    <x v="0"/>
    <n v="159"/>
    <s v="HB"/>
    <m/>
    <n v="6"/>
    <x v="31"/>
    <x v="3"/>
    <x v="4"/>
    <x v="35"/>
    <x v="12"/>
    <x v="3"/>
    <x v="2"/>
    <m/>
    <m/>
    <m/>
    <m/>
    <m/>
    <m/>
    <m/>
  </r>
  <r>
    <x v="7"/>
    <x v="76"/>
    <x v="423"/>
    <x v="29"/>
    <x v="29"/>
    <x v="512"/>
    <n v="6"/>
    <s v=""/>
    <x v="0"/>
    <x v="0"/>
    <x v="0"/>
    <n v="159"/>
    <s v="HB"/>
    <m/>
    <n v="6"/>
    <x v="31"/>
    <x v="3"/>
    <x v="4"/>
    <x v="35"/>
    <x v="12"/>
    <x v="3"/>
    <x v="2"/>
    <m/>
    <m/>
    <m/>
    <m/>
    <m/>
    <m/>
    <m/>
  </r>
  <r>
    <x v="7"/>
    <x v="76"/>
    <x v="423"/>
    <x v="172"/>
    <x v="172"/>
    <x v="486"/>
    <n v="6"/>
    <s v=""/>
    <x v="0"/>
    <x v="0"/>
    <x v="0"/>
    <n v="159"/>
    <s v="HB"/>
    <m/>
    <n v="6"/>
    <x v="31"/>
    <x v="3"/>
    <x v="4"/>
    <x v="35"/>
    <x v="12"/>
    <x v="3"/>
    <x v="2"/>
    <m/>
    <m/>
    <m/>
    <m/>
    <m/>
    <m/>
    <m/>
  </r>
  <r>
    <x v="7"/>
    <x v="77"/>
    <x v="107"/>
    <x v="223"/>
    <x v="223"/>
    <x v="866"/>
    <n v="4"/>
    <s v="Eligible CPF"/>
    <x v="97"/>
    <x v="0"/>
    <x v="0"/>
    <n v="126"/>
    <s v="CC"/>
    <m/>
    <n v="4"/>
    <x v="31"/>
    <x v="3"/>
    <x v="4"/>
    <x v="35"/>
    <x v="12"/>
    <x v="3"/>
    <x v="2"/>
    <m/>
    <m/>
    <m/>
    <m/>
    <m/>
    <m/>
    <m/>
  </r>
  <r>
    <x v="7"/>
    <x v="77"/>
    <x v="107"/>
    <x v="224"/>
    <x v="224"/>
    <x v="699"/>
    <n v="4"/>
    <s v="Eligible CPF"/>
    <x v="98"/>
    <x v="0"/>
    <x v="0"/>
    <n v="126"/>
    <s v="CC"/>
    <m/>
    <n v="4"/>
    <x v="31"/>
    <x v="3"/>
    <x v="4"/>
    <x v="35"/>
    <x v="12"/>
    <x v="3"/>
    <x v="2"/>
    <m/>
    <m/>
    <m/>
    <m/>
    <m/>
    <m/>
    <m/>
  </r>
  <r>
    <x v="7"/>
    <x v="78"/>
    <x v="166"/>
    <x v="91"/>
    <x v="91"/>
    <x v="586"/>
    <n v="4"/>
    <s v="Eligible CPF"/>
    <x v="38"/>
    <x v="0"/>
    <x v="0"/>
    <n v="128"/>
    <s v="CD"/>
    <m/>
    <n v="4"/>
    <x v="31"/>
    <x v="3"/>
    <x v="4"/>
    <x v="35"/>
    <x v="12"/>
    <x v="3"/>
    <x v="2"/>
    <m/>
    <m/>
    <m/>
    <m/>
    <m/>
    <m/>
    <m/>
  </r>
  <r>
    <x v="7"/>
    <x v="78"/>
    <x v="190"/>
    <x v="43"/>
    <x v="43"/>
    <x v="609"/>
    <n v="6"/>
    <s v="Eligible CPF"/>
    <x v="16"/>
    <x v="0"/>
    <x v="0"/>
    <n v="159"/>
    <s v="HB"/>
    <m/>
    <n v="6"/>
    <x v="31"/>
    <x v="3"/>
    <x v="4"/>
    <x v="35"/>
    <x v="12"/>
    <x v="3"/>
    <x v="2"/>
    <m/>
    <m/>
    <m/>
    <m/>
    <m/>
    <m/>
    <m/>
  </r>
  <r>
    <x v="7"/>
    <x v="78"/>
    <x v="190"/>
    <x v="44"/>
    <x v="44"/>
    <x v="624"/>
    <n v="6"/>
    <s v="Eligible CPF"/>
    <x v="17"/>
    <x v="0"/>
    <x v="0"/>
    <n v="159"/>
    <s v="HB"/>
    <m/>
    <n v="6"/>
    <x v="31"/>
    <x v="3"/>
    <x v="4"/>
    <x v="35"/>
    <x v="12"/>
    <x v="3"/>
    <x v="2"/>
    <m/>
    <m/>
    <m/>
    <m/>
    <m/>
    <m/>
    <m/>
  </r>
  <r>
    <x v="7"/>
    <x v="79"/>
    <x v="424"/>
    <x v="78"/>
    <x v="78"/>
    <x v="867"/>
    <n v="10"/>
    <s v=""/>
    <x v="0"/>
    <x v="0"/>
    <x v="0"/>
    <n v="124"/>
    <s v="00"/>
    <s v="FI"/>
    <n v="10"/>
    <x v="31"/>
    <x v="3"/>
    <x v="4"/>
    <x v="35"/>
    <x v="12"/>
    <x v="3"/>
    <x v="2"/>
    <m/>
    <m/>
    <m/>
    <m/>
    <m/>
    <m/>
    <m/>
  </r>
  <r>
    <x v="7"/>
    <x v="261"/>
    <x v="295"/>
    <x v="11"/>
    <x v="11"/>
    <x v="868"/>
    <n v="10"/>
    <s v=""/>
    <x v="0"/>
    <x v="0"/>
    <x v="0"/>
    <n v="124"/>
    <s v="00"/>
    <s v="FI"/>
    <n v="10"/>
    <x v="31"/>
    <x v="3"/>
    <x v="4"/>
    <x v="35"/>
    <x v="12"/>
    <x v="3"/>
    <x v="2"/>
    <m/>
    <m/>
    <m/>
    <m/>
    <m/>
    <m/>
    <m/>
  </r>
  <r>
    <x v="7"/>
    <x v="85"/>
    <x v="139"/>
    <x v="78"/>
    <x v="78"/>
    <x v="869"/>
    <n v="10"/>
    <s v=""/>
    <x v="0"/>
    <x v="0"/>
    <x v="0"/>
    <n v="124"/>
    <s v="00"/>
    <s v="FI"/>
    <n v="10"/>
    <x v="31"/>
    <x v="3"/>
    <x v="4"/>
    <x v="35"/>
    <x v="12"/>
    <x v="3"/>
    <x v="2"/>
    <m/>
    <m/>
    <m/>
    <m/>
    <m/>
    <m/>
    <m/>
  </r>
  <r>
    <x v="7"/>
    <x v="85"/>
    <x v="425"/>
    <x v="112"/>
    <x v="112"/>
    <x v="409"/>
    <n v="6"/>
    <s v=""/>
    <x v="0"/>
    <x v="0"/>
    <x v="0"/>
    <n v="126"/>
    <s v="CC"/>
    <m/>
    <n v="6"/>
    <x v="31"/>
    <x v="3"/>
    <x v="4"/>
    <x v="35"/>
    <x v="12"/>
    <x v="3"/>
    <x v="2"/>
    <m/>
    <m/>
    <m/>
    <m/>
    <m/>
    <m/>
    <m/>
  </r>
  <r>
    <x v="7"/>
    <x v="85"/>
    <x v="426"/>
    <x v="229"/>
    <x v="229"/>
    <x v="161"/>
    <n v="6"/>
    <s v=""/>
    <x v="0"/>
    <x v="0"/>
    <x v="0"/>
    <n v="128"/>
    <s v="CD"/>
    <s v="FI"/>
    <n v="6"/>
    <x v="31"/>
    <x v="3"/>
    <x v="4"/>
    <x v="35"/>
    <x v="12"/>
    <x v="3"/>
    <x v="2"/>
    <m/>
    <m/>
    <m/>
    <m/>
    <m/>
    <m/>
    <m/>
  </r>
  <r>
    <x v="7"/>
    <x v="85"/>
    <x v="426"/>
    <x v="228"/>
    <x v="228"/>
    <x v="126"/>
    <n v="6"/>
    <s v=""/>
    <x v="0"/>
    <x v="0"/>
    <x v="0"/>
    <n v="128"/>
    <s v="CD"/>
    <m/>
    <n v="6"/>
    <x v="31"/>
    <x v="3"/>
    <x v="4"/>
    <x v="35"/>
    <x v="12"/>
    <x v="3"/>
    <x v="2"/>
    <m/>
    <m/>
    <m/>
    <m/>
    <m/>
    <m/>
    <m/>
  </r>
  <r>
    <x v="7"/>
    <x v="86"/>
    <x v="167"/>
    <x v="11"/>
    <x v="11"/>
    <x v="870"/>
    <n v="10"/>
    <s v=""/>
    <x v="0"/>
    <x v="0"/>
    <x v="0"/>
    <n v="124"/>
    <s v="00"/>
    <s v="FI"/>
    <n v="10"/>
    <x v="31"/>
    <x v="3"/>
    <x v="4"/>
    <x v="35"/>
    <x v="12"/>
    <x v="3"/>
    <x v="2"/>
    <m/>
    <m/>
    <m/>
    <m/>
    <m/>
    <m/>
    <m/>
  </r>
  <r>
    <x v="7"/>
    <x v="262"/>
    <x v="330"/>
    <x v="78"/>
    <x v="78"/>
    <x v="871"/>
    <n v="10"/>
    <s v=""/>
    <x v="0"/>
    <x v="0"/>
    <x v="0"/>
    <n v="124"/>
    <s v="00"/>
    <s v="FI"/>
    <n v="10"/>
    <x v="31"/>
    <x v="3"/>
    <x v="4"/>
    <x v="35"/>
    <x v="12"/>
    <x v="3"/>
    <x v="2"/>
    <m/>
    <m/>
    <m/>
    <m/>
    <m/>
    <m/>
    <m/>
  </r>
  <r>
    <x v="7"/>
    <x v="90"/>
    <x v="172"/>
    <x v="11"/>
    <x v="11"/>
    <x v="872"/>
    <n v="10"/>
    <s v=""/>
    <x v="0"/>
    <x v="0"/>
    <x v="0"/>
    <n v="124"/>
    <s v="00"/>
    <s v="FI"/>
    <n v="10"/>
    <x v="31"/>
    <x v="3"/>
    <x v="4"/>
    <x v="35"/>
    <x v="12"/>
    <x v="3"/>
    <x v="2"/>
    <m/>
    <m/>
    <m/>
    <m/>
    <m/>
    <m/>
    <m/>
  </r>
  <r>
    <x v="7"/>
    <x v="263"/>
    <x v="405"/>
    <x v="90"/>
    <x v="90"/>
    <x v="87"/>
    <n v="4"/>
    <s v="Eligible CPF"/>
    <x v="37"/>
    <x v="0"/>
    <x v="0"/>
    <n v="128"/>
    <s v="CD"/>
    <m/>
    <n v="4"/>
    <x v="31"/>
    <x v="3"/>
    <x v="4"/>
    <x v="35"/>
    <x v="12"/>
    <x v="3"/>
    <x v="2"/>
    <m/>
    <m/>
    <m/>
    <m/>
    <m/>
    <m/>
    <m/>
  </r>
  <r>
    <x v="7"/>
    <x v="166"/>
    <x v="427"/>
    <x v="97"/>
    <x v="97"/>
    <x v="61"/>
    <n v="8"/>
    <s v="Eligible CPF"/>
    <x v="41"/>
    <x v="0"/>
    <x v="0"/>
    <n v="128"/>
    <s v="CD"/>
    <s v="FI"/>
    <n v="16"/>
    <x v="31"/>
    <x v="3"/>
    <x v="4"/>
    <x v="35"/>
    <x v="12"/>
    <x v="3"/>
    <x v="2"/>
    <m/>
    <m/>
    <m/>
    <m/>
    <m/>
    <m/>
    <m/>
  </r>
  <r>
    <x v="7"/>
    <x v="166"/>
    <x v="427"/>
    <x v="185"/>
    <x v="185"/>
    <x v="10"/>
    <n v="8"/>
    <s v="Eligible CPF"/>
    <x v="84"/>
    <x v="0"/>
    <x v="0"/>
    <n v="128"/>
    <s v="CD"/>
    <s v="FI"/>
    <n v="8"/>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r>
    <x v="8"/>
    <x v="264"/>
    <x v="428"/>
    <x v="257"/>
    <x v="257"/>
    <x v="873"/>
    <m/>
    <m/>
    <x v="114"/>
    <x v="1"/>
    <x v="6"/>
    <m/>
    <m/>
    <m/>
    <m/>
    <x v="31"/>
    <x v="3"/>
    <x v="4"/>
    <x v="35"/>
    <x v="12"/>
    <x v="3"/>
    <x v="2"/>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99C7B99-E169-4DB3-B251-A5730F252D71}" name="Tableau croisé dynamique2" cacheId="0" applyNumberFormats="0" applyBorderFormats="0" applyFontFormats="0" applyPatternFormats="0" applyAlignmentFormats="0" applyWidthHeightFormats="1" dataCaption="Valeurs" updatedVersion="8" minRefreshableVersion="3" rowGrandTotals="0" itemPrintTitles="1" createdVersion="7" indent="0" compact="0" compactData="0" gridDropZones="1" multipleFieldFilters="0">
  <location ref="A20:R1809" firstHeaderRow="2" firstDataRow="2" firstDataCol="12"/>
  <pivotFields count="29">
    <pivotField axis="axisRow" compact="0" outline="0" showAll="0" defaultSubtotal="0">
      <items count="10">
        <item x="0"/>
        <item x="1"/>
        <item x="2"/>
        <item x="3"/>
        <item x="4"/>
        <item x="5"/>
        <item x="6"/>
        <item x="7"/>
        <item x="8"/>
        <item m="1" x="9"/>
      </items>
    </pivotField>
    <pivotField axis="axisRow" compact="0" outline="0" showAll="0" defaultSubtotal="0">
      <items count="669">
        <item m="1" x="487"/>
        <item m="1" x="578"/>
        <item m="1" x="445"/>
        <item m="1" x="541"/>
        <item m="1" x="610"/>
        <item m="1" x="475"/>
        <item m="1" x="564"/>
        <item m="1" x="665"/>
        <item m="1" x="599"/>
        <item m="1" x="464"/>
        <item m="1" x="555"/>
        <item m="1" x="654"/>
        <item m="1" x="525"/>
        <item m="1" x="584"/>
        <item m="1" x="451"/>
        <item m="1" x="546"/>
        <item m="1" x="646"/>
        <item m="1" x="517"/>
        <item m="1" x="499"/>
        <item m="1" x="594"/>
        <item m="1" x="461"/>
        <item m="1" x="523"/>
        <item m="1" x="623"/>
        <item m="1" x="489"/>
        <item m="1" x="580"/>
        <item m="1" x="515"/>
        <item m="1" x="614"/>
        <item m="1" x="479"/>
        <item m="1" x="568"/>
        <item m="1" x="507"/>
        <item m="1" x="604"/>
        <item m="1" x="469"/>
        <item m="1" x="558"/>
        <item m="1" x="657"/>
        <item m="1" x="497"/>
        <item m="1" x="591"/>
        <item m="1" x="456"/>
        <item m="1" x="611"/>
        <item m="1" x="533"/>
        <item m="1" x="634"/>
        <item m="1" x="503"/>
        <item m="1" x="600"/>
        <item m="1" x="465"/>
        <item m="1" x="526"/>
        <item m="1" x="625"/>
        <item m="1" x="492"/>
        <item m="1" x="585"/>
        <item m="1" x="452"/>
        <item m="1" x="518"/>
        <item m="1" x="617"/>
        <item m="1" x="483"/>
        <item m="1" x="573"/>
        <item m="1" x="440"/>
        <item m="1" x="500"/>
        <item m="1" x="595"/>
        <item m="1" x="462"/>
        <item m="1" x="553"/>
        <item m="1" x="651"/>
        <item m="1" x="490"/>
        <item m="1" x="581"/>
        <item m="1" x="449"/>
        <item m="1" x="544"/>
        <item m="1" x="644"/>
        <item m="1" x="480"/>
        <item m="1" x="569"/>
        <item m="1" x="437"/>
        <item m="1" x="535"/>
        <item m="1" x="637"/>
        <item m="1" x="470"/>
        <item m="1" x="559"/>
        <item m="1" x="658"/>
        <item m="1" x="529"/>
        <item m="1" x="457"/>
        <item m="1" x="549"/>
        <item m="1" x="612"/>
        <item m="1" x="476"/>
        <item m="1" x="635"/>
        <item m="1" x="504"/>
        <item m="1" x="601"/>
        <item m="1" x="466"/>
        <item m="1" x="626"/>
        <item m="1" x="493"/>
        <item m="1" x="586"/>
        <item m="1" x="547"/>
        <item m="1" x="618"/>
        <item m="1" x="484"/>
        <item m="1" x="574"/>
        <item m="1" x="441"/>
        <item m="1" x="538"/>
        <item m="1" x="607"/>
        <item m="1" x="472"/>
        <item m="1" x="582"/>
        <item m="1" x="450"/>
        <item m="1" x="615"/>
        <item m="1" x="481"/>
        <item m="1" x="570"/>
        <item m="1" x="438"/>
        <item m="1" x="605"/>
        <item m="1" x="560"/>
        <item m="1" x="659"/>
        <item m="1" x="530"/>
        <item m="1" x="592"/>
        <item m="1" x="458"/>
        <item m="1" x="550"/>
        <item m="1" x="649"/>
        <item m="1" x="579"/>
        <item m="1" x="446"/>
        <item m="1" x="542"/>
        <item m="1" x="527"/>
        <item m="1" x="627"/>
        <item m="1" x="494"/>
        <item m="1" x="587"/>
        <item m="1" x="454"/>
        <item m="1" x="619"/>
        <item m="1" x="485"/>
        <item m="1" x="575"/>
        <item m="1" x="442"/>
        <item m="1" x="509"/>
        <item m="1" x="608"/>
        <item m="1" x="473"/>
        <item m="1" x="562"/>
        <item m="1" x="662"/>
        <item m="1" x="501"/>
        <item m="1" x="596"/>
        <item m="1" x="463"/>
        <item m="1" x="554"/>
        <item m="1" x="652"/>
        <item m="1" x="638"/>
        <item m="1" x="508"/>
        <item m="1" x="606"/>
        <item m="1" x="631"/>
        <item m="1" x="593"/>
        <item m="1" x="521"/>
        <item m="1" x="621"/>
        <item m="1" x="512"/>
        <item m="1" x="613"/>
        <item m="1" x="477"/>
        <item m="1" x="566"/>
        <item m="1" x="666"/>
        <item m="1" x="602"/>
        <item m="1" x="467"/>
        <item m="1" x="519"/>
        <item m="1" x="443"/>
        <item m="1" x="539"/>
        <item m="1" x="640"/>
        <item m="1" x="510"/>
        <item m="1" x="609"/>
        <item m="1" x="663"/>
        <item m="1" x="532"/>
        <item m="1" x="633"/>
        <item m="1" x="502"/>
        <item m="1" x="597"/>
        <item m="1" x="653"/>
        <item m="1" x="524"/>
        <item m="1" x="624"/>
        <item m="1" x="491"/>
        <item m="1" x="583"/>
        <item m="1" x="645"/>
        <item m="1" x="516"/>
        <item m="1" x="616"/>
        <item m="1" x="482"/>
        <item m="1" x="571"/>
        <item m="1" x="460"/>
        <item m="1" x="650"/>
        <item m="1" x="522"/>
        <item m="1" x="622"/>
        <item m="1" x="447"/>
        <item m="1" x="543"/>
        <item m="1" x="643"/>
        <item m="1" x="513"/>
        <item m="1" x="667"/>
        <item m="1" x="636"/>
        <item m="1" x="505"/>
        <item m="1" x="655"/>
        <item m="1" x="528"/>
        <item m="1" x="628"/>
        <item m="1" x="495"/>
        <item m="1" x="647"/>
        <item m="1" x="474"/>
        <item m="1" x="563"/>
        <item m="1" x="664"/>
        <item m="1" x="598"/>
        <item m="1" x="545"/>
        <item m="1" x="572"/>
        <item m="1" x="537"/>
        <item m="1" x="639"/>
        <item m="1" x="561"/>
        <item m="1" x="531"/>
        <item m="1" x="632"/>
        <item m="1" x="448"/>
        <item m="1" x="514"/>
        <item m="1" x="478"/>
        <item m="1" x="567"/>
        <item m="1" x="668"/>
        <item m="1" x="506"/>
        <item m="1" x="603"/>
        <item m="1" x="468"/>
        <item m="1" x="557"/>
        <item m="1" x="656"/>
        <item m="1" x="496"/>
        <item m="1" x="589"/>
        <item m="1" x="455"/>
        <item m="1" x="548"/>
        <item m="1" x="648"/>
        <item m="1" x="486"/>
        <item m="1" x="576"/>
        <item m="1" x="444"/>
        <item m="1" x="540"/>
        <item m="1" x="417"/>
        <item m="1" x="433"/>
        <item m="1" x="428"/>
        <item m="1" x="434"/>
        <item m="1" x="429"/>
        <item m="1" x="418"/>
        <item m="1" x="425"/>
        <item m="1" x="419"/>
        <item m="1" x="430"/>
        <item m="1" x="439"/>
        <item m="1" x="420"/>
        <item m="1" x="431"/>
        <item m="1" x="426"/>
        <item m="1" x="421"/>
        <item m="1" x="661"/>
        <item m="1" x="422"/>
        <item m="1" x="427"/>
        <item m="1" x="435"/>
        <item m="1" x="423"/>
        <item m="1" x="424"/>
        <item m="1" x="436"/>
        <item m="1" x="409"/>
        <item m="1" x="400"/>
        <item m="1" x="394"/>
        <item m="1" x="395"/>
        <item m="1" x="385"/>
        <item m="1" x="386"/>
        <item m="1" x="590"/>
        <item m="1" x="387"/>
        <item m="1" x="396"/>
        <item m="1" x="397"/>
        <item m="1" x="401"/>
        <item m="1" x="577"/>
        <item m="1" x="388"/>
        <item m="1" x="402"/>
        <item m="1" x="410"/>
        <item m="1" x="414"/>
        <item m="1" x="432"/>
        <item m="1" x="389"/>
        <item m="1" x="403"/>
        <item m="1" x="415"/>
        <item m="1" x="411"/>
        <item m="1" x="413"/>
        <item m="1" x="390"/>
        <item m="1" x="416"/>
        <item m="1" x="391"/>
        <item m="1" x="412"/>
        <item m="1" x="392"/>
        <item m="1" x="404"/>
        <item m="1" x="398"/>
        <item m="1" x="405"/>
        <item m="1" x="406"/>
        <item m="1" x="393"/>
        <item m="1" x="399"/>
        <item m="1" x="361"/>
        <item m="1" x="379"/>
        <item m="1" x="362"/>
        <item m="1" x="372"/>
        <item m="1" x="363"/>
        <item m="1" x="380"/>
        <item m="1" x="364"/>
        <item m="1" x="369"/>
        <item m="1" x="373"/>
        <item m="1" x="382"/>
        <item m="1" x="370"/>
        <item m="1" x="365"/>
        <item m="1" x="371"/>
        <item m="1" x="366"/>
        <item m="1" x="367"/>
        <item m="1" x="356"/>
        <item m="1" x="348"/>
        <item m="1" x="358"/>
        <item m="1" x="359"/>
        <item m="1" x="349"/>
        <item m="1" x="352"/>
        <item m="1" x="354"/>
        <item m="1" x="350"/>
        <item m="1" x="353"/>
        <item m="1" x="343"/>
        <item m="1" x="344"/>
        <item m="1" x="336"/>
        <item m="1" x="339"/>
        <item m="1" x="342"/>
        <item m="1" x="337"/>
        <item m="1" x="334"/>
        <item m="1" x="332"/>
        <item m="1" x="317"/>
        <item m="1" x="318"/>
        <item m="1" x="319"/>
        <item m="1" x="338"/>
        <item m="1" x="333"/>
        <item m="1" x="320"/>
        <item m="1" x="335"/>
        <item m="1" x="347"/>
        <item m="1" x="323"/>
        <item m="1" x="321"/>
        <item m="1" x="330"/>
        <item m="1" x="325"/>
        <item m="1" x="322"/>
        <item m="1" x="309"/>
        <item m="1" x="313"/>
        <item m="1" x="310"/>
        <item m="1" x="311"/>
        <item m="1" x="315"/>
        <item m="1" x="312"/>
        <item m="1" x="298"/>
        <item m="1" x="299"/>
        <item m="1" x="301"/>
        <item m="1" x="303"/>
        <item m="1" x="304"/>
        <item m="1" x="305"/>
        <item m="1" x="282"/>
        <item m="1" x="283"/>
        <item m="1" x="288"/>
        <item m="1" x="265"/>
        <item m="1" x="289"/>
        <item m="1" x="268"/>
        <item m="1" x="270"/>
        <item m="1" x="277"/>
        <item m="1" x="278"/>
        <item x="176"/>
        <item x="238"/>
        <item x="102"/>
        <item x="111"/>
        <item m="1" x="290"/>
        <item x="112"/>
        <item x="113"/>
        <item x="205"/>
        <item x="115"/>
        <item x="3"/>
        <item x="206"/>
        <item x="10"/>
        <item x="13"/>
        <item x="20"/>
        <item x="33"/>
        <item x="264"/>
        <item m="1" x="326"/>
        <item x="128"/>
        <item m="1" x="296"/>
        <item x="1"/>
        <item x="181"/>
        <item x="26"/>
        <item m="1" x="272"/>
        <item m="1" x="488"/>
        <item m="1" x="275"/>
        <item x="11"/>
        <item x="14"/>
        <item x="18"/>
        <item x="21"/>
        <item x="23"/>
        <item x="27"/>
        <item x="29"/>
        <item x="35"/>
        <item m="1" x="498"/>
        <item m="1" x="629"/>
        <item x="7"/>
        <item m="1" x="565"/>
        <item m="1" x="511"/>
        <item x="126"/>
        <item m="1" x="471"/>
        <item m="1" x="642"/>
        <item m="1" x="660"/>
        <item m="1" x="408"/>
        <item m="1" x="556"/>
        <item m="1" x="453"/>
        <item m="1" x="376"/>
        <item m="1" x="630"/>
        <item m="1" x="459"/>
        <item m="1" x="368"/>
        <item m="1" x="302"/>
        <item m="1" x="269"/>
        <item x="242"/>
        <item x="104"/>
        <item x="24"/>
        <item x="28"/>
        <item x="30"/>
        <item m="1" x="520"/>
        <item m="1" x="276"/>
        <item m="1" x="551"/>
        <item x="2"/>
        <item x="17"/>
        <item x="38"/>
        <item m="1" x="287"/>
        <item x="125"/>
        <item x="45"/>
        <item x="49"/>
        <item x="50"/>
        <item x="146"/>
        <item m="1" x="536"/>
        <item x="180"/>
        <item m="1" x="291"/>
        <item x="207"/>
        <item x="208"/>
        <item x="12"/>
        <item x="210"/>
        <item x="15"/>
        <item x="16"/>
        <item x="22"/>
        <item m="1" x="641"/>
        <item x="25"/>
        <item m="1" x="351"/>
        <item x="41"/>
        <item x="42"/>
        <item x="52"/>
        <item m="1" x="620"/>
        <item m="1" x="384"/>
        <item m="1" x="375"/>
        <item m="1" x="534"/>
        <item m="1" x="588"/>
        <item m="1" x="331"/>
        <item m="1" x="266"/>
        <item x="177"/>
        <item x="209"/>
        <item x="211"/>
        <item x="105"/>
        <item x="133"/>
        <item x="135"/>
        <item x="137"/>
        <item x="139"/>
        <item x="54"/>
        <item x="220"/>
        <item x="221"/>
        <item x="222"/>
        <item x="106"/>
        <item x="138"/>
        <item m="1" x="552"/>
        <item m="1" x="357"/>
        <item m="1" x="274"/>
        <item x="9"/>
        <item x="119"/>
        <item x="19"/>
        <item x="127"/>
        <item x="243"/>
        <item m="1" x="407"/>
        <item m="1" x="329"/>
        <item m="1" x="273"/>
        <item m="1" x="340"/>
        <item x="120"/>
        <item m="1" x="383"/>
        <item x="229"/>
        <item m="1" x="297"/>
        <item x="179"/>
        <item x="240"/>
        <item x="5"/>
        <item x="6"/>
        <item x="8"/>
        <item x="241"/>
        <item x="228"/>
        <item m="1" x="281"/>
        <item x="213"/>
        <item x="230"/>
        <item x="34"/>
        <item x="245"/>
        <item x="246"/>
        <item x="184"/>
        <item x="247"/>
        <item x="39"/>
        <item x="248"/>
        <item x="249"/>
        <item x="215"/>
        <item x="250"/>
        <item x="136"/>
        <item x="251"/>
        <item x="231"/>
        <item x="140"/>
        <item x="252"/>
        <item x="253"/>
        <item x="51"/>
        <item x="256"/>
        <item x="65"/>
        <item x="67"/>
        <item x="46"/>
        <item x="60"/>
        <item x="227"/>
        <item x="129"/>
        <item m="1" x="294"/>
        <item m="1" x="295"/>
        <item m="1" x="284"/>
        <item m="1" x="286"/>
        <item x="183"/>
        <item m="1" x="360"/>
        <item m="1" x="292"/>
        <item m="1" x="327"/>
        <item x="31"/>
        <item m="1" x="377"/>
        <item m="1" x="267"/>
        <item m="1" x="285"/>
        <item x="182"/>
        <item x="147"/>
        <item x="40"/>
        <item x="108"/>
        <item x="63"/>
        <item x="151"/>
        <item x="109"/>
        <item x="156"/>
        <item x="76"/>
        <item x="79"/>
        <item x="82"/>
        <item x="87"/>
        <item x="164"/>
        <item x="107"/>
        <item x="218"/>
        <item x="145"/>
        <item x="188"/>
        <item m="1" x="374"/>
        <item m="1" x="378"/>
        <item m="1" x="324"/>
        <item m="1" x="314"/>
        <item m="1" x="279"/>
        <item m="1" x="280"/>
        <item x="122"/>
        <item x="130"/>
        <item x="47"/>
        <item x="141"/>
        <item x="142"/>
        <item x="143"/>
        <item x="234"/>
        <item x="72"/>
        <item m="1" x="345"/>
        <item x="74"/>
        <item x="85"/>
        <item m="1" x="381"/>
        <item x="178"/>
        <item x="123"/>
        <item x="48"/>
        <item x="254"/>
        <item x="233"/>
        <item x="255"/>
        <item x="59"/>
        <item x="187"/>
        <item x="64"/>
        <item x="75"/>
        <item x="261"/>
        <item x="86"/>
        <item x="262"/>
        <item x="90"/>
        <item x="58"/>
        <item x="66"/>
        <item x="78"/>
        <item x="81"/>
        <item x="84"/>
        <item m="1" x="355"/>
        <item m="1" x="346"/>
        <item m="1" x="300"/>
        <item m="1" x="306"/>
        <item m="1" x="328"/>
        <item x="36"/>
        <item x="132"/>
        <item x="239"/>
        <item x="4"/>
        <item x="103"/>
        <item x="118"/>
        <item x="134"/>
        <item x="149"/>
        <item x="68"/>
        <item x="153"/>
        <item x="154"/>
        <item x="155"/>
        <item x="110"/>
        <item x="159"/>
        <item x="161"/>
        <item m="1" x="341"/>
        <item x="37"/>
        <item x="214"/>
        <item x="70"/>
        <item x="93"/>
        <item x="94"/>
        <item x="98"/>
        <item x="0"/>
        <item m="1" x="271"/>
        <item x="95"/>
        <item x="97"/>
        <item x="99"/>
        <item x="100"/>
        <item m="1" x="307"/>
        <item x="121"/>
        <item m="1" x="308"/>
        <item x="55"/>
        <item x="61"/>
        <item x="157"/>
        <item x="158"/>
        <item x="83"/>
        <item x="160"/>
        <item m="1" x="316"/>
        <item x="44"/>
        <item x="185"/>
        <item x="186"/>
        <item x="189"/>
        <item x="152"/>
        <item x="190"/>
        <item x="191"/>
        <item x="192"/>
        <item x="193"/>
        <item x="194"/>
        <item x="89"/>
        <item x="195"/>
        <item x="196"/>
        <item x="197"/>
        <item x="198"/>
        <item x="199"/>
        <item x="200"/>
        <item x="201"/>
        <item x="202"/>
        <item x="203"/>
        <item x="204"/>
        <item x="244"/>
        <item x="114"/>
        <item m="1" x="293"/>
        <item x="232"/>
        <item x="163"/>
        <item x="217"/>
        <item x="224"/>
        <item x="226"/>
        <item x="162"/>
        <item x="259"/>
        <item x="260"/>
        <item x="77"/>
        <item x="32"/>
        <item x="43"/>
        <item x="53"/>
        <item x="56"/>
        <item x="57"/>
        <item x="62"/>
        <item x="69"/>
        <item x="71"/>
        <item x="73"/>
        <item x="80"/>
        <item x="88"/>
        <item x="91"/>
        <item x="92"/>
        <item x="96"/>
        <item x="101"/>
        <item x="116"/>
        <item x="117"/>
        <item x="124"/>
        <item x="131"/>
        <item x="144"/>
        <item x="148"/>
        <item x="150"/>
        <item x="165"/>
        <item x="166"/>
        <item x="167"/>
        <item x="168"/>
        <item x="169"/>
        <item x="170"/>
        <item x="171"/>
        <item x="172"/>
        <item x="173"/>
        <item x="174"/>
        <item x="175"/>
        <item x="212"/>
        <item x="216"/>
        <item x="219"/>
        <item x="223"/>
        <item x="225"/>
        <item x="235"/>
        <item x="236"/>
        <item x="237"/>
        <item x="257"/>
        <item x="258"/>
        <item x="263"/>
      </items>
      <extLst>
        <ext xmlns:x14="http://schemas.microsoft.com/office/spreadsheetml/2009/9/main" uri="{2946ED86-A175-432a-8AC1-64E0C546D7DE}">
          <x14:pivotField fillDownLabels="1"/>
        </ext>
      </extLst>
    </pivotField>
    <pivotField axis="axisRow" compact="0" outline="0" showAll="0" defaultSubtotal="0">
      <items count="894">
        <item m="1" x="762"/>
        <item m="1" x="887"/>
        <item m="1" x="770"/>
        <item m="1" x="649"/>
        <item m="1" x="772"/>
        <item m="1" x="650"/>
        <item m="1" x="774"/>
        <item m="1" x="735"/>
        <item m="1" x="861"/>
        <item m="1" x="746"/>
        <item m="1" x="875"/>
        <item m="1" x="753"/>
        <item m="1" x="760"/>
        <item m="1" x="884"/>
        <item m="1" x="763"/>
        <item m="1" x="888"/>
        <item m="1" x="767"/>
        <item m="1" x="773"/>
        <item m="1" x="651"/>
        <item m="1" x="775"/>
        <item m="1" x="653"/>
        <item m="1" x="779"/>
        <item m="1" x="661"/>
        <item m="1" x="782"/>
        <item m="1" x="867"/>
        <item m="1" x="743"/>
        <item m="1" x="754"/>
        <item m="1" x="879"/>
        <item m="1" x="758"/>
        <item m="1" x="882"/>
        <item m="1" x="764"/>
        <item m="1" x="889"/>
        <item m="1" x="768"/>
        <item m="1" x="893"/>
        <item m="1" x="771"/>
        <item m="1" x="652"/>
        <item m="1" x="776"/>
        <item m="1" x="654"/>
        <item m="1" x="777"/>
        <item m="1" x="659"/>
        <item m="1" x="655"/>
        <item m="1" x="778"/>
        <item m="1" x="660"/>
        <item m="1" x="780"/>
        <item m="1" x="662"/>
        <item m="1" x="784"/>
        <item m="1" x="665"/>
        <item m="1" x="786"/>
        <item m="1" x="668"/>
        <item m="1" x="789"/>
        <item m="1" x="673"/>
        <item m="1" x="793"/>
        <item m="1" x="676"/>
        <item m="1" x="797"/>
        <item m="1" x="681"/>
        <item m="1" x="805"/>
        <item m="1" x="688"/>
        <item m="1" x="809"/>
        <item m="1" x="692"/>
        <item m="1" x="815"/>
        <item m="1" x="702"/>
        <item m="1" x="826"/>
        <item m="1" x="781"/>
        <item m="1" x="663"/>
        <item m="1" x="783"/>
        <item m="1" x="666"/>
        <item m="1" x="787"/>
        <item m="1" x="669"/>
        <item m="1" x="790"/>
        <item m="1" x="670"/>
        <item m="1" x="794"/>
        <item m="1" x="677"/>
        <item m="1" x="798"/>
        <item m="1" x="682"/>
        <item m="1" x="801"/>
        <item m="1" x="689"/>
        <item m="1" x="810"/>
        <item m="1" x="693"/>
        <item m="1" x="816"/>
        <item m="1" x="697"/>
        <item m="1" x="827"/>
        <item m="1" x="708"/>
        <item m="1" x="785"/>
        <item m="1" x="667"/>
        <item m="1" x="788"/>
        <item m="1" x="671"/>
        <item m="1" x="791"/>
        <item m="1" x="674"/>
        <item m="1" x="795"/>
        <item m="1" x="678"/>
        <item m="1" x="802"/>
        <item m="1" x="685"/>
        <item m="1" x="806"/>
        <item m="1" x="690"/>
        <item m="1" x="811"/>
        <item m="1" x="698"/>
        <item m="1" x="821"/>
        <item m="1" x="703"/>
        <item m="1" x="828"/>
        <item m="1" x="709"/>
        <item m="1" x="837"/>
        <item m="1" x="716"/>
        <item m="1" x="841"/>
        <item m="1" x="846"/>
        <item m="1" x="792"/>
        <item m="1" x="675"/>
        <item m="1" x="796"/>
        <item m="1" x="679"/>
        <item m="1" x="799"/>
        <item m="1" x="807"/>
        <item m="1" x="691"/>
        <item m="1" x="812"/>
        <item m="1" x="694"/>
        <item m="1" x="822"/>
        <item m="1" x="704"/>
        <item m="1" x="829"/>
        <item m="1" x="710"/>
        <item m="1" x="833"/>
        <item m="1" x="717"/>
        <item m="1" x="842"/>
        <item m="1" x="723"/>
        <item m="1" x="847"/>
        <item m="1" x="728"/>
        <item m="1" x="680"/>
        <item m="1" x="800"/>
        <item m="1" x="683"/>
        <item m="1" x="803"/>
        <item m="1" x="813"/>
        <item m="1" x="695"/>
        <item m="1" x="817"/>
        <item m="1" x="699"/>
        <item m="1" x="830"/>
        <item m="1" x="711"/>
        <item m="1" x="834"/>
        <item m="1" x="724"/>
        <item m="1" x="848"/>
        <item m="1" x="729"/>
        <item m="1" x="852"/>
        <item m="1" x="732"/>
        <item m="1" x="739"/>
        <item m="1" x="868"/>
        <item m="1" x="804"/>
        <item m="1" x="687"/>
        <item m="1" x="814"/>
        <item m="1" x="696"/>
        <item m="1" x="818"/>
        <item m="1" x="700"/>
        <item m="1" x="823"/>
        <item m="1" x="712"/>
        <item m="1" x="835"/>
        <item m="1" x="714"/>
        <item m="1" x="838"/>
        <item m="1" x="718"/>
        <item m="1" x="849"/>
        <item m="1" x="730"/>
        <item m="1" x="853"/>
        <item m="1" x="733"/>
        <item m="1" x="858"/>
        <item m="1" x="740"/>
        <item m="1" x="869"/>
        <item m="1" x="744"/>
        <item m="1" x="872"/>
        <item m="1" x="748"/>
        <item m="1" x="819"/>
        <item m="1" x="701"/>
        <item m="1" x="824"/>
        <item m="1" x="705"/>
        <item m="1" x="831"/>
        <item m="1" x="715"/>
        <item m="1" x="839"/>
        <item m="1" x="719"/>
        <item m="1" x="843"/>
        <item m="1" x="854"/>
        <item m="1" x="734"/>
        <item m="1" x="859"/>
        <item m="1" x="736"/>
        <item m="1" x="863"/>
        <item m="1" x="745"/>
        <item m="1" x="873"/>
        <item m="1" x="749"/>
        <item m="1" x="876"/>
        <item m="1" x="755"/>
        <item m="1" x="883"/>
        <item m="1" x="825"/>
        <item m="1" x="707"/>
        <item m="1" x="832"/>
        <item m="1" x="713"/>
        <item m="1" x="840"/>
        <item m="1" x="720"/>
        <item m="1" x="844"/>
        <item m="1" x="737"/>
        <item m="1" x="864"/>
        <item m="1" x="874"/>
        <item m="1" x="751"/>
        <item m="1" x="877"/>
        <item m="1" x="756"/>
        <item m="1" x="880"/>
        <item m="1" x="761"/>
        <item m="1" x="885"/>
        <item m="1" x="765"/>
        <item m="1" x="890"/>
        <item m="1" x="836"/>
        <item m="1" x="721"/>
        <item m="1" x="845"/>
        <item m="1" x="726"/>
        <item m="1" x="851"/>
        <item m="1" x="731"/>
        <item m="1" x="860"/>
        <item m="1" x="738"/>
        <item m="1" x="865"/>
        <item m="1" x="741"/>
        <item m="1" x="871"/>
        <item m="1" x="752"/>
        <item m="1" x="878"/>
        <item m="1" x="757"/>
        <item m="1" x="881"/>
        <item m="1" x="759"/>
        <item m="1" x="886"/>
        <item m="1" x="766"/>
        <item m="1" x="891"/>
        <item m="1" x="769"/>
        <item m="1" x="648"/>
        <item m="1" x="727"/>
        <item m="1" x="638"/>
        <item m="1" x="647"/>
        <item m="1" x="856"/>
        <item m="1" x="632"/>
        <item m="1" x="866"/>
        <item m="1" x="637"/>
        <item m="1" x="625"/>
        <item m="1" x="627"/>
        <item m="1" x="631"/>
        <item m="1" x="642"/>
        <item m="1" x="640"/>
        <item m="1" x="626"/>
        <item m="1" x="629"/>
        <item m="1" x="633"/>
        <item m="1" x="892"/>
        <item m="1" x="645"/>
        <item m="1" x="630"/>
        <item m="1" x="635"/>
        <item m="1" x="634"/>
        <item m="1" x="646"/>
        <item m="1" x="657"/>
        <item m="1" x="616"/>
        <item m="1" x="742"/>
        <item m="1" x="614"/>
        <item m="1" x="639"/>
        <item m="1" x="619"/>
        <item m="1" x="641"/>
        <item m="1" x="606"/>
        <item m="1" x="613"/>
        <item m="1" x="601"/>
        <item m="1" x="602"/>
        <item m="1" x="621"/>
        <item m="1" x="604"/>
        <item m="1" x="605"/>
        <item m="1" x="622"/>
        <item m="1" x="592"/>
        <item m="1" x="612"/>
        <item m="1" x="658"/>
        <item m="1" x="623"/>
        <item m="1" x="595"/>
        <item m="1" x="593"/>
        <item m="1" x="594"/>
        <item m="1" x="747"/>
        <item m="1" x="624"/>
        <item m="1" x="615"/>
        <item m="1" x="618"/>
        <item m="1" x="617"/>
        <item m="1" x="608"/>
        <item m="1" x="607"/>
        <item m="1" x="599"/>
        <item m="1" x="597"/>
        <item m="1" x="598"/>
        <item m="1" x="591"/>
        <item m="1" x="610"/>
        <item m="1" x="603"/>
        <item m="1" x="644"/>
        <item m="1" x="609"/>
        <item m="1" x="656"/>
        <item m="1" x="636"/>
        <item m="1" x="561"/>
        <item m="1" x="559"/>
        <item m="1" x="560"/>
        <item m="1" x="579"/>
        <item m="1" x="562"/>
        <item m="1" x="620"/>
        <item m="1" x="584"/>
        <item m="1" x="574"/>
        <item m="1" x="589"/>
        <item m="1" x="564"/>
        <item m="1" x="565"/>
        <item m="1" x="563"/>
        <item m="1" x="684"/>
        <item m="1" x="573"/>
        <item m="1" x="585"/>
        <item m="1" x="570"/>
        <item m="1" x="577"/>
        <item m="1" x="820"/>
        <item m="1" x="576"/>
        <item m="1" x="569"/>
        <item m="1" x="568"/>
        <item m="1" x="567"/>
        <item m="1" x="556"/>
        <item m="1" x="575"/>
        <item m="1" x="580"/>
        <item m="1" x="557"/>
        <item m="1" x="547"/>
        <item m="1" x="572"/>
        <item m="1" x="553"/>
        <item m="1" x="539"/>
        <item m="1" x="540"/>
        <item m="1" x="538"/>
        <item m="1" x="581"/>
        <item m="1" x="558"/>
        <item m="1" x="541"/>
        <item m="1" x="546"/>
        <item m="1" x="549"/>
        <item m="1" x="550"/>
        <item m="1" x="551"/>
        <item m="1" x="542"/>
        <item m="1" x="535"/>
        <item m="1" x="536"/>
        <item m="1" x="587"/>
        <item m="1" x="521"/>
        <item m="1" x="544"/>
        <item m="1" x="524"/>
        <item m="1" x="543"/>
        <item m="1" x="537"/>
        <item m="1" x="525"/>
        <item m="1" x="519"/>
        <item m="1" x="526"/>
        <item m="1" x="523"/>
        <item m="1" x="566"/>
        <item m="1" x="527"/>
        <item m="1" x="533"/>
        <item m="1" x="520"/>
        <item m="1" x="528"/>
        <item m="1" x="534"/>
        <item m="1" x="529"/>
        <item m="1" x="530"/>
        <item m="1" x="517"/>
        <item m="1" x="506"/>
        <item m="1" x="507"/>
        <item m="1" x="509"/>
        <item m="1" x="496"/>
        <item m="1" x="501"/>
        <item m="1" x="498"/>
        <item m="1" x="500"/>
        <item m="1" x="499"/>
        <item m="1" x="555"/>
        <item m="1" x="508"/>
        <item m="1" x="511"/>
        <item m="1" x="502"/>
        <item m="1" x="510"/>
        <item m="1" x="505"/>
        <item m="1" x="503"/>
        <item m="1" x="494"/>
        <item m="1" x="474"/>
        <item m="1" x="512"/>
        <item m="1" x="475"/>
        <item m="1" x="588"/>
        <item m="1" x="686"/>
        <item m="1" x="476"/>
        <item m="1" x="479"/>
        <item m="1" x="480"/>
        <item m="1" x="481"/>
        <item m="1" x="478"/>
        <item m="1" x="482"/>
        <item m="1" x="583"/>
        <item m="1" x="483"/>
        <item m="1" x="484"/>
        <item m="1" x="486"/>
        <item m="1" x="487"/>
        <item m="1" x="429"/>
        <item m="1" x="443"/>
        <item m="1" x="445"/>
        <item m="1" x="446"/>
        <item m="1" x="447"/>
        <item m="1" x="432"/>
        <item m="1" x="460"/>
        <item m="1" x="466"/>
        <item m="1" x="433"/>
        <item m="1" x="434"/>
        <item m="1" x="438"/>
        <item m="1" x="504"/>
        <item m="1" x="448"/>
        <item m="1" x="440"/>
        <item m="1" x="439"/>
        <item m="1" x="582"/>
        <item m="1" x="442"/>
        <item m="1" x="437"/>
        <item m="1" x="431"/>
        <item m="1" x="450"/>
        <item m="1" x="493"/>
        <item m="1" x="444"/>
        <item x="200"/>
        <item x="199"/>
        <item x="1"/>
        <item x="5"/>
        <item x="3"/>
        <item x="2"/>
        <item x="416"/>
        <item x="7"/>
        <item x="10"/>
        <item x="9"/>
        <item x="8"/>
        <item x="323"/>
        <item m="1" x="430"/>
        <item x="13"/>
        <item m="1" x="495"/>
        <item x="391"/>
        <item m="1" x="492"/>
        <item m="1" x="611"/>
        <item m="1" x="449"/>
        <item m="1" x="855"/>
        <item m="1" x="596"/>
        <item m="1" x="628"/>
        <item x="17"/>
        <item x="16"/>
        <item x="19"/>
        <item x="18"/>
        <item x="186"/>
        <item x="326"/>
        <item x="324"/>
        <item x="206"/>
        <item x="209"/>
        <item x="208"/>
        <item x="205"/>
        <item x="417"/>
        <item x="210"/>
        <item m="1" x="441"/>
        <item x="212"/>
        <item x="31"/>
        <item x="21"/>
        <item x="33"/>
        <item x="36"/>
        <item x="34"/>
        <item x="35"/>
        <item x="41"/>
        <item x="215"/>
        <item x="223"/>
        <item x="20"/>
        <item x="224"/>
        <item x="23"/>
        <item x="227"/>
        <item x="393"/>
        <item x="213"/>
        <item x="46"/>
        <item x="228"/>
        <item x="53"/>
        <item x="54"/>
        <item x="56"/>
        <item x="55"/>
        <item x="230"/>
        <item x="63"/>
        <item x="62"/>
        <item x="61"/>
        <item x="64"/>
        <item x="65"/>
        <item x="11"/>
        <item x="4"/>
        <item x="234"/>
        <item x="70"/>
        <item x="71"/>
        <item x="251"/>
        <item x="329"/>
        <item x="75"/>
        <item x="428"/>
        <item m="1" x="497"/>
        <item m="1" x="467"/>
        <item x="125"/>
        <item x="188"/>
        <item x="37"/>
        <item x="239"/>
        <item x="248"/>
        <item x="327"/>
        <item x="203"/>
        <item x="117"/>
        <item x="424"/>
        <item m="1" x="750"/>
        <item x="126"/>
        <item m="1" x="722"/>
        <item m="1" x="462"/>
        <item m="1" x="435"/>
        <item x="211"/>
        <item x="217"/>
        <item x="44"/>
        <item x="51"/>
        <item m="1" x="518"/>
        <item x="72"/>
        <item x="81"/>
        <item x="238"/>
        <item x="257"/>
        <item m="1" x="706"/>
        <item m="1" x="468"/>
        <item x="400"/>
        <item x="160"/>
        <item x="58"/>
        <item x="66"/>
        <item x="99"/>
        <item x="110"/>
        <item x="6"/>
        <item m="1" x="857"/>
        <item m="1" x="477"/>
        <item x="52"/>
        <item m="1" x="531"/>
        <item x="395"/>
        <item m="1" x="545"/>
        <item x="82"/>
        <item x="397"/>
        <item x="198"/>
        <item x="246"/>
        <item m="1" x="664"/>
        <item x="242"/>
        <item m="1" x="590"/>
        <item x="83"/>
        <item x="84"/>
        <item x="42"/>
        <item x="265"/>
        <item x="111"/>
        <item x="102"/>
        <item x="108"/>
        <item x="93"/>
        <item x="103"/>
        <item x="220"/>
        <item x="399"/>
        <item x="27"/>
        <item x="141"/>
        <item x="357"/>
        <item x="283"/>
        <item x="28"/>
        <item x="140"/>
        <item x="201"/>
        <item x="240"/>
        <item x="86"/>
        <item x="29"/>
        <item x="285"/>
        <item x="225"/>
        <item x="59"/>
        <item x="298"/>
        <item x="60"/>
        <item x="139"/>
        <item x="112"/>
        <item x="276"/>
        <item x="149"/>
        <item x="401"/>
        <item m="1" x="586"/>
        <item m="1" x="808"/>
        <item m="1" x="485"/>
        <item m="1" x="464"/>
        <item m="1" x="850"/>
        <item x="57"/>
        <item m="1" x="454"/>
        <item x="79"/>
        <item x="68"/>
        <item x="332"/>
        <item x="236"/>
        <item x="89"/>
        <item m="1" x="672"/>
        <item x="189"/>
        <item x="264"/>
        <item x="256"/>
        <item x="101"/>
        <item x="109"/>
        <item x="214"/>
        <item x="118"/>
        <item x="47"/>
        <item x="226"/>
        <item x="398"/>
        <item x="279"/>
        <item x="136"/>
        <item x="346"/>
        <item x="337"/>
        <item x="361"/>
        <item x="193"/>
        <item x="157"/>
        <item x="300"/>
        <item x="358"/>
        <item x="299"/>
        <item x="303"/>
        <item x="169"/>
        <item x="12"/>
        <item x="91"/>
        <item x="133"/>
        <item m="1" x="870"/>
        <item x="14"/>
        <item x="325"/>
        <item x="76"/>
        <item x="92"/>
        <item x="119"/>
        <item x="218"/>
        <item x="38"/>
        <item x="266"/>
        <item x="48"/>
        <item x="187"/>
        <item x="345"/>
        <item x="73"/>
        <item x="94"/>
        <item x="150"/>
        <item x="166"/>
        <item x="249"/>
        <item x="151"/>
        <item x="80"/>
        <item x="104"/>
        <item x="22"/>
        <item m="1" x="522"/>
        <item x="320"/>
        <item x="204"/>
        <item m="1" x="436"/>
        <item x="95"/>
        <item x="415"/>
        <item x="123"/>
        <item x="328"/>
        <item x="278"/>
        <item m="1" x="643"/>
        <item x="137"/>
        <item x="26"/>
        <item x="39"/>
        <item m="1" x="516"/>
        <item x="161"/>
        <item x="120"/>
        <item x="294"/>
        <item x="107"/>
        <item m="1" x="725"/>
        <item m="1" x="548"/>
        <item x="207"/>
        <item x="335"/>
        <item m="1" x="451"/>
        <item x="105"/>
        <item m="1" x="571"/>
        <item x="192"/>
        <item m="1" x="862"/>
        <item m="1" x="452"/>
        <item x="97"/>
        <item x="396"/>
        <item x="32"/>
        <item x="0"/>
        <item x="392"/>
        <item x="24"/>
        <item x="69"/>
        <item x="130"/>
        <item x="277"/>
        <item x="138"/>
        <item x="96"/>
        <item x="195"/>
        <item x="25"/>
        <item x="127"/>
        <item x="275"/>
        <item x="152"/>
        <item x="15"/>
        <item x="394"/>
        <item m="1" x="578"/>
        <item x="250"/>
        <item x="263"/>
        <item m="1" x="532"/>
        <item x="128"/>
        <item x="407"/>
        <item x="229"/>
        <item m="1" x="554"/>
        <item x="253"/>
        <item x="271"/>
        <item x="252"/>
        <item x="222"/>
        <item x="74"/>
        <item x="410"/>
        <item x="343"/>
        <item x="43"/>
        <item x="347"/>
        <item x="90"/>
        <item x="98"/>
        <item x="408"/>
        <item x="100"/>
        <item x="336"/>
        <item x="142"/>
        <item x="301"/>
        <item m="1" x="600"/>
        <item x="122"/>
        <item x="194"/>
        <item x="143"/>
        <item x="162"/>
        <item x="113"/>
        <item x="49"/>
        <item m="1" x="461"/>
        <item x="280"/>
        <item m="1" x="473"/>
        <item x="258"/>
        <item m="1" x="488"/>
        <item x="274"/>
        <item x="67"/>
        <item m="1" x="458"/>
        <item x="219"/>
        <item x="295"/>
        <item x="322"/>
        <item x="270"/>
        <item x="243"/>
        <item x="114"/>
        <item x="418"/>
        <item x="419"/>
        <item x="235"/>
        <item x="167"/>
        <item x="232"/>
        <item x="310"/>
        <item x="359"/>
        <item x="348"/>
        <item x="148"/>
        <item x="409"/>
        <item x="221"/>
        <item x="121"/>
        <item x="319"/>
        <item x="422"/>
        <item x="330"/>
        <item x="172"/>
        <item x="87"/>
        <item x="115"/>
        <item x="316"/>
        <item x="144"/>
        <item x="284"/>
        <item x="146"/>
        <item x="153"/>
        <item x="155"/>
        <item x="159"/>
        <item x="163"/>
        <item x="164"/>
        <item x="165"/>
        <item x="420"/>
        <item x="190"/>
        <item x="191"/>
        <item x="233"/>
        <item m="1" x="552"/>
        <item x="50"/>
        <item x="45"/>
        <item x="402"/>
        <item x="334"/>
        <item x="259"/>
        <item x="344"/>
        <item m="1" x="489"/>
        <item x="333"/>
        <item x="404"/>
        <item m="1" x="513"/>
        <item x="244"/>
        <item x="247"/>
        <item m="1" x="514"/>
        <item x="267"/>
        <item x="134"/>
        <item x="135"/>
        <item m="1" x="515"/>
        <item x="158"/>
        <item x="425"/>
        <item x="331"/>
        <item x="403"/>
        <item x="85"/>
        <item x="106"/>
        <item x="124"/>
        <item x="156"/>
        <item x="176"/>
        <item x="177"/>
        <item x="182"/>
        <item x="255"/>
        <item x="231"/>
        <item x="318"/>
        <item x="78"/>
        <item x="287"/>
        <item x="405"/>
        <item x="180"/>
        <item x="30"/>
        <item x="88"/>
        <item x="131"/>
        <item x="178"/>
        <item x="183"/>
        <item x="184"/>
        <item m="1" x="453"/>
        <item x="241"/>
        <item m="1" x="455"/>
        <item x="237"/>
        <item m="1" x="490"/>
        <item x="260"/>
        <item x="261"/>
        <item m="1" x="456"/>
        <item x="269"/>
        <item x="314"/>
        <item m="1" x="457"/>
        <item x="281"/>
        <item m="1" x="491"/>
        <item x="286"/>
        <item x="288"/>
        <item x="289"/>
        <item m="1" x="459"/>
        <item x="291"/>
        <item x="268"/>
        <item x="296"/>
        <item x="297"/>
        <item x="321"/>
        <item m="1" x="463"/>
        <item x="174"/>
        <item x="338"/>
        <item x="262"/>
        <item x="339"/>
        <item x="340"/>
        <item x="341"/>
        <item x="349"/>
        <item x="350"/>
        <item x="351"/>
        <item x="352"/>
        <item x="353"/>
        <item x="354"/>
        <item x="355"/>
        <item x="356"/>
        <item x="145"/>
        <item x="360"/>
        <item x="362"/>
        <item x="363"/>
        <item x="170"/>
        <item x="364"/>
        <item x="365"/>
        <item x="366"/>
        <item x="367"/>
        <item x="368"/>
        <item x="369"/>
        <item x="370"/>
        <item x="371"/>
        <item x="372"/>
        <item x="373"/>
        <item x="374"/>
        <item x="375"/>
        <item x="376"/>
        <item x="377"/>
        <item x="378"/>
        <item x="379"/>
        <item x="380"/>
        <item x="381"/>
        <item x="382"/>
        <item x="383"/>
        <item x="384"/>
        <item x="385"/>
        <item x="386"/>
        <item x="292"/>
        <item x="387"/>
        <item x="388"/>
        <item x="389"/>
        <item x="390"/>
        <item x="202"/>
        <item x="132"/>
        <item x="147"/>
        <item x="179"/>
        <item x="245"/>
        <item m="1" x="469"/>
        <item m="1" x="470"/>
        <item x="272"/>
        <item x="273"/>
        <item x="282"/>
        <item x="342"/>
        <item m="1" x="471"/>
        <item x="302"/>
        <item x="129"/>
        <item x="77"/>
        <item m="1" x="472"/>
        <item m="1" x="465"/>
        <item x="406"/>
        <item x="411"/>
        <item x="216"/>
        <item x="421"/>
        <item x="423"/>
        <item x="40"/>
        <item x="116"/>
        <item x="154"/>
        <item x="168"/>
        <item x="171"/>
        <item x="173"/>
        <item x="175"/>
        <item x="181"/>
        <item x="185"/>
        <item x="196"/>
        <item x="197"/>
        <item x="254"/>
        <item x="290"/>
        <item x="293"/>
        <item x="304"/>
        <item x="305"/>
        <item x="306"/>
        <item x="307"/>
        <item x="308"/>
        <item x="309"/>
        <item x="311"/>
        <item x="312"/>
        <item x="313"/>
        <item x="315"/>
        <item x="317"/>
        <item x="412"/>
        <item x="413"/>
        <item x="414"/>
        <item x="426"/>
        <item x="427"/>
      </items>
    </pivotField>
    <pivotField axis="axisRow" compact="0" outline="0" showAll="0" sortType="ascending">
      <items count="260">
        <item m="1" x="258"/>
        <item x="151"/>
        <item x="88"/>
        <item x="150"/>
        <item x="18"/>
        <item x="146"/>
        <item x="111"/>
        <item x="40"/>
        <item x="221"/>
        <item x="238"/>
        <item x="41"/>
        <item x="26"/>
        <item x="122"/>
        <item x="125"/>
        <item x="96"/>
        <item x="20"/>
        <item x="39"/>
        <item x="132"/>
        <item x="90"/>
        <item x="149"/>
        <item x="134"/>
        <item x="4"/>
        <item x="23"/>
        <item x="30"/>
        <item x="21"/>
        <item x="154"/>
        <item x="155"/>
        <item x="160"/>
        <item x="158"/>
        <item x="152"/>
        <item x="156"/>
        <item x="129"/>
        <item x="170"/>
        <item x="175"/>
        <item x="179"/>
        <item x="76"/>
        <item x="196"/>
        <item x="189"/>
        <item x="188"/>
        <item x="191"/>
        <item x="101"/>
        <item x="68"/>
        <item x="74"/>
        <item x="75"/>
        <item x="70"/>
        <item x="72"/>
        <item x="67"/>
        <item x="58"/>
        <item x="201"/>
        <item x="107"/>
        <item x="143"/>
        <item x="136"/>
        <item x="181"/>
        <item x="147"/>
        <item x="199"/>
        <item x="194"/>
        <item x="249"/>
        <item x="45"/>
        <item x="22"/>
        <item x="31"/>
        <item x="165"/>
        <item x="73"/>
        <item x="163"/>
        <item x="103"/>
        <item x="82"/>
        <item x="79"/>
        <item x="115"/>
        <item x="141"/>
        <item x="236"/>
        <item x="138"/>
        <item x="227"/>
        <item x="206"/>
        <item x="9"/>
        <item x="24"/>
        <item x="256"/>
        <item x="244"/>
        <item x="43"/>
        <item x="148"/>
        <item x="213"/>
        <item x="60"/>
        <item x="62"/>
        <item x="135"/>
        <item x="218"/>
        <item x="214"/>
        <item x="247"/>
        <item x="86"/>
        <item x="223"/>
        <item x="217"/>
        <item x="197"/>
        <item x="167"/>
        <item x="52"/>
        <item x="77"/>
        <item x="66"/>
        <item x="65"/>
        <item x="210"/>
        <item x="187"/>
        <item x="139"/>
        <item x="140"/>
        <item x="128"/>
        <item x="177"/>
        <item x="99"/>
        <item x="100"/>
        <item x="144"/>
        <item x="157"/>
        <item x="202"/>
        <item x="35"/>
        <item x="36"/>
        <item x="248"/>
        <item x="127"/>
        <item x="254"/>
        <item x="126"/>
        <item x="209"/>
        <item x="173"/>
        <item x="50"/>
        <item x="240"/>
        <item x="166"/>
        <item x="92"/>
        <item x="32"/>
        <item x="123"/>
        <item x="121"/>
        <item x="183"/>
        <item x="203"/>
        <item x="241"/>
        <item x="205"/>
        <item x="51"/>
        <item x="224"/>
        <item x="108"/>
        <item x="204"/>
        <item x="98"/>
        <item x="195"/>
        <item x="84"/>
        <item x="164"/>
        <item x="133"/>
        <item x="159"/>
        <item x="46"/>
        <item x="184"/>
        <item x="176"/>
        <item x="69"/>
        <item x="255"/>
        <item x="242"/>
        <item x="42"/>
        <item x="169"/>
        <item x="110"/>
        <item x="59"/>
        <item x="237"/>
        <item x="106"/>
        <item x="80"/>
        <item x="71"/>
        <item x="168"/>
        <item x="180"/>
        <item x="207"/>
        <item x="174"/>
        <item x="102"/>
        <item x="105"/>
        <item x="83"/>
        <item x="93"/>
        <item x="95"/>
        <item x="216"/>
        <item x="19"/>
        <item x="37"/>
        <item x="233"/>
        <item x="219"/>
        <item x="220"/>
        <item x="212"/>
        <item x="130"/>
        <item x="171"/>
        <item x="7"/>
        <item x="3"/>
        <item x="1"/>
        <item x="2"/>
        <item x="8"/>
        <item x="6"/>
        <item x="5"/>
        <item x="63"/>
        <item x="61"/>
        <item x="131"/>
        <item x="124"/>
        <item x="57"/>
        <item x="64"/>
        <item x="153"/>
        <item x="117"/>
        <item x="12"/>
        <item x="243"/>
        <item x="225"/>
        <item x="226"/>
        <item x="33"/>
        <item x="47"/>
        <item x="252"/>
        <item x="215"/>
        <item x="251"/>
        <item x="44"/>
        <item x="27"/>
        <item x="53"/>
        <item x="29"/>
        <item x="178"/>
        <item x="172"/>
        <item x="91"/>
        <item x="113"/>
        <item x="94"/>
        <item x="185"/>
        <item x="228"/>
        <item x="81"/>
        <item x="97"/>
        <item x="229"/>
        <item x="0"/>
        <item x="89"/>
        <item x="78"/>
        <item x="11"/>
        <item x="17"/>
        <item x="87"/>
        <item x="104"/>
        <item x="245"/>
        <item x="250"/>
        <item x="222"/>
        <item x="235"/>
        <item x="211"/>
        <item x="186"/>
        <item x="192"/>
        <item x="54"/>
        <item x="56"/>
        <item x="85"/>
        <item x="55"/>
        <item x="25"/>
        <item x="28"/>
        <item x="118"/>
        <item x="109"/>
        <item x="48"/>
        <item x="34"/>
        <item x="119"/>
        <item x="116"/>
        <item x="200"/>
        <item x="193"/>
        <item x="246"/>
        <item x="253"/>
        <item x="234"/>
        <item x="239"/>
        <item x="198"/>
        <item x="190"/>
        <item x="208"/>
        <item x="49"/>
        <item x="38"/>
        <item x="145"/>
        <item x="137"/>
        <item x="14"/>
        <item x="16"/>
        <item x="231"/>
        <item x="232"/>
        <item x="230"/>
        <item x="13"/>
        <item x="15"/>
        <item x="10"/>
        <item x="162"/>
        <item x="161"/>
        <item x="182"/>
        <item x="120"/>
        <item x="114"/>
        <item x="112"/>
        <item x="142"/>
        <item x="257"/>
        <item t="default"/>
      </items>
    </pivotField>
    <pivotField name="Code produit AFPA" axis="axisRow" compact="0" outline="0" showAll="0" defaultSubtotal="0">
      <items count="542">
        <item x="84"/>
        <item x="53"/>
        <item m="1" x="496"/>
        <item m="1" x="270"/>
        <item x="125"/>
        <item m="1" x="536"/>
        <item x="139"/>
        <item m="1" x="428"/>
        <item m="1" x="393"/>
        <item x="35"/>
        <item x="114"/>
        <item x="213"/>
        <item m="1" x="315"/>
        <item m="1" x="460"/>
        <item x="32"/>
        <item x="244"/>
        <item m="1" x="509"/>
        <item x="198"/>
        <item m="1" x="446"/>
        <item x="116"/>
        <item m="1" x="465"/>
        <item x="197"/>
        <item m="1" x="289"/>
        <item x="66"/>
        <item x="238"/>
        <item x="41"/>
        <item x="44"/>
        <item m="1" x="290"/>
        <item m="1" x="279"/>
        <item x="143"/>
        <item x="4"/>
        <item m="1" x="457"/>
        <item x="178"/>
        <item x="22"/>
        <item x="96"/>
        <item x="235"/>
        <item m="1" x="433"/>
        <item x="28"/>
        <item m="1" x="464"/>
        <item x="9"/>
        <item x="250"/>
        <item m="1" x="447"/>
        <item x="55"/>
        <item x="253"/>
        <item m="1" x="405"/>
        <item x="204"/>
        <item x="121"/>
        <item x="128"/>
        <item m="1" x="268"/>
        <item m="1" x="443"/>
        <item x="98"/>
        <item x="138"/>
        <item x="181"/>
        <item x="47"/>
        <item m="1" x="392"/>
        <item m="1" x="394"/>
        <item m="1" x="265"/>
        <item m="1" x="340"/>
        <item m="1" x="339"/>
        <item x="21"/>
        <item m="1" x="503"/>
        <item m="1" x="374"/>
        <item m="1" x="417"/>
        <item x="134"/>
        <item m="1" x="458"/>
        <item m="1" x="280"/>
        <item x="140"/>
        <item m="1" x="466"/>
        <item x="97"/>
        <item m="1" x="438"/>
        <item x="118"/>
        <item x="78"/>
        <item x="17"/>
        <item x="11"/>
        <item x="89"/>
        <item x="0"/>
        <item x="73"/>
        <item x="67"/>
        <item x="87"/>
        <item m="1" x="373"/>
        <item x="99"/>
        <item x="186"/>
        <item m="1" x="395"/>
        <item m="1" x="403"/>
        <item x="43"/>
        <item x="12"/>
        <item x="177"/>
        <item x="124"/>
        <item x="72"/>
        <item x="56"/>
        <item m="1" x="269"/>
        <item m="1" x="367"/>
        <item x="199"/>
        <item m="1" x="347"/>
        <item x="182"/>
        <item m="1" x="383"/>
        <item m="1" x="467"/>
        <item x="183"/>
        <item m="1" x="427"/>
        <item x="70"/>
        <item x="144"/>
        <item x="164"/>
        <item m="1" x="492"/>
        <item x="82"/>
        <item x="137"/>
        <item m="1" x="449"/>
        <item m="1" x="402"/>
        <item m="1" x="479"/>
        <item x="188"/>
        <item m="1" x="498"/>
        <item m="1" x="504"/>
        <item x="185"/>
        <item m="1" x="281"/>
        <item x="26"/>
        <item x="36"/>
        <item x="24"/>
        <item x="7"/>
        <item x="6"/>
        <item x="5"/>
        <item x="2"/>
        <item x="3"/>
        <item m="1" x="346"/>
        <item m="1" x="349"/>
        <item m="1" x="401"/>
        <item m="1" x="282"/>
        <item x="214"/>
        <item m="1" x="468"/>
        <item m="1" x="441"/>
        <item x="154"/>
        <item x="161"/>
        <item x="158"/>
        <item x="162"/>
        <item m="1" x="356"/>
        <item m="1" x="385"/>
        <item x="240"/>
        <item m="1" x="324"/>
        <item x="254"/>
        <item x="241"/>
        <item m="1" x="454"/>
        <item m="1" x="448"/>
        <item x="77"/>
        <item m="1" x="485"/>
        <item m="1" x="429"/>
        <item m="1" x="513"/>
        <item x="142"/>
        <item x="131"/>
        <item x="152"/>
        <item m="1" x="520"/>
        <item x="159"/>
        <item x="225"/>
        <item x="226"/>
        <item m="1" x="368"/>
        <item m="1" x="540"/>
        <item m="1" x="345"/>
        <item m="1" x="343"/>
        <item m="1" x="521"/>
        <item x="217"/>
        <item x="223"/>
        <item x="224"/>
        <item x="90"/>
        <item x="20"/>
        <item x="94"/>
        <item x="91"/>
        <item x="113"/>
        <item m="1" x="489"/>
        <item m="1" x="532"/>
        <item m="1" x="452"/>
        <item m="1" x="434"/>
        <item m="1" x="408"/>
        <item m="1" x="515"/>
        <item m="1" x="499"/>
        <item m="1" x="469"/>
        <item m="1" x="482"/>
        <item x="33"/>
        <item m="1" x="303"/>
        <item m="1" x="386"/>
        <item m="1" x="327"/>
        <item x="86"/>
        <item m="1" x="414"/>
        <item m="1" x="528"/>
        <item m="1" x="337"/>
        <item m="1" x="516"/>
        <item m="1" x="490"/>
        <item m="1" x="455"/>
        <item m="1" x="390"/>
        <item m="1" x="480"/>
        <item m="1" x="481"/>
        <item m="1" x="400"/>
        <item m="1" x="511"/>
        <item m="1" x="360"/>
        <item m="1" x="331"/>
        <item m="1" x="366"/>
        <item m="1" x="334"/>
        <item x="215"/>
        <item m="1" x="514"/>
        <item x="156"/>
        <item x="163"/>
        <item x="245"/>
        <item x="243"/>
        <item x="218"/>
        <item x="251"/>
        <item x="219"/>
        <item m="1" x="371"/>
        <item m="1" x="461"/>
        <item x="220"/>
        <item m="1" x="372"/>
        <item x="212"/>
        <item x="252"/>
        <item x="191"/>
        <item x="192"/>
        <item m="1" x="361"/>
        <item m="1" x="525"/>
        <item m="1" x="445"/>
        <item x="190"/>
        <item x="61"/>
        <item m="1" x="266"/>
        <item m="1" x="483"/>
        <item x="115"/>
        <item x="255"/>
        <item x="248"/>
        <item m="1" x="493"/>
        <item x="203"/>
        <item x="40"/>
        <item x="39"/>
        <item m="1" x="425"/>
        <item x="110"/>
        <item m="1" x="450"/>
        <item m="1" x="293"/>
        <item m="1" x="487"/>
        <item m="1" x="278"/>
        <item x="18"/>
        <item m="1" x="377"/>
        <item m="1" x="459"/>
        <item m="1" x="376"/>
        <item x="106"/>
        <item x="52"/>
        <item x="42"/>
        <item x="79"/>
        <item m="1" x="500"/>
        <item m="1" x="470"/>
        <item m="1" x="272"/>
        <item m="1" x="287"/>
        <item m="1" x="475"/>
        <item x="111"/>
        <item x="29"/>
        <item m="1" x="338"/>
        <item m="1" x="285"/>
        <item x="16"/>
        <item x="14"/>
        <item x="231"/>
        <item x="230"/>
        <item x="232"/>
        <item x="15"/>
        <item x="13"/>
        <item m="1" x="370"/>
        <item m="1" x="336"/>
        <item m="1" x="497"/>
        <item m="1" x="413"/>
        <item m="1" x="471"/>
        <item m="1" x="351"/>
        <item x="46"/>
        <item x="169"/>
        <item m="1" x="472"/>
        <item m="1" x="416"/>
        <item m="1" x="456"/>
        <item m="1" x="473"/>
        <item m="1" x="418"/>
        <item m="1" x="274"/>
        <item m="1" x="294"/>
        <item m="1" x="421"/>
        <item m="1" x="534"/>
        <item m="1" x="505"/>
        <item m="1" x="288"/>
        <item x="146"/>
        <item m="1" x="424"/>
        <item m="1" x="321"/>
        <item m="1" x="507"/>
        <item m="1" x="426"/>
        <item m="1" x="538"/>
        <item m="1" x="527"/>
        <item x="209"/>
        <item m="1" x="508"/>
        <item m="1" x="431"/>
        <item m="1" x="419"/>
        <item m="1" x="522"/>
        <item m="1" x="389"/>
        <item x="257"/>
        <item m="1" x="518"/>
        <item x="133"/>
        <item m="1" x="453"/>
        <item m="1" x="512"/>
        <item x="233"/>
        <item x="49"/>
        <item x="48"/>
        <item m="1" x="474"/>
        <item m="1" x="318"/>
        <item m="1" x="541"/>
        <item x="88"/>
        <item m="1" x="439"/>
        <item x="148"/>
        <item m="1" x="415"/>
        <item x="167"/>
        <item x="166"/>
        <item m="1" x="506"/>
        <item m="1" x="382"/>
        <item m="1" x="517"/>
        <item m="1" x="539"/>
        <item m="1" x="501"/>
        <item m="1" x="531"/>
        <item x="62"/>
        <item m="1" x="476"/>
        <item m="1" x="435"/>
        <item m="1" x="423"/>
        <item m="1" x="326"/>
        <item m="1" x="526"/>
        <item m="1" x="537"/>
        <item m="1" x="477"/>
        <item m="1" x="463"/>
        <item x="237"/>
        <item x="27"/>
        <item x="23"/>
        <item m="1" x="533"/>
        <item x="37"/>
        <item x="172"/>
        <item m="1" x="359"/>
        <item m="1" x="365"/>
        <item x="30"/>
        <item x="136"/>
        <item m="1" x="362"/>
        <item x="31"/>
        <item m="1" x="462"/>
        <item x="58"/>
        <item m="1" x="524"/>
        <item m="1" x="491"/>
        <item x="63"/>
        <item x="60"/>
        <item m="1" x="451"/>
        <item x="104"/>
        <item m="1" x="523"/>
        <item m="1" x="440"/>
        <item m="1" x="510"/>
        <item m="1" x="529"/>
        <item m="1" x="444"/>
        <item m="1" x="442"/>
        <item m="1" x="530"/>
        <item m="1" x="357"/>
        <item m="1" x="358"/>
        <item x="112"/>
        <item x="229"/>
        <item x="222"/>
        <item x="187"/>
        <item m="1" x="420"/>
        <item x="109"/>
        <item x="228"/>
        <item x="246"/>
        <item x="249"/>
        <item x="45"/>
        <item m="1" x="495"/>
        <item m="1" x="432"/>
        <item m="1" x="494"/>
        <item x="81"/>
        <item m="1" x="313"/>
        <item m="1" x="305"/>
        <item m="1" x="488"/>
        <item m="1" x="355"/>
        <item x="129"/>
        <item x="130"/>
        <item x="174"/>
        <item x="19"/>
        <item m="1" x="436"/>
        <item m="1" x="407"/>
        <item m="1" x="319"/>
        <item m="1" x="322"/>
        <item m="1" x="412"/>
        <item m="1" x="422"/>
        <item x="173"/>
        <item m="1" x="519"/>
        <item m="1" x="411"/>
        <item m="1" x="535"/>
        <item m="1" x="486"/>
        <item m="1" x="388"/>
        <item m="1" x="363"/>
        <item m="1" x="410"/>
        <item x="68"/>
        <item x="57"/>
        <item x="242"/>
        <item x="74"/>
        <item x="75"/>
        <item m="1" x="309"/>
        <item m="1" x="310"/>
        <item m="1" x="307"/>
        <item x="83"/>
        <item m="1" x="398"/>
        <item x="120"/>
        <item m="1" x="344"/>
        <item x="25"/>
        <item x="103"/>
        <item m="1" x="302"/>
        <item x="147"/>
        <item m="1" x="375"/>
        <item x="155"/>
        <item x="170"/>
        <item x="171"/>
        <item x="175"/>
        <item x="200"/>
        <item x="193"/>
        <item x="50"/>
        <item m="1" x="478"/>
        <item x="194"/>
        <item m="1" x="406"/>
        <item x="227"/>
        <item x="221"/>
        <item x="208"/>
        <item m="1" x="364"/>
        <item m="1" x="409"/>
        <item x="59"/>
        <item m="1" x="369"/>
        <item m="1" x="335"/>
        <item m="1" x="320"/>
        <item m="1" x="299"/>
        <item x="160"/>
        <item x="149"/>
        <item m="1" x="380"/>
        <item m="1" x="430"/>
        <item x="195"/>
        <item x="153"/>
        <item m="1" x="437"/>
        <item x="234"/>
        <item m="1" x="316"/>
        <item m="1" x="317"/>
        <item x="256"/>
        <item m="1" x="314"/>
        <item x="211"/>
        <item x="64"/>
        <item m="1" x="391"/>
        <item x="93"/>
        <item m="1" x="396"/>
        <item x="145"/>
        <item m="1" x="350"/>
        <item m="1" x="295"/>
        <item m="1" x="399"/>
        <item x="165"/>
        <item m="1" x="502"/>
        <item m="1" x="378"/>
        <item m="1" x="276"/>
        <item m="1" x="379"/>
        <item m="1" x="484"/>
        <item m="1" x="352"/>
        <item m="1" x="312"/>
        <item x="168"/>
        <item x="71"/>
        <item m="1" x="277"/>
        <item m="1" x="304"/>
        <item m="1" x="387"/>
        <item m="1" x="381"/>
        <item x="216"/>
        <item m="1" x="323"/>
        <item x="239"/>
        <item m="1" x="325"/>
        <item m="1" x="330"/>
        <item m="1" x="397"/>
        <item m="1" x="404"/>
        <item m="1" x="300"/>
        <item x="180"/>
        <item x="102"/>
        <item x="176"/>
        <item m="1" x="384"/>
        <item x="69"/>
        <item x="85"/>
        <item m="1" x="341"/>
        <item m="1" x="301"/>
        <item m="1" x="353"/>
        <item m="1" x="333"/>
        <item m="1" x="283"/>
        <item x="202"/>
        <item m="1" x="284"/>
        <item x="10"/>
        <item m="1" x="258"/>
        <item m="1" x="342"/>
        <item m="1" x="348"/>
        <item x="132"/>
        <item x="151"/>
        <item x="157"/>
        <item m="1" x="354"/>
        <item x="54"/>
        <item m="1" x="308"/>
        <item m="1" x="259"/>
        <item m="1" x="328"/>
        <item m="1" x="329"/>
        <item x="95"/>
        <item x="119"/>
        <item m="1" x="296"/>
        <item m="1" x="311"/>
        <item x="135"/>
        <item m="1" x="275"/>
        <item m="1" x="298"/>
        <item m="1" x="332"/>
        <item m="1" x="261"/>
        <item x="107"/>
        <item x="108"/>
        <item x="8"/>
        <item x="1"/>
        <item m="1" x="306"/>
        <item m="1" x="262"/>
        <item m="1" x="271"/>
        <item m="1" x="267"/>
        <item x="122"/>
        <item x="123"/>
        <item x="126"/>
        <item x="127"/>
        <item m="1" x="297"/>
        <item x="150"/>
        <item x="34"/>
        <item x="38"/>
        <item m="1" x="260"/>
        <item x="65"/>
        <item m="1" x="264"/>
        <item x="76"/>
        <item x="92"/>
        <item x="101"/>
        <item x="105"/>
        <item x="196"/>
        <item x="236"/>
        <item x="247"/>
        <item m="1" x="263"/>
        <item m="1" x="286"/>
        <item m="1" x="273"/>
        <item m="1" x="291"/>
        <item m="1" x="292"/>
        <item x="51"/>
        <item x="80"/>
        <item x="100"/>
        <item x="117"/>
        <item x="141"/>
        <item x="179"/>
        <item x="184"/>
        <item x="189"/>
        <item x="201"/>
        <item x="205"/>
        <item x="206"/>
        <item x="207"/>
        <item x="210"/>
      </items>
    </pivotField>
    <pivotField axis="axisRow" compact="0" outline="0" showAll="0" defaultSubtotal="0">
      <items count="2259">
        <item m="1" x="1926"/>
        <item m="1" x="2238"/>
        <item m="1" x="1914"/>
        <item m="1" x="1747"/>
        <item m="1" x="2112"/>
        <item m="1" x="2101"/>
        <item m="1" x="1076"/>
        <item m="1" x="2183"/>
        <item m="1" x="2208"/>
        <item m="1" x="1676"/>
        <item m="1" x="1698"/>
        <item m="1" x="1721"/>
        <item m="1" x="1774"/>
        <item m="1" x="1801"/>
        <item m="1" x="1825"/>
        <item m="1" x="1893"/>
        <item m="1" x="2020"/>
        <item m="1" x="1472"/>
        <item m="1" x="2068"/>
        <item m="1" x="2111"/>
        <item m="1" x="2131"/>
        <item m="1" x="1991"/>
        <item m="1" x="2010"/>
        <item m="1" x="2031"/>
        <item m="1" x="2235"/>
        <item m="1" x="1719"/>
        <item m="1" x="1772"/>
        <item m="1" x="1998"/>
        <item m="1" x="1901"/>
        <item m="1" x="2121"/>
        <item m="1" x="2182"/>
        <item m="1" x="1937"/>
        <item m="1" x="1619"/>
        <item m="1" x="1546"/>
        <item m="1" x="1588"/>
        <item m="1" x="1811"/>
        <item m="1" x="1832"/>
        <item m="1" x="1853"/>
        <item m="1" x="1880"/>
        <item m="1" x="1769"/>
        <item m="1" x="1796"/>
        <item m="1" x="1822"/>
        <item m="1" x="1866"/>
        <item m="1" x="1890"/>
        <item m="1" x="1908"/>
        <item m="1" x="1933"/>
        <item m="1" x="1958"/>
        <item m="1" x="1980"/>
        <item m="1" x="1995"/>
        <item m="1" x="2018"/>
        <item m="1" x="2041"/>
        <item m="1" x="2064"/>
        <item m="1" x="2087"/>
        <item m="1" x="2108"/>
        <item m="1" x="2128"/>
        <item m="1" x="2148"/>
        <item m="1" x="2169"/>
        <item m="1" x="2193"/>
        <item m="1" x="2219"/>
        <item m="1" x="2244"/>
        <item m="1" x="1553"/>
        <item m="1" x="1575"/>
        <item m="1" x="1598"/>
        <item m="1" x="1617"/>
        <item m="1" x="1638"/>
        <item m="1" x="1660"/>
        <item m="1" x="1681"/>
        <item m="1" x="1705"/>
        <item m="1" x="1728"/>
        <item m="1" x="1754"/>
        <item m="1" x="1809"/>
        <item m="1" x="1830"/>
        <item m="1" x="1852"/>
        <item m="1" x="1878"/>
        <item m="1" x="1899"/>
        <item m="1" x="1921"/>
        <item m="1" x="1946"/>
        <item m="1" x="1968"/>
        <item m="1" x="1988"/>
        <item m="1" x="2006"/>
        <item m="1" x="2025"/>
        <item m="1" x="2051"/>
        <item m="1" x="2075"/>
        <item m="1" x="2098"/>
        <item m="1" x="2118"/>
        <item m="1" x="2137"/>
        <item m="1" x="2158"/>
        <item m="1" x="2179"/>
        <item m="1" x="2204"/>
        <item m="1" x="2230"/>
        <item m="1" x="2255"/>
        <item m="1" x="1562"/>
        <item m="1" x="1586"/>
        <item m="1" x="1604"/>
        <item m="1" x="1624"/>
        <item m="1" x="1647"/>
        <item m="1" x="1670"/>
        <item m="1" x="2253"/>
        <item m="1" x="1767"/>
        <item m="1" x="1793"/>
        <item m="1" x="1820"/>
        <item m="1" x="1864"/>
        <item m="1" x="1888"/>
        <item m="1" x="1906"/>
        <item m="1" x="1932"/>
        <item m="1" x="1957"/>
        <item m="1" x="1979"/>
        <item m="1" x="1994"/>
        <item m="1" x="2039"/>
        <item m="1" x="2062"/>
        <item m="1" x="2085"/>
        <item m="1" x="1481"/>
        <item m="1" x="2146"/>
        <item m="1" x="2191"/>
        <item m="1" x="2217"/>
        <item m="1" x="2243"/>
        <item m="1" x="1552"/>
        <item m="1" x="1573"/>
        <item m="1" x="1635"/>
        <item m="1" x="1374"/>
        <item m="1" x="1927"/>
        <item m="1" x="1976"/>
        <item m="1" x="2014"/>
        <item m="1" x="2036"/>
        <item m="1" x="2082"/>
        <item m="1" x="2103"/>
        <item m="1" x="2123"/>
        <item m="1" x="2142"/>
        <item m="1" x="2163"/>
        <item m="1" x="2187"/>
        <item m="1" x="2212"/>
        <item m="1" x="2241"/>
        <item m="1" x="1384"/>
        <item m="1" x="1611"/>
        <item m="1" x="1631"/>
        <item m="1" x="1657"/>
        <item m="1" x="1751"/>
        <item m="1" x="1805"/>
        <item m="1" x="1848"/>
        <item m="1" x="1873"/>
        <item m="1" x="1896"/>
        <item m="1" x="1916"/>
        <item m="1" x="1942"/>
        <item m="1" x="1984"/>
        <item m="1" x="2002"/>
        <item m="1" x="2114"/>
        <item m="1" x="2174"/>
        <item m="1" x="2200"/>
        <item m="1" x="2250"/>
        <item m="1" x="1581"/>
        <item m="1" x="1603"/>
        <item m="1" x="1688"/>
        <item m="1" x="1710"/>
        <item m="1" x="1736"/>
        <item m="1" x="1762"/>
        <item m="1" x="1788"/>
        <item m="1" x="1815"/>
        <item m="1" x="1884"/>
        <item m="1" x="1952"/>
        <item m="1" x="1975"/>
        <item m="1" x="2013"/>
        <item m="1" x="2035"/>
        <item m="1" x="2060"/>
        <item m="1" x="2081"/>
        <item m="1" x="2102"/>
        <item m="1" x="1519"/>
        <item m="1" x="2141"/>
        <item m="1" x="2162"/>
        <item m="1" x="2186"/>
        <item m="1" x="2211"/>
        <item m="1" x="2240"/>
        <item m="1" x="1549"/>
        <item m="1" x="1568"/>
        <item m="1" x="1593"/>
        <item m="1" x="1610"/>
        <item m="1" x="1630"/>
        <item m="1" x="1656"/>
        <item m="1" x="1679"/>
        <item m="1" x="1701"/>
        <item m="1" x="1724"/>
        <item m="1" x="1749"/>
        <item m="1" x="1776"/>
        <item m="1" x="1827"/>
        <item m="1" x="1847"/>
        <item m="1" x="1872"/>
        <item m="1" x="1489"/>
        <item m="1" x="1354"/>
        <item m="1" x="1372"/>
        <item m="1" x="1964"/>
        <item m="1" x="1983"/>
        <item m="1" x="2001"/>
        <item m="1" x="2022"/>
        <item m="1" x="2047"/>
        <item m="1" x="2070"/>
        <item m="1" x="1482"/>
        <item m="1" x="1345"/>
        <item m="1" x="1360"/>
        <item m="1" x="2153"/>
        <item m="1" x="2173"/>
        <item m="1" x="2199"/>
        <item m="1" x="2224"/>
        <item m="1" x="2249"/>
        <item m="1" x="1557"/>
        <item m="1" x="1580"/>
        <item m="1" x="1483"/>
        <item m="1" x="1346"/>
        <item m="1" x="1361"/>
        <item m="1" x="1665"/>
        <item m="1" x="1687"/>
        <item m="1" x="1735"/>
        <item m="1" x="1761"/>
        <item m="1" x="1787"/>
        <item m="1" x="1814"/>
        <item m="1" x="1838"/>
        <item m="1" x="1347"/>
        <item m="1" x="1362"/>
        <item m="1" x="1903"/>
        <item m="1" x="1925"/>
        <item m="1" x="1951"/>
        <item m="1" x="1973"/>
        <item m="1" x="1993"/>
        <item m="1" x="1476"/>
        <item m="1" x="2034"/>
        <item m="1" x="2059"/>
        <item m="1" x="1484"/>
        <item m="1" x="1348"/>
        <item m="1" x="1363"/>
        <item m="1" x="2140"/>
        <item m="1" x="2161"/>
        <item m="1" x="2185"/>
        <item m="1" x="2210"/>
        <item m="1" x="2237"/>
        <item m="1" x="1548"/>
        <item m="1" x="1567"/>
        <item m="1" x="1592"/>
        <item m="1" x="1609"/>
        <item m="1" x="1629"/>
        <item m="1" x="1655"/>
        <item m="1" x="1678"/>
        <item m="1" x="1700"/>
        <item m="1" x="1723"/>
        <item m="1" x="1748"/>
        <item m="1" x="1775"/>
        <item m="1" x="1803"/>
        <item m="1" x="1478"/>
        <item m="1" x="1846"/>
        <item m="1" x="1871"/>
        <item m="1" x="1197"/>
        <item m="1" x="1142"/>
        <item m="1" x="1940"/>
        <item m="1" x="1963"/>
        <item m="1" x="1475"/>
        <item m="1" x="2000"/>
        <item m="1" x="2021"/>
        <item m="1" x="2046"/>
        <item m="1" x="2069"/>
        <item m="1" x="2092"/>
        <item m="1" x="2113"/>
        <item m="1" x="2132"/>
        <item m="1" x="2152"/>
        <item m="1" x="2172"/>
        <item m="1" x="2198"/>
        <item m="1" x="2223"/>
        <item m="1" x="1473"/>
        <item m="1" x="1513"/>
        <item m="1" x="1579"/>
        <item m="1" x="1602"/>
        <item m="1" x="1621"/>
        <item m="1" x="1643"/>
        <item m="1" x="1480"/>
        <item m="1" x="1340"/>
        <item m="1" x="1343"/>
        <item m="1" x="1734"/>
        <item m="1" x="1518"/>
        <item m="1" x="1786"/>
        <item m="1" x="1409"/>
        <item m="1" x="1515"/>
        <item m="1" x="1859"/>
        <item m="1" x="1220"/>
        <item m="1" x="1148"/>
        <item m="1" x="1088"/>
        <item m="1" x="1151"/>
        <item m="1" x="1153"/>
        <item m="1" x="1019"/>
        <item m="1" x="2012"/>
        <item m="1" x="2033"/>
        <item m="1" x="2080"/>
        <item x="406"/>
        <item m="1" x="2122"/>
        <item m="1" x="1521"/>
        <item m="1" x="2160"/>
        <item m="1" x="2184"/>
        <item m="1" x="2209"/>
        <item m="1" x="2236"/>
        <item m="1" x="1218"/>
        <item m="1" x="1566"/>
        <item m="1" x="1591"/>
        <item m="1" x="1608"/>
        <item m="1" x="1628"/>
        <item m="1" x="1654"/>
        <item m="1" x="1677"/>
        <item m="1" x="1699"/>
        <item m="1" x="1722"/>
        <item m="1" x="1746"/>
        <item m="1" x="1523"/>
        <item m="1" x="1802"/>
        <item m="1" x="1517"/>
        <item m="1" x="1261"/>
        <item m="1" x="1870"/>
        <item m="1" x="1894"/>
        <item m="1" x="1913"/>
        <item m="1" x="1479"/>
        <item m="1" x="1221"/>
        <item m="1" x="1150"/>
        <item m="1" x="1089"/>
        <item m="1" x="1018"/>
        <item m="1" x="989"/>
        <item m="1" x="879"/>
        <item m="1" x="1341"/>
        <item m="1" x="1342"/>
        <item m="1" x="1470"/>
        <item m="1" x="2151"/>
        <item m="1" x="1493"/>
        <item m="1" x="2197"/>
        <item m="1" x="2222"/>
        <item m="1" x="2248"/>
        <item m="1" x="1196"/>
        <item m="1" x="1578"/>
        <item m="1" x="1601"/>
        <item m="1" x="1198"/>
        <item m="1" x="1642"/>
        <item m="1" x="1663"/>
        <item m="1" x="1686"/>
        <item m="1" x="1709"/>
        <item m="1" x="1733"/>
        <item m="1" x="1760"/>
        <item m="1" x="1405"/>
        <item m="1" x="1524"/>
        <item m="1" x="1837"/>
        <item m="1" x="1858"/>
        <item m="1" x="1883"/>
        <item m="1" x="1902"/>
        <item m="1" x="1924"/>
        <item m="1" x="1265"/>
        <item m="1" x="1972"/>
        <item m="1" x="1992"/>
        <item m="1" x="2011"/>
        <item m="1" x="2032"/>
        <item m="1" x="2057"/>
        <item m="1" x="2079"/>
        <item m="1" x="1487"/>
        <item m="1" x="1350"/>
        <item m="1" x="1364"/>
        <item m="1" x="1376"/>
        <item m="1" x="1378"/>
        <item m="1" x="1380"/>
        <item m="1" x="1381"/>
        <item m="1" x="1383"/>
        <item m="1" x="1413"/>
        <item m="1" x="1590"/>
        <item m="1" x="1329"/>
        <item m="1" x="1399"/>
        <item m="1" x="1653"/>
        <item m="1" x="1675"/>
        <item m="1" x="1697"/>
        <item m="1" x="1720"/>
        <item m="1" x="1745"/>
        <item m="1" x="1773"/>
        <item m="1" x="1800"/>
        <item m="1" x="1824"/>
        <item m="1" x="1845"/>
        <item m="1" x="1869"/>
        <item m="1" x="1359"/>
        <item m="1" x="1912"/>
        <item m="1" x="1939"/>
        <item m="1" x="1962"/>
        <item m="1" x="1982"/>
        <item m="1" x="1999"/>
        <item m="1" x="1505"/>
        <item m="1" x="2045"/>
        <item m="1" x="1395"/>
        <item m="1" x="2091"/>
        <item m="1" x="2110"/>
        <item m="1" x="1029"/>
        <item m="1" x="979"/>
        <item m="1" x="2171"/>
        <item m="1" x="2196"/>
        <item m="1" x="1231"/>
        <item m="1" x="1404"/>
        <item m="1" x="1556"/>
        <item m="1" x="1577"/>
        <item m="1" x="1600"/>
        <item m="1" x="1620"/>
        <item m="1" x="1641"/>
        <item m="1" x="1662"/>
        <item m="1" x="1685"/>
        <item m="1" x="1708"/>
        <item m="1" x="1732"/>
        <item m="1" x="1759"/>
        <item m="1" x="1785"/>
        <item m="1" x="1500"/>
        <item m="1" x="1836"/>
        <item m="1" x="1857"/>
        <item m="1" x="1882"/>
        <item m="1" x="1389"/>
        <item m="1" x="1923"/>
        <item m="1" x="1950"/>
        <item m="1" x="1254"/>
        <item m="1" x="1426"/>
        <item m="1" x="1394"/>
        <item m="1" x="2030"/>
        <item m="1" x="2056"/>
        <item m="1" x="2078"/>
        <item m="1" x="1253"/>
        <item m="1" x="1428"/>
        <item m="1" x="1351"/>
        <item m="1" x="1366"/>
        <item m="1" x="1226"/>
        <item m="1" x="1154"/>
        <item m="1" x="2234"/>
        <item m="1" x="1244"/>
        <item m="1" x="1503"/>
        <item m="1" x="1589"/>
        <item m="1" x="1258"/>
        <item m="1" x="1417"/>
        <item m="1" x="1652"/>
        <item m="1" x="977"/>
        <item m="1" x="1696"/>
        <item m="1" x="1718"/>
        <item m="1" x="1744"/>
        <item m="1" x="1246"/>
        <item m="1" x="1387"/>
        <item m="1" x="1320"/>
        <item m="1" x="1251"/>
        <item m="1" x="1868"/>
        <item m="1" x="1892"/>
        <item m="1" x="1508"/>
        <item m="1" x="1938"/>
        <item m="1" x="1961"/>
        <item m="1" x="1532"/>
        <item m="1" x="1460"/>
        <item m="1" x="1465"/>
        <item m="1" x="2044"/>
        <item m="1" x="2067"/>
        <item m="1" x="2090"/>
        <item m="1" x="1321"/>
        <item m="1" x="1252"/>
        <item m="1" x="2150"/>
        <item m="1" x="1385"/>
        <item m="1" x="1540"/>
        <item m="1" x="1249"/>
        <item m="1" x="2247"/>
        <item m="1" x="1243"/>
        <item m="1" x="1461"/>
        <item m="1" x="1466"/>
        <item m="1" x="1390"/>
        <item m="1" x="1640"/>
        <item m="1" x="1509"/>
        <item m="1" x="1322"/>
        <item m="1" x="1325"/>
        <item m="1" x="1539"/>
        <item m="1" x="1758"/>
        <item m="1" x="1784"/>
        <item m="1" x="1813"/>
        <item m="1" x="1835"/>
        <item m="1" x="1856"/>
        <item m="1" x="1462"/>
        <item m="1" x="1388"/>
        <item m="1" x="1922"/>
        <item m="1" x="1949"/>
        <item m="1" x="1971"/>
        <item m="1" x="1318"/>
        <item m="1" x="1324"/>
        <item m="1" x="2029"/>
        <item m="1" x="2055"/>
        <item m="1" x="1393"/>
        <item m="1" x="2100"/>
        <item m="1" x="2120"/>
        <item m="1" x="2139"/>
        <item m="1" x="1459"/>
        <item m="1" x="1464"/>
        <item m="1" x="2207"/>
        <item m="1" x="2233"/>
        <item m="1" x="1547"/>
        <item m="1" x="1317"/>
        <item m="1" x="1323"/>
        <item m="1" x="1245"/>
        <item m="1" x="1257"/>
        <item m="1" x="1651"/>
        <item m="1" x="1674"/>
        <item m="1" x="1695"/>
        <item m="1" x="1717"/>
        <item m="1" x="1458"/>
        <item m="1" x="1463"/>
        <item m="1" x="1799"/>
        <item m="1" x="1823"/>
        <item m="1" x="1844"/>
        <item m="1" x="1867"/>
        <item m="1" x="1936"/>
        <item m="1" x="1960"/>
        <item m="1" x="1981"/>
        <item m="1" x="1997"/>
        <item m="1" x="1078"/>
        <item m="1" x="1077"/>
        <item m="1" x="2066"/>
        <item m="1" x="2089"/>
        <item m="1" x="2109"/>
        <item m="1" x="2130"/>
        <item m="1" x="2149"/>
        <item m="1" x="2170"/>
        <item m="1" x="2195"/>
        <item m="1" x="2221"/>
        <item m="1" x="2246"/>
        <item m="1" x="1555"/>
        <item m="1" x="1576"/>
        <item m="1" x="1599"/>
        <item m="1" x="1618"/>
        <item m="1" x="1639"/>
        <item m="1" x="1661"/>
        <item m="1" x="1684"/>
        <item m="1" x="1707"/>
        <item m="1" x="1731"/>
        <item m="1" x="1757"/>
        <item m="1" x="1783"/>
        <item m="1" x="1812"/>
        <item m="1" x="1834"/>
        <item m="1" x="1855"/>
        <item m="1" x="1330"/>
        <item m="1" x="1334"/>
        <item m="1" x="1367"/>
        <item x="70"/>
        <item x="54"/>
        <item m="1" x="1990"/>
        <item m="1" x="2009"/>
        <item m="1" x="2028"/>
        <item m="1" x="2054"/>
        <item m="1" x="2077"/>
        <item m="1" x="1357"/>
        <item m="1" x="2119"/>
        <item m="1" x="2138"/>
        <item m="1" x="2159"/>
        <item m="1" x="2181"/>
        <item m="1" x="2206"/>
        <item m="1" x="2232"/>
        <item m="1" x="2258"/>
        <item m="1" x="1565"/>
        <item m="1" x="1167"/>
        <item m="1" x="1607"/>
        <item m="1" x="1627"/>
        <item m="1" x="1650"/>
        <item m="1" x="1673"/>
        <item m="1" x="1694"/>
        <item m="1" x="1716"/>
        <item m="1" x="1743"/>
        <item m="1" x="1771"/>
        <item m="1" x="1798"/>
        <item m="1" x="1094"/>
        <item m="1" x="1227"/>
        <item m="1" x="1377"/>
        <item m="1" x="1379"/>
        <item m="1" x="1910"/>
        <item m="1" x="1935"/>
        <item m="1" x="1959"/>
        <item m="1" x="1313"/>
        <item m="1" x="1206"/>
        <item m="1" x="1006"/>
        <item x="45"/>
        <item x="110"/>
        <item m="1" x="1201"/>
        <item m="1" x="1312"/>
        <item m="1" x="1005"/>
        <item x="55"/>
        <item x="112"/>
        <item m="1" x="2194"/>
        <item m="1" x="2220"/>
        <item m="1" x="2245"/>
        <item m="1" x="1316"/>
        <item m="1" x="1205"/>
        <item m="1" x="1211"/>
        <item m="1" x="1213"/>
        <item m="1" x="1216"/>
        <item m="1" x="1499"/>
        <item m="1" x="1683"/>
        <item m="1" x="1435"/>
        <item m="1" x="1730"/>
        <item m="1" x="1756"/>
        <item m="1" x="1782"/>
        <item m="1" x="1441"/>
        <item m="1" x="1833"/>
        <item m="1" x="1854"/>
        <item m="1" x="1881"/>
        <item m="1" x="1311"/>
        <item m="1" x="1314"/>
        <item m="1" x="1948"/>
        <item m="1" x="1970"/>
        <item m="1" x="1989"/>
        <item m="1" x="2008"/>
        <item m="1" x="2027"/>
        <item m="1" x="2053"/>
        <item m="1" x="1528"/>
        <item m="1" x="2099"/>
        <item m="1" x="1436"/>
        <item m="1" x="1430"/>
        <item m="1" x="1442"/>
        <item m="1" x="2180"/>
        <item m="1" x="2205"/>
        <item m="1" x="2231"/>
        <item m="1" x="2257"/>
        <item m="1" x="1564"/>
        <item m="1" x="1496"/>
        <item m="1" x="1606"/>
        <item m="1" x="1626"/>
        <item m="1" x="1649"/>
        <item m="1" x="1672"/>
        <item m="1" x="1498"/>
        <item m="1" x="1356"/>
        <item m="1" x="1742"/>
        <item m="1" x="1770"/>
        <item m="1" x="1797"/>
        <item m="1" x="1344"/>
        <item m="1" x="1229"/>
        <item m="1" x="1450"/>
        <item m="1" x="1891"/>
        <item m="1" x="1909"/>
        <item m="1" x="1934"/>
        <item m="1" x="1353"/>
        <item m="1" x="1232"/>
        <item m="1" x="1996"/>
        <item m="1" x="2019"/>
        <item m="1" x="2043"/>
        <item m="1" x="2065"/>
        <item m="1" x="1355"/>
        <item m="1" x="1228"/>
        <item m="1" x="2129"/>
        <item m="1" x="1485"/>
        <item m="1" x="1368"/>
        <item m="1" x="1239"/>
        <item m="1" x="1191"/>
        <item m="1" x="1111"/>
        <item m="1" x="1554"/>
        <item m="1" x="882"/>
        <item m="1" x="1159"/>
        <item m="1" x="1161"/>
        <item m="1" x="1162"/>
        <item m="1" x="1163"/>
        <item m="1" x="1535"/>
        <item m="1" x="1706"/>
        <item m="1" x="1729"/>
        <item m="1" x="1755"/>
        <item m="1" x="1781"/>
        <item m="1" x="1810"/>
        <item m="1" x="1831"/>
        <item m="1" x="1418"/>
        <item m="1" x="1879"/>
        <item m="1" x="1900"/>
        <item m="1" x="1419"/>
        <item m="1" x="1947"/>
        <item m="1" x="1969"/>
        <item m="1" x="1420"/>
        <item m="1" x="2007"/>
        <item m="1" x="2026"/>
        <item m="1" x="2052"/>
        <item m="1" x="2076"/>
        <item m="1" x="1431"/>
        <item m="1" x="1533"/>
        <item m="1" x="1293"/>
        <item m="1" x="1536"/>
        <item m="1" x="1171"/>
        <item m="1" x="1537"/>
        <item m="1" x="1172"/>
        <item m="1" x="2256"/>
        <item m="1" x="1563"/>
        <item m="1" x="1587"/>
        <item m="1" x="1605"/>
        <item m="1" x="1625"/>
        <item m="1" x="1648"/>
        <item m="1" x="1671"/>
        <item m="1" x="1693"/>
        <item m="1" x="1715"/>
        <item m="1" x="1741"/>
        <item m="1" x="1768"/>
        <item m="1" x="1795"/>
        <item m="1" x="1541"/>
        <item m="1" x="1843"/>
        <item m="1" x="1865"/>
        <item m="1" x="1889"/>
        <item m="1" x="1907"/>
        <item m="1" x="1490"/>
        <item m="1" x="1491"/>
        <item m="1" x="1224"/>
        <item m="1" x="1225"/>
        <item m="1" x="2017"/>
        <item m="1" x="1352"/>
        <item m="1" x="1369"/>
        <item m="1" x="2086"/>
        <item m="1" x="2107"/>
        <item m="1" x="2127"/>
        <item m="1" x="2147"/>
        <item m="1" x="2168"/>
        <item m="1" x="2192"/>
        <item m="1" x="1492"/>
        <item m="1" x="1349"/>
        <item m="1" x="1365"/>
        <item m="1" x="1574"/>
        <item m="1" x="1597"/>
        <item m="1" x="1616"/>
        <item m="1" x="1637"/>
        <item m="1" x="1433"/>
        <item m="1" x="1445"/>
        <item m="1" x="1704"/>
        <item m="1" x="1289"/>
        <item m="1" x="1181"/>
        <item m="1" x="1780"/>
        <item m="1" x="1808"/>
        <item m="1" x="1829"/>
        <item m="1" x="1851"/>
        <item m="1" x="1877"/>
        <item m="1" x="1920"/>
        <item m="1" x="1945"/>
        <item m="1" x="1967"/>
        <item m="1" x="1987"/>
        <item m="1" x="1495"/>
        <item m="1" x="1494"/>
        <item m="1" x="2050"/>
        <item m="1" x="2074"/>
        <item m="1" x="2097"/>
        <item m="1" x="2117"/>
        <item m="1" x="2136"/>
        <item m="1" x="2157"/>
        <item m="1" x="2178"/>
        <item m="1" x="2203"/>
        <item m="1" x="2229"/>
        <item m="1" x="2254"/>
        <item m="1" x="1561"/>
        <item m="1" x="1529"/>
        <item m="1" x="1422"/>
        <item m="1" x="1446"/>
        <item m="1" x="1282"/>
        <item m="1" x="1174"/>
        <item m="1" x="1125"/>
        <item m="1" x="1046"/>
        <item m="1" x="993"/>
        <item m="1" x="938"/>
        <item m="1" x="1794"/>
        <item m="1" x="1821"/>
        <item m="1" x="1530"/>
        <item m="1" x="1423"/>
        <item m="1" x="1447"/>
        <item m="1" x="1283"/>
        <item m="1" x="1175"/>
        <item m="1" x="1126"/>
        <item m="1" x="1047"/>
        <item m="1" x="994"/>
        <item m="1" x="939"/>
        <item m="1" x="2040"/>
        <item m="1" x="2063"/>
        <item m="1" x="1531"/>
        <item m="1" x="1127"/>
        <item m="1" x="1448"/>
        <item m="1" x="1284"/>
        <item m="1" x="1176"/>
        <item m="1" x="1424"/>
        <item m="1" x="2218"/>
        <item x="711"/>
        <item m="1" x="1048"/>
        <item m="1" x="995"/>
        <item m="1" x="940"/>
        <item m="1" x="1615"/>
        <item m="1" x="1636"/>
        <item m="1" x="1273"/>
        <item m="1" x="1103"/>
        <item m="1" x="1069"/>
        <item m="1" x="1274"/>
        <item m="1" x="1104"/>
        <item m="1" x="1070"/>
        <item m="1" x="1275"/>
        <item m="1" x="1105"/>
        <item m="1" x="1071"/>
        <item m="1" x="1543"/>
        <item m="1" x="1898"/>
        <item m="1" x="1305"/>
        <item m="1" x="1944"/>
        <item m="1" x="1192"/>
        <item m="1" x="1194"/>
        <item m="1" x="2005"/>
        <item m="1" x="1307"/>
        <item m="1" x="2049"/>
        <item m="1" x="2073"/>
        <item m="1" x="2096"/>
        <item m="1" x="2116"/>
        <item m="1" x="1439"/>
        <item m="1" x="2156"/>
        <item m="1" x="1534"/>
        <item m="1" x="1451"/>
        <item m="1" x="2228"/>
        <item m="1" x="2252"/>
        <item m="1" x="1560"/>
        <item m="1" x="1585"/>
        <item m="1" x="1454"/>
        <item m="1" x="1449"/>
        <item m="1" x="1452"/>
        <item m="1" x="1669"/>
        <item m="1" x="1692"/>
        <item m="1" x="1714"/>
        <item m="1" x="1740"/>
        <item m="1" x="1766"/>
        <item m="1" x="1792"/>
        <item m="1" x="1819"/>
        <item m="1" x="1842"/>
        <item m="1" x="1863"/>
        <item m="1" x="985"/>
        <item m="1" x="1455"/>
        <item m="1" x="1931"/>
        <item m="1" x="1956"/>
        <item m="1" x="1190"/>
        <item m="1" x="1110"/>
        <item m="1" x="2016"/>
        <item m="1" x="1045"/>
        <item m="1" x="1053"/>
        <item m="1" x="1060"/>
        <item m="1" x="1467"/>
        <item m="1" x="976"/>
        <item m="1" x="986"/>
        <item m="1" x="2167"/>
        <item m="1" x="930"/>
        <item m="1" x="933"/>
        <item m="1" x="935"/>
        <item m="1" x="1471"/>
        <item m="1" x="1421"/>
        <item m="1" x="1303"/>
        <item m="1" x="1634"/>
        <item m="1" x="1117"/>
        <item m="1" x="1118"/>
        <item m="1" x="1124"/>
        <item m="1" x="1544"/>
        <item m="1" x="943"/>
        <item m="1" x="1538"/>
        <item m="1" x="944"/>
        <item m="1" x="1440"/>
        <item m="1" x="1444"/>
        <item m="1" x="1238"/>
        <item m="1" x="1234"/>
        <item m="1" x="1179"/>
        <item m="1" x="1157"/>
        <item m="1" x="1288"/>
        <item m="1" x="1066"/>
        <item m="1" x="1028"/>
        <item m="1" x="1067"/>
        <item m="1" x="1062"/>
        <item m="1" x="880"/>
        <item m="1" x="999"/>
        <item x="424"/>
        <item x="429"/>
        <item x="433"/>
        <item x="443"/>
        <item x="455"/>
        <item x="465"/>
        <item x="471"/>
        <item x="476"/>
        <item x="485"/>
        <item m="1" x="1235"/>
        <item m="1" x="1668"/>
        <item m="1" x="1156"/>
        <item m="1" x="1134"/>
        <item m="1" x="1091"/>
        <item x="722"/>
        <item x="723"/>
        <item x="724"/>
        <item m="1" x="881"/>
        <item m="1" x="1000"/>
        <item x="425"/>
        <item x="431"/>
        <item x="434"/>
        <item x="444"/>
        <item x="459"/>
        <item x="467"/>
        <item x="475"/>
        <item x="484"/>
        <item m="1" x="2084"/>
        <item m="1" x="2106"/>
        <item m="1" x="2126"/>
        <item m="1" x="2145"/>
        <item m="1" x="2166"/>
        <item m="1" x="2190"/>
        <item m="1" x="2216"/>
        <item m="1" x="1241"/>
        <item m="1" x="1551"/>
        <item m="1" x="1614"/>
        <item m="1" x="1285"/>
        <item m="1" x="1120"/>
        <item m="1" x="928"/>
        <item x="733"/>
        <item m="1" x="1427"/>
        <item m="1" x="1287"/>
        <item m="1" x="1286"/>
        <item m="1" x="926"/>
        <item m="1" x="927"/>
        <item x="734"/>
        <item x="732"/>
        <item m="1" x="1106"/>
        <item m="1" x="996"/>
        <item x="747"/>
        <item x="717"/>
        <item m="1" x="1072"/>
        <item m="1" x="1073"/>
        <item x="743"/>
        <item x="744"/>
        <item x="745"/>
        <item m="1" x="2135"/>
        <item m="1" x="2155"/>
        <item m="1" x="2177"/>
        <item m="1" x="1386"/>
        <item m="1" x="2227"/>
        <item m="1" x="1242"/>
        <item m="1" x="1559"/>
        <item m="1" x="1584"/>
        <item m="1" x="1527"/>
        <item m="1" x="1623"/>
        <item m="1" x="1646"/>
        <item m="1" x="1667"/>
        <item m="1" x="1691"/>
        <item m="1" x="1713"/>
        <item m="1" x="1739"/>
        <item m="1" x="1765"/>
        <item m="1" x="1791"/>
        <item m="1" x="2061"/>
        <item m="1" x="2083"/>
        <item m="1" x="2105"/>
        <item m="1" x="2125"/>
        <item m="1" x="2144"/>
        <item m="1" x="2165"/>
        <item m="1" x="2189"/>
        <item m="1" x="2215"/>
        <item m="1" x="2242"/>
        <item m="1" x="1550"/>
        <item m="1" x="1570"/>
        <item m="1" x="1595"/>
        <item m="1" x="1613"/>
        <item m="1" x="1633"/>
        <item m="1" x="1659"/>
        <item m="1" x="1680"/>
        <item m="1" x="1727"/>
        <item m="1" x="1753"/>
        <item m="1" x="1779"/>
        <item m="1" x="1807"/>
        <item m="1" x="1850"/>
        <item m="1" x="1876"/>
        <item m="1" x="1919"/>
        <item m="1" x="1943"/>
        <item m="1" x="1966"/>
        <item m="1" x="1986"/>
        <item m="1" x="1512"/>
        <item m="1" x="2024"/>
        <item m="1" x="2048"/>
        <item m="1" x="2072"/>
        <item m="1" x="2095"/>
        <item m="1" x="2134"/>
        <item m="1" x="2154"/>
        <item m="1" x="2176"/>
        <item m="1" x="2226"/>
        <item m="1" x="2251"/>
        <item m="1" x="1558"/>
        <item m="1" x="1583"/>
        <item m="1" x="1622"/>
        <item m="1" x="1645"/>
        <item m="1" x="1666"/>
        <item m="1" x="1690"/>
        <item m="1" x="1712"/>
        <item m="1" x="1738"/>
        <item m="1" x="1764"/>
        <item m="1" x="1790"/>
        <item m="1" x="1817"/>
        <item m="1" x="1840"/>
        <item m="1" x="1861"/>
        <item m="1" x="1886"/>
        <item m="1" x="1904"/>
        <item m="1" x="1929"/>
        <item m="1" x="1954"/>
        <item m="1" x="1978"/>
        <item m="1" x="1703"/>
        <item m="1" x="1726"/>
        <item m="1" x="1752"/>
        <item m="1" x="1778"/>
        <item m="1" x="1806"/>
        <item m="1" x="1849"/>
        <item m="1" x="1875"/>
        <item m="1" x="1897"/>
        <item m="1" x="1918"/>
        <item m="1" x="1965"/>
        <item m="1" x="1985"/>
        <item m="1" x="2004"/>
        <item m="1" x="2023"/>
        <item m="1" x="1644"/>
        <item m="1" x="1689"/>
        <item m="1" x="1711"/>
        <item m="1" x="1737"/>
        <item m="1" x="1763"/>
        <item m="1" x="1789"/>
        <item m="1" x="1816"/>
        <item m="1" x="1839"/>
        <item m="1" x="1860"/>
        <item m="1" x="1885"/>
        <item m="1" x="2037"/>
        <item m="1" x="2213"/>
        <item m="1" x="1569"/>
        <item m="1" x="1594"/>
        <item m="1" x="1612"/>
        <item m="1" x="1632"/>
        <item m="1" x="1658"/>
        <item m="1" x="1403"/>
        <item m="1" x="1326"/>
        <item m="1" x="884"/>
        <item m="1" x="886"/>
        <item m="1" x="889"/>
        <item m="1" x="892"/>
        <item m="1" x="899"/>
        <item m="1" x="1011"/>
        <item m="1" x="2003"/>
        <item m="1" x="1335"/>
        <item x="117"/>
        <item m="1" x="2225"/>
        <item m="1" x="1582"/>
        <item x="687"/>
        <item x="725"/>
        <item m="1" x="1302"/>
        <item m="1" x="1263"/>
        <item m="1" x="1328"/>
        <item m="1" x="1332"/>
        <item m="1" x="1333"/>
        <item m="1" x="1170"/>
        <item x="873"/>
        <item m="1" x="1337"/>
        <item m="1" x="1911"/>
        <item m="1" x="1486"/>
        <item x="763"/>
        <item m="1" x="931"/>
        <item x="401"/>
        <item x="721"/>
        <item m="1" x="1572"/>
        <item m="1" x="1429"/>
        <item m="1" x="1276"/>
        <item x="472"/>
        <item x="720"/>
        <item m="1" x="1520"/>
        <item m="1" x="1804"/>
        <item x="770"/>
        <item m="1" x="1702"/>
        <item m="1" x="1725"/>
        <item m="1" x="1750"/>
        <item m="1" x="1828"/>
        <item m="1" x="1777"/>
        <item m="1" x="1400"/>
        <item m="1" x="1955"/>
        <item m="1" x="1841"/>
        <item m="1" x="1862"/>
        <item m="1" x="1818"/>
        <item m="1" x="2015"/>
        <item m="1" x="1930"/>
        <item m="1" x="1905"/>
        <item m="1" x="2038"/>
        <item m="1" x="1887"/>
        <item m="1" x="1571"/>
        <item m="1" x="1596"/>
        <item m="1" x="1121"/>
        <item m="1" x="1122"/>
        <item m="1" x="1382"/>
        <item m="1" x="883"/>
        <item m="1" x="1015"/>
        <item m="1" x="1370"/>
        <item m="1" x="1497"/>
        <item m="1" x="1516"/>
        <item m="1" x="1149"/>
        <item m="1" x="1398"/>
        <item m="1" x="1233"/>
        <item m="1" x="1375"/>
        <item m="1" x="1237"/>
        <item m="1" x="1087"/>
        <item x="69"/>
        <item m="1" x="1270"/>
        <item m="1" x="1432"/>
        <item m="1" x="2239"/>
        <item m="1" x="1147"/>
        <item m="1" x="1215"/>
        <item m="1" x="1358"/>
        <item m="1" x="1074"/>
        <item m="1" x="1214"/>
        <item m="1" x="1195"/>
        <item m="1" x="2115"/>
        <item m="1" x="2133"/>
        <item m="1" x="1331"/>
        <item m="1" x="914"/>
        <item m="1" x="1164"/>
        <item m="1" x="1874"/>
        <item m="1" x="1414"/>
        <item m="1" x="1917"/>
        <item x="686"/>
        <item x="49"/>
        <item m="1" x="2093"/>
        <item m="1" x="1338"/>
        <item m="1" x="2201"/>
        <item m="1" x="1412"/>
        <item x="780"/>
        <item m="1" x="1025"/>
        <item m="1" x="1024"/>
        <item m="1" x="1023"/>
        <item m="1" x="1268"/>
        <item m="1" x="1525"/>
        <item m="1" x="922"/>
        <item m="1" x="1339"/>
        <item m="1" x="1308"/>
        <item x="411"/>
        <item m="1" x="991"/>
        <item m="1" x="1477"/>
        <item m="1" x="1169"/>
        <item m="1" x="1408"/>
        <item m="1" x="2071"/>
        <item m="1" x="1315"/>
        <item m="1" x="1309"/>
        <item x="400"/>
        <item x="771"/>
        <item m="1" x="921"/>
        <item m="1" x="1310"/>
        <item m="1" x="1401"/>
        <item m="1" x="1003"/>
        <item m="1" x="1219"/>
        <item x="705"/>
        <item m="1" x="1327"/>
        <item x="760"/>
        <item m="1" x="1207"/>
        <item m="1" x="1200"/>
        <item x="673"/>
        <item m="1" x="1974"/>
        <item x="748"/>
        <item x="754"/>
        <item m="1" x="1411"/>
        <item m="1" x="932"/>
        <item x="726"/>
        <item m="1" x="1079"/>
        <item m="1" x="1012"/>
        <item x="761"/>
        <item m="1" x="1457"/>
        <item x="716"/>
        <item m="1" x="1260"/>
        <item m="1" x="1210"/>
        <item m="1" x="1013"/>
        <item x="438"/>
        <item x="766"/>
        <item m="1" x="1021"/>
        <item m="1" x="1336"/>
        <item m="1" x="1895"/>
        <item x="713"/>
        <item m="1" x="1133"/>
        <item m="1" x="1080"/>
        <item x="52"/>
        <item x="56"/>
        <item m="1" x="1083"/>
        <item x="119"/>
        <item x="109"/>
        <item x="706"/>
        <item x="762"/>
        <item x="710"/>
        <item m="1" x="1915"/>
        <item m="1" x="1217"/>
        <item m="1" x="1044"/>
        <item x="649"/>
        <item m="1" x="1193"/>
        <item x="654"/>
        <item m="1" x="2104"/>
        <item m="1" x="1928"/>
        <item m="1" x="934"/>
        <item m="1" x="1168"/>
        <item m="1" x="2124"/>
        <item m="1" x="971"/>
        <item m="1" x="910"/>
        <item x="653"/>
        <item m="1" x="2143"/>
        <item x="692"/>
        <item m="1" x="1041"/>
        <item m="1" x="1953"/>
        <item m="1" x="2164"/>
        <item x="644"/>
        <item x="640"/>
        <item m="1" x="966"/>
        <item m="1" x="2188"/>
        <item m="1" x="2175"/>
        <item m="1" x="1977"/>
        <item x="426"/>
        <item x="655"/>
        <item x="422"/>
        <item m="1" x="2214"/>
        <item m="1" x="2202"/>
        <item m="1" x="2094"/>
        <item m="1" x="2058"/>
        <item m="1" x="1522"/>
        <item x="772"/>
        <item m="1" x="1397"/>
        <item m="1" x="1941"/>
        <item x="638"/>
        <item m="1" x="1022"/>
        <item m="1" x="1209"/>
        <item m="1" x="1212"/>
        <item m="1" x="1042"/>
        <item m="1" x="1082"/>
        <item x="656"/>
        <item x="694"/>
        <item x="501"/>
        <item x="627"/>
        <item m="1" x="1240"/>
        <item x="776"/>
        <item x="778"/>
        <item x="765"/>
        <item x="767"/>
        <item x="682"/>
        <item x="749"/>
        <item m="1" x="968"/>
        <item m="1" x="983"/>
        <item m="1" x="1016"/>
        <item x="628"/>
        <item x="413"/>
        <item m="1" x="992"/>
        <item m="1" x="1438"/>
        <item m="1" x="1020"/>
        <item m="1" x="1826"/>
        <item m="1" x="1266"/>
        <item m="1" x="1027"/>
        <item m="1" x="894"/>
        <item m="1" x="1373"/>
        <item m="1" x="1222"/>
        <item m="1" x="1259"/>
        <item x="659"/>
        <item x="631"/>
        <item m="1" x="998"/>
        <item m="1" x="972"/>
        <item m="1" x="1443"/>
        <item m="1" x="898"/>
        <item m="1" x="1030"/>
        <item x="729"/>
        <item m="1" x="1230"/>
        <item m="1" x="909"/>
        <item m="1" x="1271"/>
        <item m="1" x="913"/>
        <item m="1" x="990"/>
        <item x="403"/>
        <item m="1" x="1202"/>
        <item m="1" x="1203"/>
        <item m="1" x="987"/>
        <item m="1" x="1204"/>
        <item m="1" x="885"/>
        <item x="399"/>
        <item x="414"/>
        <item x="427"/>
        <item x="676"/>
        <item x="730"/>
        <item m="1" x="891"/>
        <item m="1" x="876"/>
        <item x="9"/>
        <item x="50"/>
        <item x="46"/>
        <item m="1" x="1081"/>
        <item x="48"/>
        <item x="675"/>
        <item m="1" x="890"/>
        <item m="1" x="887"/>
        <item x="114"/>
        <item m="1" x="1084"/>
        <item x="116"/>
        <item m="1" x="1085"/>
        <item m="1" x="1100"/>
        <item x="179"/>
        <item x="652"/>
        <item x="199"/>
        <item x="630"/>
        <item x="219"/>
        <item x="648"/>
        <item x="224"/>
        <item m="1" x="967"/>
        <item m="1" x="1026"/>
        <item m="1" x="1269"/>
        <item x="697"/>
        <item m="1" x="1002"/>
        <item m="1" x="1097"/>
        <item x="777"/>
        <item x="728"/>
        <item m="1" x="1406"/>
        <item m="1" x="911"/>
        <item m="1" x="1416"/>
        <item x="693"/>
        <item x="672"/>
        <item x="695"/>
        <item m="1" x="1099"/>
        <item m="1" x="1437"/>
        <item m="1" x="1488"/>
        <item m="1" x="1434"/>
        <item m="1" x="1468"/>
        <item m="1" x="1469"/>
        <item m="1" x="1098"/>
        <item m="1" x="1371"/>
        <item m="1" x="1223"/>
        <item m="1" x="952"/>
        <item x="626"/>
        <item m="1" x="946"/>
        <item m="1" x="912"/>
        <item x="696"/>
        <item x="639"/>
        <item x="516"/>
        <item m="1" x="1474"/>
        <item x="535"/>
        <item x="641"/>
        <item x="661"/>
        <item x="636"/>
        <item x="657"/>
        <item x="669"/>
        <item x="525"/>
        <item m="1" x="1410"/>
        <item m="1" x="1055"/>
        <item m="1" x="974"/>
        <item m="1" x="1278"/>
        <item m="1" x="1115"/>
        <item x="677"/>
        <item x="667"/>
        <item m="1" x="895"/>
        <item x="504"/>
        <item x="683"/>
        <item x="558"/>
        <item x="13"/>
        <item x="637"/>
        <item x="561"/>
        <item x="662"/>
        <item m="1" x="955"/>
        <item m="1" x="1009"/>
        <item m="1" x="1456"/>
        <item m="1" x="1407"/>
        <item m="1" x="1146"/>
        <item x="629"/>
        <item x="79"/>
        <item m="1" x="1092"/>
        <item m="1" x="1102"/>
        <item x="232"/>
        <item x="795"/>
        <item m="1" x="984"/>
        <item x="11"/>
        <item x="633"/>
        <item x="671"/>
        <item m="1" x="950"/>
        <item x="223"/>
        <item m="1" x="1040"/>
        <item x="660"/>
        <item m="1" x="1093"/>
        <item x="41"/>
        <item x="779"/>
        <item m="1" x="1096"/>
        <item x="666"/>
        <item x="642"/>
        <item x="670"/>
        <item x="550"/>
        <item m="1" x="1319"/>
        <item m="1" x="1392"/>
        <item x="499"/>
        <item x="684"/>
        <item m="1" x="1664"/>
        <item m="1" x="949"/>
        <item m="1" x="1090"/>
        <item x="458"/>
        <item m="1" x="1101"/>
        <item m="1" x="1267"/>
        <item m="1" x="897"/>
        <item m="1" x="1075"/>
        <item x="447"/>
        <item m="1" x="969"/>
        <item m="1" x="1017"/>
        <item m="1" x="1402"/>
        <item m="1" x="1031"/>
        <item m="1" x="915"/>
        <item x="681"/>
        <item m="1" x="1298"/>
        <item m="1" x="1158"/>
        <item m="1" x="953"/>
        <item x="437"/>
        <item m="1" x="888"/>
        <item x="478"/>
        <item x="643"/>
        <item x="646"/>
        <item x="647"/>
        <item m="1" x="1086"/>
        <item m="1" x="1152"/>
        <item m="1" x="1415"/>
        <item m="1" x="1054"/>
        <item x="505"/>
        <item m="1" x="973"/>
        <item m="1" x="975"/>
        <item x="663"/>
        <item x="430"/>
        <item m="1" x="893"/>
        <item m="1" x="896"/>
        <item x="477"/>
        <item x="482"/>
        <item x="738"/>
        <item x="750"/>
        <item x="88"/>
        <item m="1" x="951"/>
        <item x="479"/>
        <item m="1" x="875"/>
        <item x="15"/>
        <item m="1" x="1173"/>
        <item x="14"/>
        <item x="831"/>
        <item x="125"/>
        <item x="101"/>
        <item x="123"/>
        <item m="1" x="923"/>
        <item m="1" x="1049"/>
        <item x="147"/>
        <item x="129"/>
        <item x="737"/>
        <item m="1" x="1139"/>
        <item x="6"/>
        <item x="63"/>
        <item x="785"/>
        <item x="793"/>
        <item m="1" x="1160"/>
        <item x="709"/>
        <item x="796"/>
        <item x="97"/>
        <item x="826"/>
        <item x="775"/>
        <item x="812"/>
        <item m="1" x="982"/>
        <item x="806"/>
        <item x="800"/>
        <item x="808"/>
        <item m="1" x="1166"/>
        <item x="160"/>
        <item x="7"/>
        <item x="816"/>
        <item m="1" x="1255"/>
        <item m="1" x="1256"/>
        <item m="1" x="941"/>
        <item x="142"/>
        <item m="1" x="1113"/>
        <item m="1" x="1034"/>
        <item x="159"/>
        <item m="1" x="1007"/>
        <item x="122"/>
        <item x="106"/>
        <item x="27"/>
        <item m="1" x="919"/>
        <item m="1" x="1155"/>
        <item x="787"/>
        <item m="1" x="903"/>
        <item x="154"/>
        <item m="1" x="904"/>
        <item m="1" x="905"/>
        <item m="1" x="906"/>
        <item x="158"/>
        <item x="576"/>
        <item x="746"/>
        <item x="66"/>
        <item m="1" x="962"/>
        <item x="103"/>
        <item x="549"/>
        <item x="31"/>
        <item x="25"/>
        <item m="1" x="1039"/>
        <item x="583"/>
        <item x="155"/>
        <item x="585"/>
        <item x="30"/>
        <item x="588"/>
        <item x="807"/>
        <item m="1" x="964"/>
        <item x="589"/>
        <item x="528"/>
        <item m="1" x="936"/>
        <item m="1" x="937"/>
        <item m="1" x="1262"/>
        <item x="428"/>
        <item x="491"/>
        <item x="634"/>
        <item x="635"/>
        <item x="715"/>
        <item x="650"/>
        <item x="508"/>
        <item x="490"/>
        <item x="498"/>
        <item x="685"/>
        <item m="1" x="988"/>
        <item m="1" x="1208"/>
        <item m="1" x="1199"/>
        <item x="64"/>
        <item x="98"/>
        <item x="80"/>
        <item x="489"/>
        <item x="678"/>
        <item m="1" x="981"/>
        <item x="12"/>
        <item m="1" x="1144"/>
        <item x="645"/>
        <item m="1" x="956"/>
        <item x="100"/>
        <item x="688"/>
        <item m="1" x="1300"/>
        <item x="679"/>
        <item m="1" x="2088"/>
        <item m="1" x="1177"/>
        <item m="1" x="1189"/>
        <item m="1" x="1114"/>
        <item x="557"/>
        <item x="105"/>
        <item x="690"/>
        <item m="1" x="1033"/>
        <item m="1" x="1051"/>
        <item m="1" x="1059"/>
        <item m="1" x="908"/>
        <item m="1" x="1137"/>
        <item x="5"/>
        <item x="102"/>
        <item x="551"/>
        <item m="1" x="929"/>
        <item x="3"/>
        <item x="545"/>
        <item x="133"/>
        <item x="707"/>
        <item m="1" x="1032"/>
        <item x="124"/>
        <item x="719"/>
        <item x="562"/>
        <item m="1" x="1001"/>
        <item x="674"/>
        <item x="99"/>
        <item x="132"/>
        <item x="131"/>
        <item x="527"/>
        <item x="510"/>
        <item x="502"/>
        <item x="755"/>
        <item x="758"/>
        <item x="764"/>
        <item x="530"/>
        <item x="769"/>
        <item x="658"/>
        <item x="774"/>
        <item x="65"/>
        <item x="786"/>
        <item x="143"/>
        <item x="815"/>
        <item m="1" x="1236"/>
        <item x="529"/>
        <item x="534"/>
        <item x="62"/>
        <item x="544"/>
        <item x="797"/>
        <item x="541"/>
        <item x="798"/>
        <item x="799"/>
        <item x="553"/>
        <item x="518"/>
        <item x="524"/>
        <item x="813"/>
        <item x="814"/>
        <item x="130"/>
        <item x="146"/>
        <item x="833"/>
        <item x="668"/>
        <item x="86"/>
        <item x="848"/>
        <item x="859"/>
        <item x="862"/>
        <item x="480"/>
        <item m="1" x="1304"/>
        <item m="1" x="1501"/>
        <item m="1" x="1526"/>
        <item x="753"/>
        <item x="792"/>
        <item m="1" x="1545"/>
        <item m="1" x="1135"/>
        <item m="1" x="1682"/>
        <item m="1" x="1140"/>
        <item m="1" x="1107"/>
        <item m="1" x="1502"/>
        <item m="1" x="1506"/>
        <item m="1" x="1507"/>
        <item m="1" x="1510"/>
        <item m="1" x="1511"/>
        <item m="1" x="1132"/>
        <item m="1" x="1391"/>
        <item m="1" x="997"/>
        <item m="1" x="1108"/>
        <item m="1" x="1396"/>
        <item m="1" x="1247"/>
        <item m="1" x="1250"/>
        <item m="1" x="1035"/>
        <item x="718"/>
        <item m="1" x="1036"/>
        <item m="1" x="1095"/>
        <item x="579"/>
        <item x="580"/>
        <item m="1" x="1143"/>
        <item x="680"/>
        <item m="1" x="1010"/>
        <item m="1" x="2042"/>
        <item m="1" x="1425"/>
        <item m="1" x="1272"/>
        <item m="1" x="1277"/>
        <item m="1" x="1290"/>
        <item m="1" x="1297"/>
        <item m="1" x="1299"/>
        <item m="1" x="1542"/>
        <item m="1" x="1112"/>
        <item m="1" x="1306"/>
        <item m="1" x="1136"/>
        <item m="1" x="1138"/>
        <item x="708"/>
        <item x="731"/>
        <item x="751"/>
        <item x="752"/>
        <item x="757"/>
        <item x="781"/>
        <item m="1" x="1141"/>
        <item m="1" x="1264"/>
        <item x="801"/>
        <item m="1" x="1061"/>
        <item m="1" x="920"/>
        <item m="1" x="1057"/>
        <item x="828"/>
        <item m="1" x="1504"/>
        <item x="818"/>
        <item m="1" x="1123"/>
        <item m="1" x="1186"/>
        <item x="768"/>
        <item m="1" x="1183"/>
        <item m="1" x="1514"/>
        <item x="842"/>
        <item m="1" x="1280"/>
        <item m="1" x="1182"/>
        <item x="840"/>
        <item x="819"/>
        <item x="852"/>
        <item m="1" x="1056"/>
        <item m="1" x="980"/>
        <item m="1" x="916"/>
        <item x="802"/>
        <item x="829"/>
        <item m="1" x="902"/>
        <item x="735"/>
        <item x="578"/>
        <item m="1" x="963"/>
        <item m="1" x="965"/>
        <item x="782"/>
        <item m="1" x="917"/>
        <item x="736"/>
        <item x="783"/>
        <item x="26"/>
        <item x="107"/>
        <item m="1" x="1279"/>
        <item m="1" x="1453"/>
        <item m="1" x="1058"/>
        <item m="1" x="942"/>
        <item x="822"/>
        <item m="1" x="1187"/>
        <item m="1" x="1281"/>
        <item m="1" x="1292"/>
        <item m="1" x="1294"/>
        <item m="1" x="1295"/>
        <item m="1" x="1296"/>
        <item m="1" x="1178"/>
        <item m="1" x="1184"/>
        <item m="1" x="1165"/>
        <item m="1" x="1188"/>
        <item m="1" x="1109"/>
        <item m="1" x="1119"/>
        <item m="1" x="1128"/>
        <item m="1" x="1129"/>
        <item m="1" x="1130"/>
        <item m="1" x="1052"/>
        <item m="1" x="1063"/>
        <item m="1" x="1064"/>
        <item m="1" x="1065"/>
        <item m="1" x="1068"/>
        <item m="1" x="918"/>
        <item m="1" x="907"/>
        <item m="1" x="924"/>
        <item m="1" x="925"/>
        <item x="712"/>
        <item x="739"/>
        <item x="740"/>
        <item x="741"/>
        <item x="742"/>
        <item x="784"/>
        <item x="788"/>
        <item x="789"/>
        <item x="790"/>
        <item x="791"/>
        <item x="794"/>
        <item x="803"/>
        <item x="809"/>
        <item x="810"/>
        <item x="811"/>
        <item x="601"/>
        <item x="820"/>
        <item x="823"/>
        <item x="824"/>
        <item x="611"/>
        <item x="830"/>
        <item x="832"/>
        <item x="834"/>
        <item x="835"/>
        <item x="836"/>
        <item x="841"/>
        <item x="844"/>
        <item x="845"/>
        <item x="846"/>
        <item x="847"/>
        <item x="593"/>
        <item x="853"/>
        <item x="854"/>
        <item x="858"/>
        <item x="860"/>
        <item x="861"/>
        <item x="691"/>
        <item m="1" x="900"/>
        <item m="1" x="1043"/>
        <item m="1" x="1145"/>
        <item x="2"/>
        <item m="1" x="1004"/>
        <item x="148"/>
        <item x="128"/>
        <item x="821"/>
        <item m="1" x="1248"/>
        <item x="804"/>
        <item x="825"/>
        <item x="839"/>
        <item m="1" x="1037"/>
        <item x="849"/>
        <item x="855"/>
        <item x="864"/>
        <item x="867"/>
        <item x="575"/>
        <item x="577"/>
        <item m="1" x="1038"/>
        <item x="582"/>
        <item x="584"/>
        <item x="590"/>
        <item x="599"/>
        <item x="600"/>
        <item x="610"/>
        <item x="614"/>
        <item x="619"/>
        <item m="1" x="1291"/>
        <item m="1" x="1301"/>
        <item m="1" x="1185"/>
        <item m="1" x="1131"/>
        <item m="1" x="1050"/>
        <item x="704"/>
        <item x="714"/>
        <item x="727"/>
        <item x="759"/>
        <item x="805"/>
        <item x="574"/>
        <item x="827"/>
        <item x="837"/>
        <item x="838"/>
        <item x="843"/>
        <item x="850"/>
        <item x="851"/>
        <item x="856"/>
        <item x="865"/>
        <item x="868"/>
        <item x="869"/>
        <item x="870"/>
        <item x="871"/>
        <item x="872"/>
        <item x="402"/>
        <item x="417"/>
        <item x="410"/>
        <item m="1" x="1008"/>
        <item x="405"/>
        <item x="568"/>
        <item x="651"/>
        <item m="1" x="878"/>
        <item x="404"/>
        <item x="689"/>
        <item x="573"/>
        <item x="665"/>
        <item x="4"/>
        <item x="42"/>
        <item x="420"/>
        <item x="43"/>
        <item x="44"/>
        <item m="1" x="970"/>
        <item x="78"/>
        <item x="571"/>
        <item x="111"/>
        <item x="113"/>
        <item x="398"/>
        <item x="412"/>
        <item x="157"/>
        <item x="181"/>
        <item x="183"/>
        <item x="184"/>
        <item x="632"/>
        <item x="187"/>
        <item x="415"/>
        <item x="408"/>
        <item x="188"/>
        <item x="185"/>
        <item x="180"/>
        <item x="182"/>
        <item x="186"/>
        <item x="222"/>
        <item x="244"/>
        <item x="239"/>
        <item x="240"/>
        <item x="241"/>
        <item x="397"/>
        <item x="245"/>
        <item x="416"/>
        <item x="863"/>
        <item x="246"/>
        <item x="243"/>
        <item x="238"/>
        <item x="570"/>
        <item x="254"/>
        <item x="262"/>
        <item x="279"/>
        <item x="301"/>
        <item x="396"/>
        <item x="313"/>
        <item x="314"/>
        <item x="308"/>
        <item x="309"/>
        <item x="310"/>
        <item x="419"/>
        <item x="315"/>
        <item x="432"/>
        <item x="409"/>
        <item x="316"/>
        <item x="312"/>
        <item x="307"/>
        <item x="332"/>
        <item x="335"/>
        <item x="337"/>
        <item x="336"/>
        <item x="343"/>
        <item x="353"/>
        <item x="354"/>
        <item x="355"/>
        <item x="360"/>
        <item x="361"/>
        <item x="356"/>
        <item x="357"/>
        <item x="358"/>
        <item x="421"/>
        <item x="362"/>
        <item x="440"/>
        <item x="407"/>
        <item x="363"/>
        <item x="359"/>
        <item x="569"/>
        <item x="572"/>
        <item x="625"/>
        <item m="1" x="1014"/>
        <item m="1" x="1180"/>
        <item m="1" x="1116"/>
        <item x="756"/>
        <item m="1" x="945"/>
        <item x="773"/>
        <item x="533"/>
        <item x="555"/>
        <item x="605"/>
        <item x="548"/>
        <item x="556"/>
        <item x="19"/>
        <item x="32"/>
        <item x="37"/>
        <item x="73"/>
        <item x="91"/>
        <item x="616"/>
        <item x="151"/>
        <item x="595"/>
        <item x="702"/>
        <item x="698"/>
        <item x="701"/>
        <item x="604"/>
        <item x="866"/>
        <item x="606"/>
        <item x="418"/>
        <item x="607"/>
        <item x="857"/>
        <item x="449"/>
        <item x="622"/>
        <item x="469"/>
        <item x="624"/>
        <item x="481"/>
        <item x="664"/>
        <item x="486"/>
        <item x="487"/>
        <item x="495"/>
        <item x="609"/>
        <item x="492"/>
        <item x="496"/>
        <item x="497"/>
        <item x="596"/>
        <item x="509"/>
        <item x="512"/>
        <item x="513"/>
        <item x="615"/>
        <item x="517"/>
        <item x="520"/>
        <item x="618"/>
        <item x="526"/>
        <item x="531"/>
        <item x="532"/>
        <item x="621"/>
        <item x="597"/>
        <item x="700"/>
        <item x="703"/>
        <item x="623"/>
        <item x="586"/>
        <item x="522"/>
        <item x="617"/>
        <item x="603"/>
        <item x="454"/>
        <item x="587"/>
        <item x="620"/>
        <item x="468"/>
        <item x="423"/>
        <item x="1"/>
        <item x="8"/>
        <item x="10"/>
        <item x="16"/>
        <item x="28"/>
        <item x="29"/>
        <item x="35"/>
        <item x="38"/>
        <item x="47"/>
        <item x="51"/>
        <item x="61"/>
        <item x="67"/>
        <item x="90"/>
        <item x="87"/>
        <item x="89"/>
        <item x="104"/>
        <item x="108"/>
        <item x="115"/>
        <item x="118"/>
        <item x="126"/>
        <item x="127"/>
        <item x="134"/>
        <item x="136"/>
        <item x="141"/>
        <item x="149"/>
        <item x="156"/>
        <item x="161"/>
        <item x="150"/>
        <item x="162"/>
        <item x="177"/>
        <item x="178"/>
        <item x="220"/>
        <item x="237"/>
        <item x="242"/>
        <item x="247"/>
        <item x="265"/>
        <item x="292"/>
        <item x="311"/>
        <item x="317"/>
        <item x="338"/>
        <item x="384"/>
        <item x="385"/>
        <item x="391"/>
        <item x="507"/>
        <item x="511"/>
        <item x="608"/>
        <item x="598"/>
        <item x="602"/>
        <item m="1" x="978"/>
        <item x="493"/>
        <item x="436"/>
        <item m="1" x="874"/>
        <item x="515"/>
        <item x="613"/>
        <item m="1" x="877"/>
        <item x="500"/>
        <item x="0"/>
        <item x="20"/>
        <item x="21"/>
        <item x="22"/>
        <item x="23"/>
        <item x="24"/>
        <item x="36"/>
        <item x="33"/>
        <item x="34"/>
        <item x="40"/>
        <item x="53"/>
        <item x="57"/>
        <item x="58"/>
        <item x="74"/>
        <item x="75"/>
        <item x="76"/>
        <item x="77"/>
        <item x="82"/>
        <item x="83"/>
        <item x="92"/>
        <item x="93"/>
        <item x="95"/>
        <item x="96"/>
        <item x="120"/>
        <item x="121"/>
        <item x="152"/>
        <item x="153"/>
        <item x="144"/>
        <item x="145"/>
        <item x="189"/>
        <item x="190"/>
        <item x="278"/>
        <item x="318"/>
        <item x="386"/>
        <item x="389"/>
        <item x="393"/>
        <item x="392"/>
        <item x="394"/>
        <item x="388"/>
        <item x="435"/>
        <item x="451"/>
        <item x="441"/>
        <item x="446"/>
        <item x="448"/>
        <item x="395"/>
        <item x="450"/>
        <item x="453"/>
        <item x="457"/>
        <item x="173"/>
        <item x="462"/>
        <item x="474"/>
        <item x="483"/>
        <item x="59"/>
        <item x="201"/>
        <item x="494"/>
        <item x="139"/>
        <item x="390"/>
        <item x="506"/>
        <item m="1" x="901"/>
        <item x="514"/>
        <item x="17"/>
        <item x="171"/>
        <item x="165"/>
        <item x="39"/>
        <item x="202"/>
        <item x="523"/>
        <item x="368"/>
        <item x="197"/>
        <item x="542"/>
        <item x="198"/>
        <item x="536"/>
        <item x="537"/>
        <item x="547"/>
        <item x="538"/>
        <item x="539"/>
        <item x="540"/>
        <item x="543"/>
        <item x="387"/>
        <item x="546"/>
        <item x="319"/>
        <item x="552"/>
        <item x="554"/>
        <item x="559"/>
        <item x="612"/>
        <item x="592"/>
        <item x="594"/>
        <item x="200"/>
        <item x="176"/>
        <item x="204"/>
        <item x="255"/>
        <item m="1" x="947"/>
        <item m="1" x="948"/>
        <item x="71"/>
        <item m="1" x="954"/>
        <item x="581"/>
        <item m="1" x="957"/>
        <item x="503"/>
        <item m="1" x="958"/>
        <item x="203"/>
        <item x="174"/>
        <item m="1" x="959"/>
        <item x="172"/>
        <item m="1" x="960"/>
        <item m="1" x="961"/>
        <item x="560"/>
        <item x="817"/>
        <item x="699"/>
        <item x="18"/>
        <item x="60"/>
        <item x="68"/>
        <item x="72"/>
        <item x="81"/>
        <item x="84"/>
        <item x="85"/>
        <item x="94"/>
        <item x="135"/>
        <item x="137"/>
        <item x="138"/>
        <item x="140"/>
        <item x="163"/>
        <item x="164"/>
        <item x="166"/>
        <item x="167"/>
        <item x="168"/>
        <item x="169"/>
        <item x="170"/>
        <item x="175"/>
        <item x="191"/>
        <item x="192"/>
        <item x="193"/>
        <item x="194"/>
        <item x="195"/>
        <item x="196"/>
        <item x="205"/>
        <item x="206"/>
        <item x="207"/>
        <item x="208"/>
        <item x="209"/>
        <item x="210"/>
        <item x="211"/>
        <item x="212"/>
        <item x="213"/>
        <item x="214"/>
        <item x="215"/>
        <item x="216"/>
        <item x="217"/>
        <item x="218"/>
        <item x="221"/>
        <item x="225"/>
        <item x="226"/>
        <item x="227"/>
        <item x="228"/>
        <item x="229"/>
        <item x="230"/>
        <item x="231"/>
        <item x="233"/>
        <item x="234"/>
        <item x="235"/>
        <item x="236"/>
        <item x="248"/>
        <item x="249"/>
        <item x="250"/>
        <item x="251"/>
        <item x="252"/>
        <item x="253"/>
        <item x="256"/>
        <item x="257"/>
        <item x="258"/>
        <item x="259"/>
        <item x="260"/>
        <item x="261"/>
        <item x="263"/>
        <item x="264"/>
        <item x="266"/>
        <item x="267"/>
        <item x="268"/>
        <item x="269"/>
        <item x="270"/>
        <item x="271"/>
        <item x="272"/>
        <item x="273"/>
        <item x="274"/>
        <item x="275"/>
        <item x="276"/>
        <item x="277"/>
        <item x="280"/>
        <item x="281"/>
        <item x="282"/>
        <item x="283"/>
        <item x="284"/>
        <item x="285"/>
        <item x="286"/>
        <item x="287"/>
        <item x="288"/>
        <item x="289"/>
        <item x="290"/>
        <item x="291"/>
        <item x="293"/>
        <item x="294"/>
        <item x="295"/>
        <item x="296"/>
        <item x="297"/>
        <item x="298"/>
        <item x="299"/>
        <item x="300"/>
        <item x="302"/>
        <item x="303"/>
        <item x="304"/>
        <item x="305"/>
        <item x="306"/>
        <item x="320"/>
        <item x="321"/>
        <item x="322"/>
        <item x="323"/>
        <item x="324"/>
        <item x="325"/>
        <item x="326"/>
        <item x="327"/>
        <item x="328"/>
        <item x="329"/>
        <item x="330"/>
        <item x="331"/>
        <item x="333"/>
        <item x="334"/>
        <item x="339"/>
        <item x="340"/>
        <item x="341"/>
        <item x="342"/>
        <item x="344"/>
        <item x="345"/>
        <item x="346"/>
        <item x="347"/>
        <item x="348"/>
        <item x="349"/>
        <item x="350"/>
        <item x="351"/>
        <item x="352"/>
        <item x="364"/>
        <item x="365"/>
        <item x="366"/>
        <item x="367"/>
        <item x="369"/>
        <item x="370"/>
        <item x="371"/>
        <item x="372"/>
        <item x="373"/>
        <item x="374"/>
        <item x="375"/>
        <item x="376"/>
        <item x="377"/>
        <item x="378"/>
        <item x="379"/>
        <item x="380"/>
        <item x="381"/>
        <item x="382"/>
        <item x="383"/>
        <item x="439"/>
        <item x="442"/>
        <item x="445"/>
        <item x="452"/>
        <item x="456"/>
        <item x="460"/>
        <item x="461"/>
        <item x="463"/>
        <item x="464"/>
        <item x="466"/>
        <item x="470"/>
        <item x="473"/>
        <item x="488"/>
        <item x="519"/>
        <item x="521"/>
        <item x="563"/>
        <item x="564"/>
        <item x="565"/>
        <item x="566"/>
        <item x="567"/>
        <item x="591"/>
      </items>
    </pivotField>
    <pivotField compact="0" outline="0" showAll="0"/>
    <pivotField compact="0" outline="0" showAll="0"/>
    <pivotField axis="axisRow" compact="0" outline="0" showAll="0" defaultSubtotal="0">
      <items count="368">
        <item m="1" x="299"/>
        <item m="1" x="221"/>
        <item m="1" x="216"/>
        <item m="1" x="244"/>
        <item x="1"/>
        <item m="1" x="321"/>
        <item m="1" x="317"/>
        <item m="1" x="220"/>
        <item m="1" x="226"/>
        <item m="1" x="247"/>
        <item m="1" x="232"/>
        <item m="1" x="238"/>
        <item m="1" x="359"/>
        <item m="1" x="233"/>
        <item m="1" x="335"/>
        <item m="1" x="231"/>
        <item m="1" x="354"/>
        <item m="1" x="115"/>
        <item m="1" x="316"/>
        <item m="1" x="306"/>
        <item m="1" x="336"/>
        <item m="1" x="308"/>
        <item m="1" x="245"/>
        <item m="1" x="290"/>
        <item m="1" x="223"/>
        <item m="1" x="241"/>
        <item m="1" x="222"/>
        <item m="1" x="154"/>
        <item m="1" x="344"/>
        <item m="1" x="292"/>
        <item m="1" x="239"/>
        <item m="1" x="211"/>
        <item m="1" x="324"/>
        <item m="1" x="332"/>
        <item m="1" x="196"/>
        <item x="65"/>
        <item m="1" x="329"/>
        <item m="1" x="304"/>
        <item m="1" x="325"/>
        <item m="1" x="237"/>
        <item m="1" x="360"/>
        <item m="1" x="314"/>
        <item m="1" x="348"/>
        <item m="1" x="195"/>
        <item m="1" x="236"/>
        <item m="1" x="349"/>
        <item m="1" x="310"/>
        <item m="1" x="320"/>
        <item m="1" x="224"/>
        <item x="58"/>
        <item m="1" x="201"/>
        <item m="1" x="322"/>
        <item x="8"/>
        <item m="1" x="323"/>
        <item m="1" x="275"/>
        <item m="1" x="302"/>
        <item m="1" x="312"/>
        <item m="1" x="170"/>
        <item m="1" x="243"/>
        <item m="1" x="227"/>
        <item m="1" x="276"/>
        <item m="1" x="246"/>
        <item m="1" x="355"/>
        <item m="1" x="367"/>
        <item m="1" x="256"/>
        <item m="1" x="182"/>
        <item m="1" x="361"/>
        <item m="1" x="225"/>
        <item m="1" x="346"/>
        <item m="1" x="319"/>
        <item m="1" x="251"/>
        <item m="1" x="268"/>
        <item m="1" x="218"/>
        <item m="1" x="343"/>
        <item m="1" x="217"/>
        <item m="1" x="159"/>
        <item m="1" x="197"/>
        <item m="1" x="356"/>
        <item m="1" x="331"/>
        <item m="1" x="219"/>
        <item m="1" x="337"/>
        <item m="1" x="278"/>
        <item m="1" x="258"/>
        <item m="1" x="351"/>
        <item m="1" x="262"/>
        <item m="1" x="257"/>
        <item m="1" x="340"/>
        <item m="1" x="228"/>
        <item m="1" x="248"/>
        <item m="1" x="285"/>
        <item m="1" x="274"/>
        <item x="103"/>
        <item m="1" x="137"/>
        <item m="1" x="267"/>
        <item x="9"/>
        <item x="13"/>
        <item m="1" x="327"/>
        <item m="1" x="307"/>
        <item m="1" x="296"/>
        <item m="1" x="357"/>
        <item m="1" x="315"/>
        <item m="1" x="318"/>
        <item x="55"/>
        <item m="1" x="305"/>
        <item m="1" x="215"/>
        <item m="1" x="260"/>
        <item m="1" x="252"/>
        <item x="15"/>
        <item m="1" x="338"/>
        <item m="1" x="203"/>
        <item m="1" x="254"/>
        <item m="1" x="330"/>
        <item m="1" x="140"/>
        <item x="59"/>
        <item m="1" x="339"/>
        <item x="42"/>
        <item m="1" x="229"/>
        <item m="1" x="212"/>
        <item m="1" x="259"/>
        <item m="1" x="350"/>
        <item m="1" x="207"/>
        <item m="1" x="249"/>
        <item m="1" x="366"/>
        <item m="1" x="313"/>
        <item m="1" x="265"/>
        <item m="1" x="353"/>
        <item m="1" x="286"/>
        <item m="1" x="175"/>
        <item x="90"/>
        <item m="1" x="116"/>
        <item m="1" x="250"/>
        <item m="1" x="198"/>
        <item m="1" x="235"/>
        <item m="1" x="341"/>
        <item m="1" x="284"/>
        <item m="1" x="214"/>
        <item m="1" x="277"/>
        <item m="1" x="270"/>
        <item m="1" x="200"/>
        <item m="1" x="300"/>
        <item m="1" x="288"/>
        <item m="1" x="273"/>
        <item m="1" x="272"/>
        <item m="1" x="255"/>
        <item m="1" x="291"/>
        <item m="1" x="266"/>
        <item x="28"/>
        <item m="1" x="261"/>
        <item m="1" x="240"/>
        <item m="1" x="287"/>
        <item m="1" x="230"/>
        <item m="1" x="347"/>
        <item x="82"/>
        <item m="1" x="234"/>
        <item m="1" x="281"/>
        <item m="1" x="157"/>
        <item m="1" x="333"/>
        <item m="1" x="358"/>
        <item m="1" x="282"/>
        <item m="1" x="328"/>
        <item m="1" x="264"/>
        <item x="0"/>
        <item x="114"/>
        <item m="1" x="342"/>
        <item m="1" x="269"/>
        <item m="1" x="280"/>
        <item m="1" x="279"/>
        <item x="43"/>
        <item m="1" x="345"/>
        <item m="1" x="334"/>
        <item m="1" x="362"/>
        <item m="1" x="303"/>
        <item m="1" x="191"/>
        <item m="1" x="311"/>
        <item m="1" x="352"/>
        <item m="1" x="364"/>
        <item m="1" x="188"/>
        <item m="1" x="365"/>
        <item m="1" x="326"/>
        <item m="1" x="363"/>
        <item m="1" x="294"/>
        <item x="29"/>
        <item m="1" x="242"/>
        <item x="32"/>
        <item x="33"/>
        <item m="1" x="283"/>
        <item m="1" x="253"/>
        <item m="1" x="155"/>
        <item m="1" x="180"/>
        <item m="1" x="156"/>
        <item m="1" x="297"/>
        <item m="1" x="298"/>
        <item m="1" x="263"/>
        <item m="1" x="295"/>
        <item m="1" x="271"/>
        <item m="1" x="301"/>
        <item m="1" x="309"/>
        <item m="1" x="181"/>
        <item m="1" x="213"/>
        <item m="1" x="293"/>
        <item m="1" x="289"/>
        <item m="1" x="121"/>
        <item m="1" x="122"/>
        <item m="1" x="123"/>
        <item m="1" x="124"/>
        <item m="1" x="125"/>
        <item m="1" x="126"/>
        <item m="1" x="127"/>
        <item m="1" x="128"/>
        <item m="1" x="129"/>
        <item m="1" x="130"/>
        <item m="1" x="131"/>
        <item m="1" x="132"/>
        <item m="1" x="133"/>
        <item m="1" x="134"/>
        <item m="1" x="135"/>
        <item m="1" x="136"/>
        <item m="1" x="138"/>
        <item m="1" x="139"/>
        <item m="1" x="141"/>
        <item m="1" x="142"/>
        <item m="1" x="143"/>
        <item m="1" x="144"/>
        <item m="1" x="145"/>
        <item m="1" x="146"/>
        <item m="1" x="147"/>
        <item m="1" x="148"/>
        <item m="1" x="149"/>
        <item m="1" x="150"/>
        <item m="1" x="151"/>
        <item m="1" x="152"/>
        <item m="1" x="153"/>
        <item m="1" x="158"/>
        <item m="1" x="160"/>
        <item m="1" x="161"/>
        <item m="1" x="162"/>
        <item m="1" x="163"/>
        <item m="1" x="164"/>
        <item m="1" x="165"/>
        <item m="1" x="209"/>
        <item m="1" x="166"/>
        <item m="1" x="167"/>
        <item m="1" x="168"/>
        <item m="1" x="169"/>
        <item x="3"/>
        <item m="1" x="171"/>
        <item m="1" x="172"/>
        <item m="1" x="173"/>
        <item m="1" x="174"/>
        <item m="1" x="210"/>
        <item m="1" x="176"/>
        <item m="1" x="177"/>
        <item m="1" x="178"/>
        <item m="1" x="179"/>
        <item m="1" x="183"/>
        <item m="1" x="184"/>
        <item m="1" x="185"/>
        <item m="1" x="186"/>
        <item m="1" x="187"/>
        <item m="1" x="189"/>
        <item m="1" x="190"/>
        <item m="1" x="192"/>
        <item m="1" x="193"/>
        <item m="1" x="194"/>
        <item m="1" x="199"/>
        <item m="1" x="202"/>
        <item m="1" x="204"/>
        <item m="1" x="205"/>
        <item m="1" x="206"/>
        <item m="1" x="208"/>
        <item x="7"/>
        <item x="6"/>
        <item x="20"/>
        <item x="21"/>
        <item x="2"/>
        <item x="4"/>
        <item x="5"/>
        <item x="10"/>
        <item x="11"/>
        <item x="12"/>
        <item x="14"/>
        <item x="16"/>
        <item x="17"/>
        <item x="18"/>
        <item x="19"/>
        <item x="22"/>
        <item x="24"/>
        <item x="23"/>
        <item x="26"/>
        <item x="27"/>
        <item x="31"/>
        <item x="35"/>
        <item x="34"/>
        <item x="36"/>
        <item x="46"/>
        <item x="41"/>
        <item x="37"/>
        <item x="38"/>
        <item x="39"/>
        <item x="40"/>
        <item x="49"/>
        <item x="44"/>
        <item x="45"/>
        <item x="47"/>
        <item m="1" x="117"/>
        <item x="50"/>
        <item x="52"/>
        <item x="53"/>
        <item x="54"/>
        <item x="61"/>
        <item x="56"/>
        <item x="57"/>
        <item x="66"/>
        <item x="60"/>
        <item x="62"/>
        <item x="63"/>
        <item x="64"/>
        <item x="93"/>
        <item x="67"/>
        <item x="68"/>
        <item x="69"/>
        <item x="70"/>
        <item x="71"/>
        <item x="72"/>
        <item x="73"/>
        <item x="74"/>
        <item x="75"/>
        <item x="76"/>
        <item x="77"/>
        <item x="78"/>
        <item x="79"/>
        <item x="80"/>
        <item x="81"/>
        <item x="85"/>
        <item x="86"/>
        <item m="1" x="118"/>
        <item x="83"/>
        <item x="84"/>
        <item x="87"/>
        <item x="88"/>
        <item x="89"/>
        <item x="101"/>
        <item x="100"/>
        <item x="97"/>
        <item x="98"/>
        <item x="106"/>
        <item x="94"/>
        <item x="91"/>
        <item x="96"/>
        <item x="92"/>
        <item m="1" x="119"/>
        <item m="1" x="120"/>
        <item x="95"/>
        <item x="99"/>
        <item x="102"/>
        <item x="104"/>
        <item x="105"/>
        <item x="107"/>
        <item x="108"/>
        <item x="109"/>
        <item x="110"/>
        <item x="111"/>
        <item x="112"/>
        <item x="113"/>
        <item x="25"/>
        <item x="30"/>
        <item x="48"/>
        <item x="51"/>
      </items>
    </pivotField>
    <pivotField compact="0" outline="0" showAll="0">
      <items count="3">
        <item x="0"/>
        <item x="1"/>
        <item t="default"/>
      </items>
    </pivotField>
    <pivotField axis="axisRow" compact="0" outline="0" showAll="0" defaultSubtotal="0">
      <items count="9">
        <item x="5"/>
        <item m="1" x="7"/>
        <item m="1" x="8"/>
        <item x="1"/>
        <item x="3"/>
        <item x="0"/>
        <item sd="0" x="2"/>
        <item x="6"/>
        <item x="4"/>
      </items>
    </pivotField>
    <pivotField compact="0" outline="0" showAll="0"/>
    <pivotField compact="0" outline="0" showAll="0"/>
    <pivotField compact="0" outline="0" showAll="0"/>
    <pivotField compact="0" outline="0" showAll="0"/>
    <pivotField axis="axisRow" compact="0" outline="0" showAll="0" defaultSubtotal="0">
      <items count="79">
        <item sd="0" x="31"/>
        <item m="1" x="75"/>
        <item m="1" x="74"/>
        <item m="1" x="72"/>
        <item x="0"/>
        <item m="1" x="77"/>
        <item m="1" x="76"/>
        <item m="1" x="73"/>
        <item m="1" x="78"/>
        <item m="1" x="38"/>
        <item x="2"/>
        <item m="1" x="71"/>
        <item x="4"/>
        <item m="1" x="70"/>
        <item x="30"/>
        <item m="1" x="68"/>
        <item x="15"/>
        <item m="1" x="69"/>
        <item m="1" x="55"/>
        <item x="5"/>
        <item x="29"/>
        <item m="1" x="60"/>
        <item m="1" x="59"/>
        <item m="1" x="65"/>
        <item m="1" x="53"/>
        <item m="1" x="62"/>
        <item m="1" x="63"/>
        <item m="1" x="66"/>
        <item m="1" x="34"/>
        <item m="1" x="56"/>
        <item m="1" x="61"/>
        <item m="1" x="67"/>
        <item m="1" x="64"/>
        <item m="1" x="39"/>
        <item m="1" x="54"/>
        <item m="1" x="57"/>
        <item x="18"/>
        <item m="1" x="33"/>
        <item m="1" x="36"/>
        <item m="1" x="58"/>
        <item x="3"/>
        <item m="1" x="32"/>
        <item x="9"/>
        <item m="1" x="35"/>
        <item x="17"/>
        <item m="1" x="37"/>
        <item x="14"/>
        <item x="16"/>
        <item m="1" x="40"/>
        <item m="1" x="41"/>
        <item m="1" x="42"/>
        <item m="1" x="43"/>
        <item m="1" x="44"/>
        <item m="1" x="45"/>
        <item x="22"/>
        <item m="1" x="46"/>
        <item m="1" x="47"/>
        <item x="25"/>
        <item m="1" x="48"/>
        <item m="1" x="49"/>
        <item m="1" x="50"/>
        <item x="27"/>
        <item m="1" x="51"/>
        <item m="1" x="52"/>
        <item x="1"/>
        <item x="6"/>
        <item x="7"/>
        <item x="8"/>
        <item x="10"/>
        <item x="11"/>
        <item x="12"/>
        <item x="13"/>
        <item x="19"/>
        <item x="20"/>
        <item x="21"/>
        <item x="23"/>
        <item x="24"/>
        <item x="26"/>
        <item x="28"/>
      </items>
    </pivotField>
    <pivotField axis="axisRow" compact="0" outline="0" showAll="0">
      <items count="6">
        <item x="3"/>
        <item x="0"/>
        <item m="1" x="4"/>
        <item x="1"/>
        <item x="2"/>
        <item t="default"/>
      </items>
    </pivotField>
    <pivotField compact="0" outline="0" showAll="0">
      <items count="7">
        <item m="1" x="5"/>
        <item x="0"/>
        <item x="3"/>
        <item x="2"/>
        <item x="1"/>
        <item x="4"/>
        <item t="default"/>
      </items>
    </pivotField>
    <pivotField compact="0" outline="0" showAll="0">
      <items count="42">
        <item m="1" x="37"/>
        <item x="28"/>
        <item x="22"/>
        <item x="33"/>
        <item x="6"/>
        <item x="20"/>
        <item x="19"/>
        <item x="29"/>
        <item x="12"/>
        <item x="14"/>
        <item x="23"/>
        <item x="1"/>
        <item x="8"/>
        <item x="0"/>
        <item x="11"/>
        <item x="18"/>
        <item m="1" x="40"/>
        <item x="3"/>
        <item x="30"/>
        <item x="10"/>
        <item x="17"/>
        <item x="25"/>
        <item x="34"/>
        <item m="1" x="39"/>
        <item x="31"/>
        <item x="26"/>
        <item x="7"/>
        <item m="1" x="38"/>
        <item x="5"/>
        <item x="32"/>
        <item x="9"/>
        <item x="24"/>
        <item x="4"/>
        <item x="2"/>
        <item x="21"/>
        <item x="16"/>
        <item x="27"/>
        <item x="15"/>
        <item x="13"/>
        <item m="1" x="36"/>
        <item x="35"/>
        <item t="default"/>
      </items>
    </pivotField>
    <pivotField axis="axisRow" compact="0" outline="0" showAll="0" defaultSubtotal="0">
      <items count="13">
        <item n="Janvier" x="6"/>
        <item n="Février" x="7"/>
        <item n="Mars" x="8"/>
        <item n="Avril" x="9"/>
        <item n="Mai" x="10"/>
        <item n="Juin" x="11"/>
        <item n="Juillet" x="0"/>
        <item n="Août" x="1"/>
        <item n="Septembre" x="2"/>
        <item n="Octobre" x="3"/>
        <item n="Novembre" x="4"/>
        <item n="Décembre" x="5"/>
        <item x="12"/>
      </items>
    </pivotField>
    <pivotField axis="axisRow" compact="0" outline="0" showAll="0" defaultSubtotal="0">
      <items count="6">
        <item m="1" x="5"/>
        <item m="1" x="4"/>
        <item x="0"/>
        <item x="3"/>
        <item x="1"/>
        <item x="2"/>
      </items>
    </pivotField>
    <pivotField compact="0" outline="0" showAll="0">
      <items count="4">
        <item x="0"/>
        <item x="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2">
    <field x="3"/>
    <field x="4"/>
    <field x="20"/>
    <field x="19"/>
    <field x="1"/>
    <field x="2"/>
    <field x="0"/>
    <field x="5"/>
    <field x="8"/>
    <field x="10"/>
    <field x="15"/>
    <field x="16"/>
  </rowFields>
  <rowItems count="1788">
    <i>
      <x v="1"/>
      <x v="481"/>
      <x v="4"/>
      <x/>
      <x v="462"/>
      <x v="702"/>
      <x v="4"/>
      <x v="1741"/>
      <x v="161"/>
      <x v="5"/>
      <x v="4"/>
      <x v="1"/>
    </i>
    <i t="default">
      <x v="1"/>
    </i>
    <i>
      <x v="2"/>
      <x v="297"/>
      <x v="2"/>
      <x v="8"/>
      <x v="353"/>
      <x v="627"/>
      <x v="2"/>
      <x v="1391"/>
      <x v="161"/>
      <x v="6"/>
    </i>
    <i r="2">
      <x v="4"/>
      <x/>
      <x v="389"/>
      <x v="493"/>
      <x v="2"/>
      <x v="1491"/>
      <x v="161"/>
      <x v="6"/>
    </i>
    <i t="default">
      <x v="2"/>
    </i>
    <i>
      <x v="3"/>
      <x v="511"/>
      <x v="2"/>
      <x v="11"/>
      <x v="491"/>
      <x v="670"/>
      <x v="4"/>
      <x v="2062"/>
      <x v="161"/>
      <x v="6"/>
    </i>
    <i t="default">
      <x v="3"/>
    </i>
    <i>
      <x v="4"/>
      <x v="230"/>
      <x v="2"/>
      <x v="7"/>
      <x v="436"/>
      <x v="443"/>
      <x/>
      <x v="1988"/>
      <x v="161"/>
      <x v="6"/>
    </i>
    <i r="3">
      <x v="8"/>
      <x v="354"/>
      <x v="459"/>
      <x v="6"/>
      <x v="1892"/>
      <x v="161"/>
      <x v="6"/>
    </i>
    <i t="default">
      <x v="4"/>
    </i>
    <i>
      <x v="5"/>
      <x v="273"/>
      <x v="2"/>
      <x v="9"/>
      <x v="345"/>
      <x v="590"/>
      <x v="4"/>
      <x v="2021"/>
      <x v="161"/>
      <x v="6"/>
    </i>
    <i t="default">
      <x v="5"/>
    </i>
    <i>
      <x v="6"/>
      <x v="243"/>
      <x v="2"/>
      <x v="6"/>
      <x v="449"/>
      <x v="408"/>
      <x v="4"/>
      <x v="1982"/>
      <x v="161"/>
      <x v="6"/>
    </i>
    <i r="3">
      <x v="9"/>
      <x v="345"/>
      <x v="473"/>
      <x v="2"/>
      <x v="2244"/>
      <x v="161"/>
      <x v="6"/>
    </i>
    <i t="default">
      <x v="6"/>
    </i>
    <i>
      <x v="7"/>
      <x v="222"/>
      <x v="2"/>
      <x v="5"/>
      <x v="330"/>
      <x v="583"/>
      <x v="6"/>
      <x v="1831"/>
      <x v="161"/>
      <x v="6"/>
    </i>
    <i r="4">
      <x v="612"/>
      <x v="639"/>
      <x v="5"/>
      <x v="1907"/>
      <x v="161"/>
      <x v="6"/>
    </i>
    <i r="3">
      <x v="6"/>
      <x v="387"/>
      <x v="410"/>
      <x v="2"/>
      <x v="2090"/>
      <x v="161"/>
      <x v="6"/>
    </i>
    <i r="4">
      <x v="530"/>
      <x v="400"/>
      <x v="4"/>
      <x v="1989"/>
      <x v="161"/>
      <x v="6"/>
    </i>
    <i r="3">
      <x v="8"/>
      <x v="340"/>
      <x v="477"/>
      <x v="4"/>
      <x v="1839"/>
      <x v="161"/>
      <x v="6"/>
    </i>
    <i r="7">
      <x v="2059"/>
      <x v="161"/>
      <x v="6"/>
    </i>
    <i r="4">
      <x v="353"/>
      <x v="664"/>
      <x v="7"/>
      <x v="1960"/>
      <x v="161"/>
      <x v="6"/>
    </i>
    <i r="4">
      <x v="403"/>
      <x v="448"/>
      <x v="2"/>
      <x v="2214"/>
      <x v="161"/>
      <x v="6"/>
    </i>
    <i r="5">
      <x v="474"/>
      <x/>
      <x v="2091"/>
      <x v="161"/>
      <x v="6"/>
    </i>
    <i r="3">
      <x v="9"/>
      <x v="355"/>
      <x v="444"/>
      <x v="4"/>
      <x v="2064"/>
      <x v="161"/>
      <x v="6"/>
    </i>
    <i r="4">
      <x v="356"/>
      <x v="444"/>
      <x v="2"/>
      <x v="2242"/>
      <x v="161"/>
      <x v="6"/>
    </i>
    <i r="4">
      <x v="404"/>
      <x v="441"/>
      <x v="2"/>
      <x v="2226"/>
      <x v="161"/>
      <x v="6"/>
    </i>
    <i r="4">
      <x v="405"/>
      <x v="450"/>
      <x v="2"/>
      <x v="2245"/>
      <x v="161"/>
      <x v="6"/>
    </i>
    <i r="5">
      <x v="732"/>
      <x/>
      <x v="2094"/>
      <x v="161"/>
      <x v="6"/>
    </i>
    <i r="4">
      <x v="518"/>
      <x v="861"/>
      <x v="2"/>
      <x v="2239"/>
      <x v="161"/>
      <x v="6"/>
    </i>
    <i r="3">
      <x v="10"/>
      <x v="382"/>
      <x v="606"/>
      <x v="4"/>
      <x v="2061"/>
      <x v="161"/>
      <x v="6"/>
    </i>
    <i r="5">
      <x v="750"/>
      <x v="4"/>
      <x v="2058"/>
      <x v="161"/>
      <x v="6"/>
    </i>
    <i t="default">
      <x v="7"/>
    </i>
    <i>
      <x v="8"/>
      <x v="411"/>
      <x v="2"/>
      <x v="8"/>
      <x v="353"/>
      <x v="434"/>
      <x v="7"/>
      <x v="1786"/>
      <x v="161"/>
      <x v="6"/>
    </i>
    <i t="default">
      <x v="8"/>
    </i>
    <i>
      <x v="9"/>
      <x v="24"/>
      <x v="2"/>
      <x v="9"/>
      <x v="341"/>
      <x v="645"/>
      <x v="7"/>
      <x v="1534"/>
      <x v="91"/>
      <x v="5"/>
      <x v="20"/>
      <x v="1"/>
    </i>
    <i t="default">
      <x v="9"/>
    </i>
    <i>
      <x v="10"/>
      <x v="25"/>
      <x v="2"/>
      <x v="8"/>
      <x v="403"/>
      <x v="619"/>
      <x/>
      <x v="530"/>
      <x v="107"/>
      <x v="5"/>
      <x v="4"/>
      <x v="1"/>
    </i>
    <i r="3">
      <x v="9"/>
      <x v="391"/>
      <x v="521"/>
      <x v="6"/>
      <x v="1095"/>
      <x v="107"/>
      <x v="5"/>
      <x v="10"/>
      <x v="1"/>
    </i>
    <i r="3">
      <x v="11"/>
      <x v="360"/>
      <x v="648"/>
      <x v="6"/>
      <x v="1886"/>
      <x v="107"/>
      <x v="5"/>
      <x v="4"/>
      <x v="1"/>
    </i>
    <i r="2">
      <x v="4"/>
      <x v="3"/>
      <x v="427"/>
      <x v="544"/>
      <x/>
      <x v="1337"/>
      <x v="107"/>
      <x v="5"/>
      <x v="4"/>
      <x v="1"/>
    </i>
    <i r="3">
      <x v="10"/>
      <x v="548"/>
      <x v="723"/>
      <x/>
      <x v="1843"/>
      <x v="107"/>
      <x v="5"/>
      <x v="4"/>
      <x v="1"/>
    </i>
    <i t="default">
      <x v="10"/>
    </i>
    <i>
      <x v="11"/>
      <x v="113"/>
      <x v="2"/>
      <x v="8"/>
      <x v="340"/>
      <x v="528"/>
      <x/>
      <x v="566"/>
      <x v="161"/>
      <x v="5"/>
      <x v="4"/>
      <x v="1"/>
    </i>
    <i r="4">
      <x v="354"/>
      <x v="596"/>
      <x v="6"/>
      <x v="1848"/>
      <x v="161"/>
      <x v="5"/>
      <x v="10"/>
      <x v="4"/>
    </i>
    <i r="3">
      <x v="9"/>
      <x v="355"/>
      <x v="630"/>
      <x v="2"/>
      <x v="1955"/>
      <x v="161"/>
      <x v="5"/>
      <x v="68"/>
      <x v="1"/>
    </i>
    <i r="4">
      <x v="391"/>
      <x v="603"/>
      <x v="6"/>
      <x v="1022"/>
      <x v="161"/>
      <x v="5"/>
      <x v="10"/>
      <x v="1"/>
    </i>
    <i r="3">
      <x v="10"/>
      <x v="358"/>
      <x v="540"/>
      <x/>
      <x v="567"/>
      <x v="161"/>
      <x v="5"/>
      <x v="4"/>
      <x v="1"/>
    </i>
    <i r="2">
      <x v="4"/>
      <x/>
      <x v="409"/>
      <x v="714"/>
      <x/>
      <x v="1797"/>
      <x v="161"/>
      <x v="5"/>
      <x v="4"/>
      <x v="1"/>
    </i>
    <i r="6">
      <x v="2"/>
      <x v="1963"/>
      <x v="161"/>
      <x v="5"/>
      <x v="10"/>
      <x v="1"/>
    </i>
    <i r="3">
      <x v="2"/>
      <x v="498"/>
      <x v="728"/>
      <x v="2"/>
      <x v="1959"/>
      <x v="161"/>
      <x v="5"/>
      <x v="10"/>
      <x v="1"/>
    </i>
    <i r="3">
      <x v="3"/>
      <x v="427"/>
      <x v="715"/>
      <x/>
      <x v="1811"/>
      <x v="161"/>
      <x v="5"/>
      <x v="4"/>
      <x v="1"/>
    </i>
    <i r="3">
      <x v="8"/>
      <x v="527"/>
      <x v="719"/>
      <x/>
      <x v="1829"/>
      <x v="161"/>
      <x v="5"/>
      <x v="4"/>
      <x v="1"/>
    </i>
    <i r="3">
      <x v="10"/>
      <x v="528"/>
      <x v="725"/>
      <x/>
      <x v="1849"/>
      <x v="161"/>
      <x v="5"/>
      <x v="4"/>
      <x v="1"/>
    </i>
    <i t="default">
      <x v="11"/>
    </i>
    <i>
      <x v="12"/>
      <x v="506"/>
      <x v="2"/>
      <x v="8"/>
      <x v="340"/>
      <x v="576"/>
      <x v="3"/>
      <x v="1795"/>
      <x v="161"/>
      <x v="5"/>
      <x v="10"/>
      <x v="1"/>
    </i>
    <i r="2">
      <x v="4"/>
      <x/>
      <x v="554"/>
      <x v="793"/>
      <x v="3"/>
      <x v="1784"/>
      <x v="161"/>
      <x v="5"/>
      <x v="40"/>
      <x v="1"/>
    </i>
    <i r="3">
      <x v="3"/>
      <x v="411"/>
      <x v="781"/>
      <x v="3"/>
      <x v="1858"/>
      <x v="161"/>
      <x v="5"/>
      <x v="40"/>
      <x v="1"/>
    </i>
    <i t="default">
      <x v="12"/>
    </i>
    <i>
      <x v="13"/>
      <x v="4"/>
      <x v="2"/>
      <x v="8"/>
      <x v="403"/>
      <x v="710"/>
      <x v="3"/>
      <x v="1776"/>
      <x v="306"/>
      <x v="5"/>
      <x v="10"/>
      <x v="1"/>
    </i>
    <i r="2">
      <x v="4"/>
      <x v="9"/>
      <x v="546"/>
      <x v="694"/>
      <x v="3"/>
      <x v="1781"/>
      <x v="306"/>
      <x v="5"/>
      <x v="4"/>
      <x v="1"/>
    </i>
    <i t="default">
      <x v="13"/>
    </i>
    <i>
      <x v="14"/>
      <x v="34"/>
      <x v="2"/>
      <x v="8"/>
      <x v="403"/>
      <x v="566"/>
      <x v="2"/>
      <x v="1145"/>
      <x v="299"/>
      <x v="5"/>
      <x v="4"/>
      <x v="1"/>
    </i>
    <i r="2">
      <x v="4"/>
      <x v="8"/>
      <x v="502"/>
      <x v="785"/>
      <x v="2"/>
      <x v="2051"/>
      <x v="299"/>
      <x v="5"/>
      <x v="4"/>
      <x v="1"/>
    </i>
    <i t="default">
      <x v="14"/>
    </i>
    <i>
      <x v="15"/>
      <x v="160"/>
      <x v="2"/>
      <x v="8"/>
      <x v="339"/>
      <x v="606"/>
      <x/>
      <x v="1933"/>
      <x v="52"/>
      <x v="5"/>
      <x v="4"/>
      <x v="1"/>
    </i>
    <i r="2">
      <x v="4"/>
      <x/>
      <x v="389"/>
      <x v="520"/>
      <x v="4"/>
      <x v="1712"/>
      <x v="52"/>
      <x v="5"/>
      <x v="4"/>
      <x v="1"/>
    </i>
    <i r="4">
      <x v="554"/>
      <x v="468"/>
      <x/>
      <x v="1954"/>
      <x v="52"/>
      <x v="5"/>
      <x v="4"/>
      <x v="1"/>
    </i>
    <i r="3">
      <x v="3"/>
      <x v="427"/>
      <x v="697"/>
      <x/>
      <x v="1958"/>
      <x v="52"/>
      <x v="5"/>
      <x v="4"/>
      <x v="1"/>
    </i>
    <i r="3">
      <x v="7"/>
      <x v="572"/>
      <x v="543"/>
      <x/>
      <x v="1962"/>
      <x v="52"/>
      <x v="5"/>
      <x v="4"/>
      <x v="1"/>
    </i>
    <i r="3">
      <x v="8"/>
      <x v="501"/>
      <x v="579"/>
      <x v="4"/>
      <x v="1744"/>
      <x v="52"/>
      <x v="5"/>
      <x v="4"/>
      <x v="1"/>
    </i>
    <i r="3">
      <x v="10"/>
      <x v="506"/>
      <x v="867"/>
      <x/>
      <x v="2048"/>
      <x v="52"/>
      <x v="5"/>
      <x v="4"/>
      <x v="1"/>
    </i>
    <i r="2">
      <x v="5"/>
      <x v="2"/>
      <x v="638"/>
      <x v="765"/>
      <x/>
      <x v="2020"/>
      <x v="52"/>
      <x v="5"/>
      <x v="4"/>
      <x v="1"/>
    </i>
    <i r="3">
      <x v="5"/>
      <x v="639"/>
      <x v="872"/>
      <x/>
      <x v="2026"/>
      <x v="52"/>
      <x v="5"/>
      <x v="4"/>
      <x v="1"/>
    </i>
    <i t="default">
      <x v="15"/>
    </i>
    <i>
      <x v="16"/>
      <x v="223"/>
      <x v="2"/>
      <x v="8"/>
      <x v="354"/>
      <x v="637"/>
      <x/>
      <x v="2034"/>
      <x v="161"/>
      <x v="6"/>
    </i>
    <i r="7">
      <x v="2090"/>
      <x v="161"/>
      <x v="6"/>
    </i>
    <i r="4">
      <x v="445"/>
      <x v="459"/>
      <x v="5"/>
      <x v="1959"/>
      <x v="161"/>
      <x v="6"/>
    </i>
    <i r="3">
      <x v="9"/>
      <x v="355"/>
      <x v="463"/>
      <x v="6"/>
      <x v="1218"/>
      <x v="161"/>
      <x v="6"/>
    </i>
    <i t="default">
      <x v="16"/>
    </i>
    <i>
      <x v="17"/>
      <x v="480"/>
      <x v="2"/>
      <x v="8"/>
      <x v="339"/>
      <x v="588"/>
      <x v="4"/>
      <x v="1737"/>
      <x v="161"/>
      <x v="5"/>
      <x v="4"/>
      <x v="1"/>
    </i>
    <i t="default">
      <x v="17"/>
    </i>
    <i>
      <x v="18"/>
      <x v="159"/>
      <x v="2"/>
      <x v="8"/>
      <x v="354"/>
      <x v="458"/>
      <x v="2"/>
      <x v="1940"/>
      <x v="296"/>
      <x v="5"/>
      <x v="4"/>
      <x v="1"/>
    </i>
    <i r="3">
      <x v="9"/>
      <x v="341"/>
      <x v="464"/>
      <x v="7"/>
      <x v="1397"/>
      <x v="296"/>
      <x v="5"/>
      <x v="4"/>
      <x v="1"/>
    </i>
    <i r="2">
      <x v="3"/>
      <x v="12"/>
      <x v="389"/>
      <x v="563"/>
      <x v="7"/>
      <x v="1404"/>
      <x v="296"/>
      <x v="5"/>
      <x/>
    </i>
    <i r="4">
      <x v="475"/>
      <x v="545"/>
      <x v="7"/>
      <x v="1562"/>
      <x v="296"/>
      <x v="5"/>
      <x/>
    </i>
    <i r="4">
      <x v="502"/>
      <x v="601"/>
      <x v="7"/>
      <x v="1969"/>
      <x v="296"/>
      <x v="5"/>
      <x/>
    </i>
    <i r="4">
      <x v="668"/>
      <x v="764"/>
      <x v="7"/>
      <x v="1939"/>
      <x v="296"/>
      <x v="5"/>
      <x/>
    </i>
    <i t="default">
      <x v="18"/>
    </i>
    <i>
      <x v="19"/>
      <x v="421"/>
      <x v="2"/>
      <x v="10"/>
      <x v="358"/>
      <x v="789"/>
      <x v="4"/>
      <x v="1922"/>
      <x v="161"/>
      <x v="5"/>
      <x v="10"/>
      <x v="1"/>
    </i>
    <i r="2">
      <x v="4"/>
      <x v="5"/>
      <x v="586"/>
      <x v="802"/>
      <x v="4"/>
      <x v="1935"/>
      <x v="161"/>
      <x v="5"/>
      <x v="4"/>
      <x v="1"/>
    </i>
    <i r="3">
      <x v="10"/>
      <x v="528"/>
      <x v="816"/>
      <x v="4"/>
      <x v="1944"/>
      <x v="161"/>
      <x v="5"/>
      <x v="4"/>
      <x v="1"/>
    </i>
    <i r="2">
      <x v="5"/>
      <x v="5"/>
      <x v="610"/>
      <x v="837"/>
      <x v="4"/>
      <x v="1967"/>
      <x v="161"/>
      <x v="5"/>
      <x v="4"/>
      <x v="1"/>
    </i>
    <i t="default">
      <x v="19"/>
    </i>
    <i>
      <x v="20"/>
      <x v="63"/>
      <x v="2"/>
      <x v="8"/>
      <x v="353"/>
      <x v="661"/>
      <x v="4"/>
      <x v="1461"/>
      <x v="313"/>
      <x v="5"/>
      <x v="10"/>
      <x v="1"/>
    </i>
    <i r="3">
      <x v="10"/>
      <x v="382"/>
      <x v="662"/>
      <x v="4"/>
      <x v="1466"/>
      <x v="313"/>
      <x v="5"/>
      <x v="10"/>
      <x v="1"/>
    </i>
    <i r="2">
      <x v="4"/>
      <x v="1"/>
      <x v="432"/>
      <x v="797"/>
      <x v="4"/>
      <x v="1901"/>
      <x v="313"/>
      <x v="5"/>
      <x v="4"/>
      <x v="1"/>
    </i>
    <i r="3">
      <x v="3"/>
      <x v="427"/>
      <x v="731"/>
      <x v="4"/>
      <x v="1882"/>
      <x v="313"/>
      <x v="5"/>
      <x v="4"/>
      <x v="1"/>
    </i>
    <i r="3">
      <x v="8"/>
      <x v="527"/>
      <x v="722"/>
      <x v="4"/>
      <x v="1896"/>
      <x v="313"/>
      <x v="5"/>
      <x v="4"/>
      <x v="1"/>
    </i>
    <i r="2">
      <x v="5"/>
      <x v="1"/>
      <x v="606"/>
      <x v="827"/>
      <x v="4"/>
      <x v="1895"/>
      <x v="313"/>
      <x v="5"/>
      <x v="4"/>
      <x v="1"/>
    </i>
    <i t="default">
      <x v="20"/>
    </i>
    <i>
      <x v="21"/>
      <x v="30"/>
      <x v="2"/>
      <x v="6"/>
      <x v="347"/>
      <x v="462"/>
      <x/>
      <x v="1783"/>
      <x v="244"/>
      <x v="5"/>
      <x v="4"/>
      <x v="1"/>
    </i>
    <i r="3">
      <x v="11"/>
      <x v="360"/>
      <x v="598"/>
      <x/>
      <x v="1795"/>
      <x v="244"/>
      <x v="5"/>
      <x v="4"/>
      <x v="1"/>
    </i>
    <i r="2">
      <x v="4"/>
      <x v="4"/>
      <x v="480"/>
      <x v="678"/>
      <x/>
      <x v="1822"/>
      <x v="244"/>
      <x v="5"/>
      <x v="4"/>
      <x v="1"/>
    </i>
    <i r="3">
      <x v="9"/>
      <x v="547"/>
      <x v="722"/>
      <x/>
      <x v="1842"/>
      <x v="244"/>
      <x v="5"/>
      <x v="4"/>
      <x v="1"/>
    </i>
    <i r="2">
      <x v="5"/>
      <x v="2"/>
      <x v="579"/>
      <x v="871"/>
      <x/>
      <x v="2038"/>
      <x v="244"/>
      <x v="5"/>
      <x v="4"/>
      <x v="1"/>
    </i>
    <i t="default">
      <x v="21"/>
    </i>
    <i>
      <x v="22"/>
      <x v="320"/>
      <x v="2"/>
      <x v="8"/>
      <x v="401"/>
      <x v="618"/>
      <x/>
      <x v="1784"/>
      <x v="161"/>
      <x v="5"/>
      <x v="4"/>
      <x v="1"/>
    </i>
    <i r="2">
      <x v="4"/>
      <x/>
      <x v="389"/>
      <x v="753"/>
      <x v="4"/>
      <x v="2067"/>
      <x v="161"/>
      <x v="8"/>
      <x v="4"/>
      <x v="1"/>
    </i>
    <i r="4">
      <x v="554"/>
      <x v="734"/>
      <x v="4"/>
      <x v="2066"/>
      <x v="161"/>
      <x v="5"/>
      <x v="4"/>
      <x v="1"/>
    </i>
    <i r="3">
      <x v="3"/>
      <x v="411"/>
      <x v="852"/>
      <x v="4"/>
      <x v="1697"/>
      <x v="161"/>
      <x v="5"/>
      <x v="40"/>
      <x v="1"/>
    </i>
    <i r="3">
      <x v="8"/>
      <x v="502"/>
      <x v="704"/>
      <x v="4"/>
      <x v="1701"/>
      <x v="161"/>
      <x v="5"/>
      <x v="4"/>
      <x v="1"/>
    </i>
    <i t="default">
      <x v="22"/>
    </i>
    <i>
      <x v="23"/>
      <x v="326"/>
      <x v="2"/>
      <x v="8"/>
      <x v="340"/>
      <x v="528"/>
      <x/>
      <x v="1096"/>
      <x v="161"/>
      <x v="5"/>
      <x v="4"/>
      <x v="1"/>
    </i>
    <i r="3">
      <x v="10"/>
      <x v="358"/>
      <x v="542"/>
      <x/>
      <x v="1019"/>
      <x v="161"/>
      <x v="5"/>
      <x v="4"/>
      <x v="1"/>
    </i>
    <i r="5">
      <x v="693"/>
      <x v="4"/>
      <x v="1917"/>
      <x v="161"/>
      <x v="5"/>
      <x v="10"/>
      <x v="1"/>
    </i>
    <i r="2">
      <x v="3"/>
      <x v="12"/>
      <x v="405"/>
      <x v="596"/>
      <x v="7"/>
      <x v="1790"/>
      <x v="161"/>
      <x v="5"/>
      <x/>
    </i>
    <i r="2">
      <x v="4"/>
      <x/>
      <x v="409"/>
      <x v="714"/>
      <x/>
      <x v="1803"/>
      <x v="161"/>
      <x v="5"/>
      <x v="4"/>
      <x v="1"/>
    </i>
    <i r="3">
      <x v="3"/>
      <x v="427"/>
      <x v="715"/>
      <x/>
      <x v="1817"/>
      <x v="161"/>
      <x v="5"/>
      <x v="4"/>
      <x v="1"/>
    </i>
    <i r="3">
      <x v="5"/>
      <x v="586"/>
      <x v="801"/>
      <x v="4"/>
      <x v="1939"/>
      <x v="161"/>
      <x v="5"/>
      <x v="4"/>
      <x v="1"/>
    </i>
    <i r="3">
      <x v="8"/>
      <x v="527"/>
      <x v="719"/>
      <x/>
      <x v="1835"/>
      <x v="161"/>
      <x v="5"/>
      <x v="4"/>
      <x v="1"/>
    </i>
    <i r="3">
      <x v="10"/>
      <x v="528"/>
      <x v="725"/>
      <x/>
      <x v="1855"/>
      <x v="161"/>
      <x v="5"/>
      <x v="4"/>
      <x v="1"/>
    </i>
    <i r="5">
      <x v="758"/>
      <x v="4"/>
      <x v="1961"/>
      <x v="161"/>
      <x v="5"/>
      <x v="4"/>
      <x v="1"/>
    </i>
    <i r="2">
      <x v="5"/>
      <x v="5"/>
      <x v="610"/>
      <x v="836"/>
      <x v="4"/>
      <x v="1940"/>
      <x v="161"/>
      <x v="5"/>
      <x v="4"/>
      <x v="1"/>
    </i>
    <i t="default">
      <x v="23"/>
    </i>
    <i>
      <x v="24"/>
      <x v="59"/>
      <x v="2"/>
      <x v="8"/>
      <x v="353"/>
      <x v="445"/>
      <x/>
      <x v="2045"/>
      <x v="94"/>
      <x v="5"/>
      <x v="4"/>
      <x v="1"/>
    </i>
    <i r="5">
      <x v="645"/>
      <x v="4"/>
      <x v="1460"/>
      <x v="94"/>
      <x v="5"/>
      <x v="10"/>
      <x v="1"/>
    </i>
    <i r="4">
      <x v="403"/>
      <x v="593"/>
      <x/>
      <x v="1077"/>
      <x v="94"/>
      <x v="5"/>
      <x v="4"/>
      <x v="1"/>
    </i>
    <i r="2">
      <x v="3"/>
      <x v="12"/>
      <x v="409"/>
      <x v="617"/>
      <x v="7"/>
      <x v="1867"/>
      <x v="94"/>
      <x v="5"/>
      <x/>
    </i>
    <i r="4">
      <x v="527"/>
      <x v="722"/>
      <x v="7"/>
      <x v="1872"/>
      <x v="94"/>
      <x v="5"/>
      <x/>
    </i>
    <i r="4">
      <x v="536"/>
      <x v="542"/>
      <x v="7"/>
      <x v="1870"/>
      <x v="94"/>
      <x v="5"/>
      <x/>
    </i>
    <i r="2">
      <x v="4"/>
      <x v="1"/>
      <x v="432"/>
      <x v="796"/>
      <x v="4"/>
      <x v="1878"/>
      <x v="94"/>
      <x v="5"/>
      <x v="4"/>
      <x v="1"/>
    </i>
    <i r="3">
      <x v="2"/>
      <x v="394"/>
      <x v="630"/>
      <x/>
      <x v="1272"/>
      <x v="94"/>
      <x v="5"/>
      <x v="4"/>
      <x v="1"/>
    </i>
    <i r="3">
      <x v="3"/>
      <x v="427"/>
      <x v="576"/>
      <x v="4"/>
      <x v="1973"/>
      <x v="94"/>
      <x v="5"/>
      <x v="4"/>
      <x v="1"/>
    </i>
    <i r="3">
      <x v="8"/>
      <x v="527"/>
      <x v="728"/>
      <x v="4"/>
      <x v="1905"/>
      <x v="94"/>
      <x v="5"/>
      <x v="4"/>
      <x v="1"/>
    </i>
    <i r="3">
      <x v="9"/>
      <x v="546"/>
      <x v="721"/>
      <x/>
      <x v="1839"/>
      <x v="94"/>
      <x v="5"/>
      <x v="4"/>
      <x v="1"/>
    </i>
    <i r="2">
      <x v="5"/>
      <x v="1"/>
      <x v="606"/>
      <x v="826"/>
      <x v="4"/>
      <x v="1889"/>
      <x v="94"/>
      <x v="5"/>
      <x v="4"/>
      <x v="1"/>
    </i>
    <i r="3">
      <x v="3"/>
      <x v="575"/>
      <x v="758"/>
      <x/>
      <x v="1968"/>
      <x v="94"/>
      <x v="5"/>
      <x v="4"/>
      <x v="1"/>
    </i>
    <i t="default">
      <x v="24"/>
    </i>
    <i>
      <x v="25"/>
      <x v="128"/>
      <x v="2"/>
      <x v="7"/>
      <x v="400"/>
      <x v="473"/>
      <x v="5"/>
      <x v="1333"/>
      <x v="320"/>
      <x v="5"/>
      <x v="4"/>
      <x v="1"/>
    </i>
    <i r="3">
      <x v="8"/>
      <x v="402"/>
      <x v="454"/>
      <x v="7"/>
      <x v="1395"/>
      <x v="320"/>
      <x v="5"/>
      <x v="4"/>
      <x v="1"/>
    </i>
    <i r="2">
      <x v="3"/>
      <x v="12"/>
      <x v="459"/>
      <x v="645"/>
      <x v="7"/>
      <x v="1546"/>
      <x v="320"/>
      <x v="5"/>
      <x/>
    </i>
    <i r="2">
      <x v="4"/>
      <x/>
      <x v="467"/>
      <x v="467"/>
      <x v="5"/>
      <x v="1346"/>
      <x v="320"/>
      <x v="5"/>
      <x v="4"/>
      <x v="1"/>
    </i>
    <i r="3">
      <x v="2"/>
      <x v="479"/>
      <x v="800"/>
      <x v="4"/>
      <x v="1950"/>
      <x v="320"/>
      <x v="5"/>
      <x v="4"/>
      <x v="1"/>
    </i>
    <i r="3">
      <x v="3"/>
      <x v="428"/>
      <x v="642"/>
      <x v="5"/>
      <x v="1319"/>
      <x v="320"/>
      <x v="5"/>
      <x v="4"/>
      <x v="1"/>
    </i>
    <i r="4">
      <x v="510"/>
      <x v="585"/>
      <x v="4"/>
      <x v="1926"/>
      <x v="320"/>
      <x v="5"/>
      <x v="4"/>
      <x v="1"/>
    </i>
    <i r="3">
      <x v="8"/>
      <x v="503"/>
      <x v="813"/>
      <x v="4"/>
      <x v="1936"/>
      <x v="320"/>
      <x v="5"/>
      <x v="4"/>
      <x v="1"/>
    </i>
    <i r="2">
      <x v="5"/>
      <x v="2"/>
      <x v="578"/>
      <x v="830"/>
      <x v="4"/>
      <x v="1948"/>
      <x v="320"/>
      <x v="5"/>
      <x v="4"/>
      <x v="1"/>
    </i>
    <i t="default">
      <x v="25"/>
    </i>
    <i>
      <x v="26"/>
      <x v="400"/>
      <x v="2"/>
      <x v="8"/>
      <x v="402"/>
      <x v="454"/>
      <x v="7"/>
      <x v="1396"/>
      <x v="321"/>
      <x v="5"/>
      <x v="4"/>
      <x v="1"/>
    </i>
    <i r="2">
      <x v="3"/>
      <x v="12"/>
      <x v="459"/>
      <x v="645"/>
      <x v="7"/>
      <x v="1547"/>
      <x v="321"/>
      <x v="5"/>
      <x/>
    </i>
    <i r="2">
      <x v="4"/>
      <x v="2"/>
      <x v="479"/>
      <x v="800"/>
      <x v="4"/>
      <x v="1870"/>
      <x v="321"/>
      <x v="5"/>
      <x v="4"/>
      <x v="1"/>
    </i>
    <i r="3">
      <x v="3"/>
      <x v="510"/>
      <x v="585"/>
      <x v="4"/>
      <x v="1868"/>
      <x v="321"/>
      <x v="5"/>
      <x v="4"/>
      <x v="1"/>
    </i>
    <i r="3">
      <x v="8"/>
      <x v="503"/>
      <x v="813"/>
      <x v="4"/>
      <x v="1919"/>
      <x v="321"/>
      <x v="5"/>
      <x v="4"/>
      <x v="1"/>
    </i>
    <i r="2">
      <x v="5"/>
      <x v="2"/>
      <x v="578"/>
      <x v="830"/>
      <x v="4"/>
      <x v="1937"/>
      <x v="321"/>
      <x v="5"/>
      <x v="4"/>
      <x v="1"/>
    </i>
    <i t="default">
      <x v="26"/>
    </i>
    <i>
      <x v="27"/>
      <x v="420"/>
      <x v="2"/>
      <x v="6"/>
      <x v="451"/>
      <x v="428"/>
      <x v="7"/>
      <x v="1753"/>
      <x v="325"/>
      <x v="5"/>
      <x v="4"/>
      <x v="1"/>
    </i>
    <i r="3">
      <x v="8"/>
      <x v="421"/>
      <x v="473"/>
      <x v="5"/>
      <x v="1652"/>
      <x v="325"/>
      <x v="5"/>
      <x v="4"/>
      <x v="1"/>
    </i>
    <i r="3">
      <x v="9"/>
      <x v="366"/>
      <x v="454"/>
      <x v="7"/>
      <x v="1755"/>
      <x v="325"/>
      <x v="5"/>
      <x v="4"/>
      <x v="1"/>
    </i>
    <i r="2">
      <x v="3"/>
      <x v="12"/>
      <x v="465"/>
      <x v="645"/>
      <x v="7"/>
      <x v="1739"/>
      <x v="325"/>
      <x v="5"/>
      <x/>
    </i>
    <i r="2">
      <x v="4"/>
      <x v="1"/>
      <x v="509"/>
      <x v="467"/>
      <x v="5"/>
      <x v="1507"/>
      <x v="325"/>
      <x v="5"/>
      <x v="4"/>
      <x v="1"/>
    </i>
    <i r="3">
      <x v="4"/>
      <x v="430"/>
      <x v="642"/>
      <x v="5"/>
      <x v="1443"/>
      <x v="325"/>
      <x v="5"/>
      <x v="4"/>
      <x v="1"/>
    </i>
    <i r="4">
      <x v="536"/>
      <x v="657"/>
      <x v="4"/>
      <x v="1903"/>
      <x v="325"/>
      <x v="5"/>
      <x v="4"/>
      <x v="1"/>
    </i>
    <i r="3">
      <x v="6"/>
      <x v="500"/>
      <x v="807"/>
      <x v="4"/>
      <x v="1907"/>
      <x v="325"/>
      <x v="5"/>
      <x v="4"/>
      <x v="1"/>
    </i>
    <i r="3">
      <x v="11"/>
      <x v="603"/>
      <x v="822"/>
      <x v="4"/>
      <x v="1911"/>
      <x v="325"/>
      <x v="5"/>
      <x v="4"/>
      <x v="1"/>
    </i>
    <i r="2">
      <x v="5"/>
      <x v="4"/>
      <x v="608"/>
      <x v="694"/>
      <x v="4"/>
      <x v="1873"/>
      <x v="325"/>
      <x v="5"/>
      <x v="4"/>
      <x v="1"/>
    </i>
    <i t="default">
      <x v="27"/>
    </i>
    <i>
      <x v="28"/>
      <x v="130"/>
      <x v="2"/>
      <x v="6"/>
      <x v="451"/>
      <x v="428"/>
      <x v="7"/>
      <x v="1341"/>
      <x v="323"/>
      <x v="5"/>
      <x v="4"/>
      <x v="1"/>
    </i>
    <i r="3">
      <x v="8"/>
      <x v="421"/>
      <x v="473"/>
      <x v="5"/>
      <x v="1307"/>
      <x v="323"/>
      <x v="5"/>
      <x v="4"/>
      <x v="1"/>
    </i>
    <i r="3">
      <x v="9"/>
      <x v="366"/>
      <x v="454"/>
      <x v="7"/>
      <x v="1127"/>
      <x v="323"/>
      <x v="5"/>
      <x v="4"/>
      <x v="1"/>
    </i>
    <i r="2">
      <x v="3"/>
      <x v="12"/>
      <x v="465"/>
      <x v="645"/>
      <x v="7"/>
      <x v="1468"/>
      <x v="323"/>
      <x v="5"/>
      <x/>
    </i>
    <i r="2">
      <x v="4"/>
      <x v="1"/>
      <x v="509"/>
      <x v="467"/>
      <x v="5"/>
      <x v="1327"/>
      <x v="323"/>
      <x v="5"/>
      <x v="4"/>
      <x v="1"/>
    </i>
    <i r="3">
      <x v="4"/>
      <x v="430"/>
      <x v="642"/>
      <x v="5"/>
      <x v="1353"/>
      <x v="323"/>
      <x v="5"/>
      <x v="4"/>
      <x v="1"/>
    </i>
    <i r="4">
      <x v="496"/>
      <x v="472"/>
      <x v="4"/>
      <x v="1872"/>
      <x v="323"/>
      <x v="5"/>
      <x v="4"/>
      <x v="1"/>
    </i>
    <i r="3">
      <x v="6"/>
      <x v="478"/>
      <x v="759"/>
      <x v="4"/>
      <x v="1871"/>
      <x v="323"/>
      <x v="5"/>
      <x v="4"/>
      <x v="1"/>
    </i>
    <i r="3">
      <x v="11"/>
      <x v="602"/>
      <x v="820"/>
      <x v="4"/>
      <x v="1927"/>
      <x v="323"/>
      <x v="5"/>
      <x v="4"/>
      <x v="1"/>
    </i>
    <i r="2">
      <x v="5"/>
      <x v="4"/>
      <x v="607"/>
      <x v="833"/>
      <x v="4"/>
      <x v="1942"/>
      <x v="323"/>
      <x v="5"/>
      <x v="4"/>
      <x v="1"/>
    </i>
    <i t="default">
      <x v="28"/>
    </i>
    <i>
      <x v="29"/>
      <x v="146"/>
      <x v="4"/>
      <x v="2"/>
      <x v="479"/>
      <x v="526"/>
      <x v="4"/>
      <x v="1913"/>
      <x v="318"/>
      <x v="5"/>
      <x v="4"/>
      <x v="1"/>
    </i>
    <i r="3">
      <x v="3"/>
      <x v="510"/>
      <x v="597"/>
      <x v="4"/>
      <x v="1888"/>
      <x v="318"/>
      <x v="5"/>
      <x v="4"/>
      <x v="1"/>
    </i>
    <i r="3">
      <x v="8"/>
      <x v="503"/>
      <x v="814"/>
      <x v="4"/>
      <x v="1890"/>
      <x v="318"/>
      <x v="5"/>
      <x v="4"/>
      <x v="1"/>
    </i>
    <i r="2">
      <x v="5"/>
      <x v="2"/>
      <x v="578"/>
      <x v="831"/>
      <x v="4"/>
      <x v="1898"/>
      <x v="318"/>
      <x v="5"/>
      <x v="4"/>
      <x v="1"/>
    </i>
    <i t="default">
      <x v="29"/>
    </i>
    <i>
      <x v="30"/>
      <x v="195"/>
      <x v="4"/>
      <x v="2"/>
      <x v="479"/>
      <x v="800"/>
      <x v="4"/>
      <x v="1972"/>
      <x v="322"/>
      <x v="5"/>
      <x v="4"/>
      <x v="1"/>
    </i>
    <i r="3">
      <x v="3"/>
      <x v="510"/>
      <x v="585"/>
      <x v="4"/>
      <x v="1884"/>
      <x v="322"/>
      <x v="5"/>
      <x v="4"/>
      <x v="1"/>
    </i>
    <i r="3">
      <x v="8"/>
      <x v="503"/>
      <x v="813"/>
      <x v="4"/>
      <x v="1908"/>
      <x v="322"/>
      <x v="5"/>
      <x v="4"/>
      <x v="1"/>
    </i>
    <i r="2">
      <x v="5"/>
      <x v="2"/>
      <x v="578"/>
      <x v="830"/>
      <x v="4"/>
      <x v="1916"/>
      <x v="322"/>
      <x v="5"/>
      <x v="4"/>
      <x v="1"/>
    </i>
    <i t="default">
      <x v="30"/>
    </i>
    <i>
      <x v="31"/>
      <x v="365"/>
      <x v="2"/>
      <x v="6"/>
      <x v="397"/>
      <x v="486"/>
      <x v="7"/>
      <x v="1160"/>
      <x v="310"/>
      <x v="5"/>
      <x v="4"/>
      <x v="1"/>
    </i>
    <i r="4">
      <x v="449"/>
      <x v="429"/>
      <x v="4"/>
      <x v="1830"/>
      <x v="310"/>
      <x v="5"/>
      <x v="4"/>
      <x v="1"/>
    </i>
    <i r="3">
      <x v="7"/>
      <x v="363"/>
      <x v="444"/>
      <x v="5"/>
      <x v="1217"/>
      <x v="310"/>
      <x v="5"/>
      <x v="4"/>
      <x v="1"/>
    </i>
    <i r="3">
      <x v="9"/>
      <x v="341"/>
      <x v="641"/>
      <x v="5"/>
      <x v="1382"/>
      <x v="310"/>
      <x v="5"/>
      <x v="4"/>
      <x v="1"/>
    </i>
    <i r="4">
      <x v="355"/>
      <x v="606"/>
      <x v="7"/>
      <x v="1036"/>
      <x v="310"/>
      <x v="5"/>
      <x v="10"/>
      <x v="1"/>
    </i>
    <i r="3">
      <x v="10"/>
      <x v="358"/>
      <x v="475"/>
      <x v="4"/>
      <x v="1943"/>
      <x v="310"/>
      <x v="5"/>
      <x v="4"/>
      <x v="1"/>
    </i>
    <i r="3">
      <x v="11"/>
      <x v="359"/>
      <x v="659"/>
      <x v="4"/>
      <x v="1470"/>
      <x v="310"/>
      <x v="5"/>
      <x v="4"/>
      <x v="1"/>
    </i>
    <i r="2">
      <x v="4"/>
      <x v="1"/>
      <x v="592"/>
      <x v="468"/>
      <x v="4"/>
      <x v="2025"/>
      <x v="310"/>
      <x v="5"/>
      <x v="4"/>
      <x v="1"/>
    </i>
    <i r="3">
      <x v="5"/>
      <x v="586"/>
      <x v="573"/>
      <x v="4"/>
      <x v="2036"/>
      <x v="310"/>
      <x v="5"/>
      <x v="4"/>
      <x v="1"/>
    </i>
    <i r="3">
      <x v="8"/>
      <x v="599"/>
      <x v="678"/>
      <x v="4"/>
      <x v="2041"/>
      <x v="310"/>
      <x v="5"/>
      <x v="4"/>
      <x v="1"/>
    </i>
    <i t="default">
      <x v="31"/>
    </i>
    <i>
      <x v="32"/>
      <x v="401"/>
      <x v="2"/>
      <x v="6"/>
      <x v="334"/>
      <x v="428"/>
      <x v="7"/>
      <x v="1475"/>
      <x v="328"/>
      <x v="5"/>
      <x v="4"/>
      <x v="1"/>
    </i>
    <i r="3">
      <x v="7"/>
      <x v="363"/>
      <x v="444"/>
      <x v="5"/>
      <x v="1218"/>
      <x v="328"/>
      <x v="5"/>
      <x v="4"/>
      <x v="1"/>
    </i>
    <i r="3">
      <x v="8"/>
      <x v="437"/>
      <x v="454"/>
      <x v="7"/>
      <x v="1299"/>
      <x v="328"/>
      <x v="5"/>
      <x v="4"/>
      <x v="1"/>
    </i>
    <i r="3">
      <x v="9"/>
      <x v="341"/>
      <x v="641"/>
      <x v="5"/>
      <x v="1188"/>
      <x v="328"/>
      <x v="5"/>
      <x v="4"/>
      <x v="1"/>
    </i>
    <i r="2">
      <x v="3"/>
      <x v="12"/>
      <x v="460"/>
      <x v="645"/>
      <x v="7"/>
      <x v="1549"/>
      <x v="328"/>
      <x v="5"/>
      <x/>
    </i>
    <i t="default">
      <x v="32"/>
    </i>
    <i>
      <x v="33"/>
      <x v="403"/>
      <x v="2"/>
      <x v="8"/>
      <x v="354"/>
      <x v="444"/>
      <x v="5"/>
      <x v="1181"/>
      <x v="331"/>
      <x v="5"/>
      <x v="4"/>
      <x v="1"/>
    </i>
    <i r="3">
      <x v="9"/>
      <x v="345"/>
      <x v="454"/>
      <x v="7"/>
      <x v="1398"/>
      <x v="331"/>
      <x v="5"/>
      <x v="4"/>
      <x v="1"/>
    </i>
    <i r="3">
      <x v="10"/>
      <x v="349"/>
      <x v="641"/>
      <x v="5"/>
      <x v="1174"/>
      <x v="331"/>
      <x v="5"/>
      <x v="4"/>
      <x v="1"/>
    </i>
    <i t="default">
      <x v="33"/>
    </i>
    <i>
      <x v="34"/>
      <x v="534"/>
      <x v="2"/>
      <x v="9"/>
      <x v="388"/>
      <x v="608"/>
      <x v="5"/>
      <x v="1949"/>
      <x v="161"/>
      <x v="5"/>
      <x v="74"/>
      <x v="1"/>
    </i>
    <i t="default">
      <x v="34"/>
    </i>
    <i>
      <x v="35"/>
      <x v="517"/>
      <x v="2"/>
      <x v="5"/>
      <x v="331"/>
      <x v="398"/>
      <x v="2"/>
      <x v="1925"/>
      <x v="161"/>
      <x v="4"/>
      <x v="4"/>
      <x v="1"/>
    </i>
    <i r="3">
      <x v="6"/>
      <x v="336"/>
      <x v="587"/>
      <x v="2"/>
      <x v="1932"/>
      <x v="161"/>
      <x v="4"/>
      <x v="4"/>
      <x v="1"/>
    </i>
    <i r="3">
      <x v="8"/>
      <x v="401"/>
      <x v="431"/>
      <x v="2"/>
      <x v="1938"/>
      <x v="161"/>
      <x v="4"/>
      <x v="4"/>
      <x v="1"/>
    </i>
    <i r="4">
      <x v="437"/>
      <x v="439"/>
      <x v="2"/>
      <x v="1953"/>
      <x v="161"/>
      <x v="4"/>
      <x v="4"/>
      <x v="1"/>
    </i>
    <i r="3">
      <x v="9"/>
      <x v="366"/>
      <x v="445"/>
      <x v="2"/>
      <x v="1921"/>
      <x v="161"/>
      <x v="4"/>
      <x v="4"/>
      <x v="1"/>
    </i>
    <i r="3">
      <x v="10"/>
      <x v="431"/>
      <x v="460"/>
      <x v="2"/>
      <x v="1943"/>
      <x v="161"/>
      <x v="4"/>
      <x v="4"/>
      <x v="1"/>
    </i>
    <i r="4">
      <x v="482"/>
      <x v="455"/>
      <x v="2"/>
      <x v="1934"/>
      <x v="161"/>
      <x v="4"/>
      <x v="4"/>
      <x v="1"/>
    </i>
    <i r="2">
      <x v="4"/>
      <x v="1"/>
      <x v="469"/>
      <x v="524"/>
      <x v="2"/>
      <x v="1981"/>
      <x v="161"/>
      <x v="4"/>
      <x v="4"/>
      <x v="1"/>
    </i>
    <i r="3">
      <x v="2"/>
      <x v="472"/>
      <x v="525"/>
      <x v="2"/>
      <x v="1983"/>
      <x v="161"/>
      <x v="4"/>
      <x v="4"/>
      <x v="1"/>
    </i>
    <i r="3">
      <x v="3"/>
      <x v="427"/>
      <x v="594"/>
      <x v="2"/>
      <x v="1990"/>
      <x v="161"/>
      <x v="4"/>
      <x v="4"/>
      <x v="1"/>
    </i>
    <i r="3">
      <x v="4"/>
      <x v="496"/>
      <x v="622"/>
      <x v="2"/>
      <x v="1996"/>
      <x v="161"/>
      <x v="4"/>
      <x v="4"/>
      <x v="1"/>
    </i>
    <i r="3">
      <x v="5"/>
      <x v="499"/>
      <x v="657"/>
      <x v="2"/>
      <x v="2002"/>
      <x v="161"/>
      <x v="4"/>
      <x v="4"/>
      <x v="1"/>
    </i>
    <i r="3">
      <x v="6"/>
      <x v="500"/>
      <x v="746"/>
      <x v="2"/>
      <x v="2008"/>
      <x v="161"/>
      <x v="4"/>
      <x v="4"/>
      <x v="1"/>
    </i>
    <i r="3">
      <x v="8"/>
      <x v="502"/>
      <x v="706"/>
      <x v="2"/>
      <x v="2007"/>
      <x v="161"/>
      <x v="4"/>
      <x v="4"/>
      <x v="1"/>
    </i>
    <i r="3">
      <x v="9"/>
      <x v="546"/>
      <x v="693"/>
      <x v="2"/>
      <x v="2001"/>
      <x v="161"/>
      <x v="4"/>
      <x v="4"/>
      <x v="1"/>
    </i>
    <i r="3">
      <x v="10"/>
      <x v="590"/>
      <x v="701"/>
      <x v="2"/>
      <x v="1995"/>
      <x v="161"/>
      <x v="4"/>
      <x v="4"/>
      <x v="1"/>
    </i>
    <i t="default">
      <x v="35"/>
    </i>
    <i>
      <x v="36"/>
      <x v="521"/>
      <x v="2"/>
      <x v="9"/>
      <x v="341"/>
      <x v="447"/>
      <x v="6"/>
      <x v="1827"/>
      <x v="161"/>
      <x v="5"/>
      <x v="4"/>
      <x v="1"/>
    </i>
    <i t="default">
      <x v="36"/>
    </i>
    <i>
      <x v="37"/>
      <x v="536"/>
      <x v="2"/>
      <x v="8"/>
      <x v="481"/>
      <x v="464"/>
      <x v="6"/>
      <x v="1971"/>
      <x v="161"/>
      <x v="5"/>
      <x v="70"/>
      <x v="1"/>
    </i>
    <i t="default">
      <x v="37"/>
    </i>
    <i>
      <x v="38"/>
      <x v="108"/>
      <x v="2"/>
      <x v="8"/>
      <x v="340"/>
      <x v="648"/>
      <x v="6"/>
      <x v="1318"/>
      <x v="334"/>
      <x v="5"/>
      <x v="10"/>
      <x v="1"/>
    </i>
    <i t="default">
      <x v="38"/>
    </i>
    <i>
      <x v="39"/>
      <x v="208"/>
      <x v="2"/>
      <x v="8"/>
      <x v="354"/>
      <x v="538"/>
      <x v="6"/>
      <x v="1844"/>
      <x v="161"/>
      <x v="5"/>
      <x v="10"/>
      <x v="1"/>
    </i>
    <i t="default">
      <x v="39"/>
    </i>
    <i>
      <x v="40"/>
      <x v="519"/>
      <x v="2"/>
      <x v="9"/>
      <x v="355"/>
      <x v="596"/>
      <x v="2"/>
      <x v="1933"/>
      <x v="161"/>
      <x v="5"/>
      <x v="68"/>
      <x v="1"/>
    </i>
    <i r="2">
      <x v="4"/>
      <x/>
      <x v="409"/>
      <x v="696"/>
      <x v="2"/>
      <x v="1954"/>
      <x v="161"/>
      <x v="5"/>
      <x v="10"/>
      <x v="1"/>
    </i>
    <i r="3">
      <x v="2"/>
      <x v="498"/>
      <x v="777"/>
      <x v="2"/>
      <x v="1958"/>
      <x v="161"/>
      <x v="5"/>
      <x v="10"/>
      <x v="1"/>
    </i>
    <i t="default">
      <x v="40"/>
    </i>
    <i>
      <x v="41"/>
      <x v="383"/>
      <x v="2"/>
      <x v="10"/>
      <x v="407"/>
      <x v="598"/>
      <x v="1"/>
      <x v="1854"/>
      <x v="181"/>
      <x v="5"/>
      <x v="4"/>
      <x v="1"/>
    </i>
    <i t="default">
      <x v="41"/>
    </i>
    <i>
      <x v="42"/>
      <x v="386"/>
      <x v="4"/>
      <x/>
      <x v="508"/>
      <x v="567"/>
      <x v="1"/>
      <x v="1801"/>
      <x v="183"/>
      <x v="5"/>
      <x v="4"/>
      <x v="1"/>
    </i>
    <i t="default">
      <x v="42"/>
    </i>
    <i>
      <x v="43"/>
      <x v="387"/>
      <x v="4"/>
      <x v="2"/>
      <x v="393"/>
      <x v="709"/>
      <x v="1"/>
      <x v="1815"/>
      <x v="184"/>
      <x v="5"/>
      <x v="4"/>
      <x v="1"/>
    </i>
    <i t="default">
      <x v="43"/>
    </i>
    <i>
      <x v="44"/>
      <x v="99"/>
      <x v="2"/>
      <x v="10"/>
      <x v="407"/>
      <x v="709"/>
      <x v="1"/>
      <x v="1834"/>
      <x v="365"/>
      <x v="5"/>
      <x v="4"/>
      <x v="1"/>
    </i>
    <i t="default">
      <x v="44"/>
    </i>
    <i>
      <x v="45"/>
      <x v="88"/>
      <x v="2"/>
      <x v="11"/>
      <x v="491"/>
      <x v="679"/>
      <x v="1"/>
      <x v="1218"/>
      <x v="290"/>
      <x v="5"/>
      <x v="10"/>
      <x v="1"/>
    </i>
    <i t="default">
      <x v="45"/>
    </i>
    <i>
      <x v="46"/>
      <x v="77"/>
      <x v="2"/>
      <x v="9"/>
      <x v="355"/>
      <x v="648"/>
      <x v="1"/>
      <x v="287"/>
      <x v="146"/>
      <x v="5"/>
      <x v="4"/>
      <x v="1"/>
    </i>
    <i t="default">
      <x v="46"/>
    </i>
    <i>
      <x v="47"/>
      <x v="331"/>
      <x v="2"/>
      <x v="5"/>
      <x v="330"/>
      <x v="596"/>
      <x v="1"/>
      <x v="1825"/>
      <x v="161"/>
      <x v="5"/>
      <x v="4"/>
      <x v="1"/>
    </i>
    <i r="3">
      <x v="8"/>
      <x v="354"/>
      <x v="728"/>
      <x v="1"/>
      <x v="1771"/>
      <x v="161"/>
      <x v="5"/>
      <x v="10"/>
      <x v="1"/>
    </i>
    <i r="3">
      <x v="9"/>
      <x v="356"/>
      <x v="728"/>
      <x v="1"/>
      <x v="1822"/>
      <x v="161"/>
      <x v="5"/>
      <x v="10"/>
      <x v="1"/>
    </i>
    <i r="3">
      <x v="10"/>
      <x v="349"/>
      <x v="728"/>
      <x v="1"/>
      <x v="1823"/>
      <x v="161"/>
      <x v="5"/>
      <x v="10"/>
      <x v="1"/>
    </i>
    <i r="2">
      <x v="4"/>
      <x v="8"/>
      <x v="501"/>
      <x v="769"/>
      <x v="1"/>
      <x v="1885"/>
      <x v="161"/>
      <x v="5"/>
      <x v="4"/>
      <x v="1"/>
    </i>
    <i r="3">
      <x v="9"/>
      <x v="566"/>
      <x v="769"/>
      <x v="1"/>
      <x v="1785"/>
      <x v="161"/>
      <x v="5"/>
      <x v="4"/>
      <x v="1"/>
    </i>
    <i t="default">
      <x v="47"/>
    </i>
    <i>
      <x v="48"/>
      <x v="537"/>
      <x v="2"/>
      <x v="10"/>
      <x v="349"/>
      <x v="467"/>
      <x v="6"/>
      <x v="1888"/>
      <x v="161"/>
      <x v="6"/>
    </i>
    <i t="default">
      <x v="48"/>
    </i>
    <i>
      <x v="49"/>
      <x v="498"/>
      <x v="2"/>
      <x v="9"/>
      <x v="341"/>
      <x v="678"/>
      <x v="2"/>
      <x v="2204"/>
      <x v="161"/>
      <x v="5"/>
      <x v="4"/>
      <x v="1"/>
    </i>
    <i r="2">
      <x v="4"/>
      <x v="4"/>
      <x v="496"/>
      <x v="849"/>
      <x v="2"/>
      <x v="2047"/>
      <x v="161"/>
      <x v="5"/>
      <x v="10"/>
      <x v="1"/>
    </i>
    <i r="3">
      <x v="8"/>
      <x v="503"/>
      <x v="877"/>
      <x v="2"/>
      <x v="2050"/>
      <x v="161"/>
      <x v="5"/>
      <x v="40"/>
      <x v="1"/>
    </i>
    <i r="2">
      <x v="5"/>
      <x v="2"/>
      <x v="638"/>
      <x v="884"/>
      <x v="2"/>
      <x v="2255"/>
      <x v="161"/>
      <x v="5"/>
      <x v="4"/>
      <x v="1"/>
    </i>
    <i t="default">
      <x v="49"/>
    </i>
    <i>
      <x v="50"/>
      <x v="29"/>
      <x v="2"/>
      <x v="8"/>
      <x v="353"/>
      <x v="605"/>
      <x v="7"/>
      <x v="1023"/>
      <x v="312"/>
      <x v="5"/>
      <x v="10"/>
      <x v="1"/>
    </i>
    <i r="3">
      <x v="9"/>
      <x v="341"/>
      <x v="594"/>
      <x v="6"/>
      <x v="1358"/>
      <x v="312"/>
      <x v="5"/>
      <x v="10"/>
      <x v="1"/>
    </i>
    <i r="4">
      <x v="404"/>
      <x v="519"/>
      <x v="5"/>
      <x v="1380"/>
      <x v="312"/>
      <x v="5"/>
      <x v="10"/>
      <x v="1"/>
    </i>
    <i r="5">
      <x v="655"/>
      <x v="4"/>
      <x v="1463"/>
      <x v="312"/>
      <x v="5"/>
      <x v="10"/>
      <x v="1"/>
    </i>
    <i r="3">
      <x v="11"/>
      <x v="491"/>
      <x v="472"/>
      <x v="5"/>
      <x v="1166"/>
      <x v="312"/>
      <x v="5"/>
      <x v="4"/>
      <x v="1"/>
    </i>
    <i r="2">
      <x v="3"/>
      <x v="12"/>
      <x v="358"/>
      <x v="595"/>
      <x v="7"/>
      <x v="1412"/>
      <x v="312"/>
      <x v="5"/>
      <x/>
    </i>
    <i r="4">
      <x v="389"/>
      <x v="617"/>
      <x v="7"/>
      <x v="1904"/>
      <x v="312"/>
      <x v="5"/>
      <x/>
    </i>
    <i r="4">
      <x v="427"/>
      <x v="621"/>
      <x v="7"/>
      <x v="1906"/>
      <x v="312"/>
      <x v="5"/>
      <x/>
    </i>
    <i r="4">
      <x v="501"/>
      <x v="722"/>
      <x v="7"/>
      <x v="1907"/>
      <x v="312"/>
      <x v="5"/>
      <x/>
    </i>
    <i r="2">
      <x v="4"/>
      <x/>
      <x v="497"/>
      <x v="644"/>
      <x v="4"/>
      <x v="1962"/>
      <x v="312"/>
      <x v="5"/>
      <x v="4"/>
      <x v="1"/>
    </i>
    <i r="3">
      <x v="3"/>
      <x v="510"/>
      <x v="577"/>
      <x v="4"/>
      <x v="1968"/>
      <x v="312"/>
      <x v="5"/>
      <x v="4"/>
      <x v="1"/>
    </i>
    <i r="3">
      <x v="8"/>
      <x v="502"/>
      <x v="722"/>
      <x v="4"/>
      <x v="2065"/>
      <x v="312"/>
      <x v="5"/>
      <x v="4"/>
      <x v="1"/>
    </i>
    <i t="default">
      <x v="50"/>
    </i>
    <i>
      <x v="51"/>
      <x v="327"/>
      <x v="2"/>
      <x v="8"/>
      <x v="340"/>
      <x v="528"/>
      <x v="4"/>
      <x v="1933"/>
      <x v="161"/>
      <x v="5"/>
      <x v="10"/>
      <x v="1"/>
    </i>
    <i r="6">
      <x v="6"/>
      <x v="1260"/>
      <x v="161"/>
      <x v="5"/>
      <x v="10"/>
      <x v="1"/>
    </i>
    <i r="4">
      <x v="353"/>
      <x v="529"/>
      <x v="5"/>
      <x v="1799"/>
      <x v="161"/>
      <x v="5"/>
      <x v="10"/>
      <x v="1"/>
    </i>
    <i r="3">
      <x v="10"/>
      <x v="357"/>
      <x v="499"/>
      <x v="5"/>
      <x v="1813"/>
      <x v="161"/>
      <x v="5"/>
      <x v="10"/>
      <x v="1"/>
    </i>
    <i r="2">
      <x v="4"/>
      <x/>
      <x v="554"/>
      <x v="775"/>
      <x v="4"/>
      <x v="1954"/>
      <x v="161"/>
      <x v="5"/>
      <x v="10"/>
      <x v="1"/>
    </i>
    <i r="3">
      <x v="1"/>
      <x v="432"/>
      <x v="733"/>
      <x v="5"/>
      <x v="1850"/>
      <x v="161"/>
      <x v="5"/>
      <x v="10"/>
      <x v="1"/>
    </i>
    <i r="3">
      <x v="4"/>
      <x v="536"/>
      <x v="739"/>
      <x v="5"/>
      <x v="1885"/>
      <x v="161"/>
      <x v="5"/>
      <x v="4"/>
      <x v="1"/>
    </i>
    <i t="default">
      <x v="51"/>
    </i>
    <i>
      <x v="52"/>
      <x v="52"/>
      <x v="2"/>
      <x v="10"/>
      <x v="357"/>
      <x v="630"/>
      <x v="5"/>
      <x v="1792"/>
      <x v="152"/>
      <x v="5"/>
      <x v="4"/>
      <x v="1"/>
    </i>
    <i t="default">
      <x v="52"/>
    </i>
    <i>
      <x v="53"/>
      <x v="398"/>
      <x v="2"/>
      <x v="10"/>
      <x v="357"/>
      <x v="555"/>
      <x v="4"/>
      <x v="1740"/>
      <x v="161"/>
      <x v="5"/>
      <x v="4"/>
      <x v="1"/>
    </i>
    <i t="default">
      <x v="53"/>
    </i>
    <i>
      <x v="54"/>
      <x v="92"/>
      <x v="2"/>
      <x v="10"/>
      <x v="357"/>
      <x v="621"/>
      <x v="6"/>
      <x v="1718"/>
      <x v="339"/>
      <x v="5"/>
      <x v="4"/>
      <x v="1"/>
    </i>
    <i t="default">
      <x v="54"/>
    </i>
    <i>
      <x v="55"/>
      <x v="408"/>
      <x v="2"/>
      <x v="8"/>
      <x v="354"/>
      <x v="728"/>
      <x v="6"/>
      <x v="1562"/>
      <x v="161"/>
      <x v="5"/>
      <x v="10"/>
      <x v="1"/>
    </i>
    <i t="default">
      <x v="55"/>
    </i>
    <i>
      <x v="56"/>
      <x v="355"/>
      <x v="3"/>
      <x v="12"/>
      <x v="357"/>
      <x v="571"/>
      <x v="7"/>
      <x v="1775"/>
      <x v="161"/>
      <x v="5"/>
      <x/>
    </i>
    <i r="4">
      <x v="358"/>
      <x v="538"/>
      <x v="7"/>
      <x v="1322"/>
      <x v="161"/>
      <x v="5"/>
      <x/>
    </i>
    <i r="4">
      <x v="389"/>
      <x v="621"/>
      <x v="7"/>
      <x v="1554"/>
      <x v="161"/>
      <x v="5"/>
      <x/>
    </i>
    <i t="default">
      <x v="56"/>
    </i>
    <i>
      <x v="57"/>
      <x v="356"/>
      <x v="2"/>
      <x v="5"/>
      <x v="328"/>
      <x v="604"/>
      <x v="4"/>
      <x v="1757"/>
      <x v="161"/>
      <x v="5"/>
      <x v="4"/>
      <x v="1"/>
    </i>
    <i r="3">
      <x v="9"/>
      <x v="438"/>
      <x v="519"/>
      <x/>
      <x v="1490"/>
      <x v="161"/>
      <x v="5"/>
      <x v="4"/>
      <x v="1"/>
    </i>
    <i r="2">
      <x v="3"/>
      <x v="12"/>
      <x v="472"/>
      <x v="576"/>
      <x v="7"/>
      <x v="1871"/>
      <x v="161"/>
      <x v="5"/>
      <x/>
    </i>
    <i t="default">
      <x v="57"/>
    </i>
    <i>
      <x v="58"/>
      <x v="33"/>
      <x v="2"/>
      <x v="6"/>
      <x v="337"/>
      <x v="593"/>
      <x v="5"/>
      <x v="1299"/>
      <x v="277"/>
      <x v="5"/>
      <x v="10"/>
      <x v="1"/>
    </i>
    <i r="3">
      <x v="8"/>
      <x v="353"/>
      <x v="647"/>
      <x/>
      <x v="1348"/>
      <x v="277"/>
      <x v="5"/>
      <x v="4"/>
      <x v="1"/>
    </i>
    <i r="3">
      <x v="9"/>
      <x v="405"/>
      <x v="657"/>
      <x v="5"/>
      <x v="1923"/>
      <x v="277"/>
      <x v="5"/>
      <x v="4"/>
      <x v="1"/>
    </i>
    <i r="2">
      <x v="4"/>
      <x/>
      <x v="389"/>
      <x v="762"/>
      <x/>
      <x v="2044"/>
      <x v="277"/>
      <x v="5"/>
      <x v="4"/>
      <x v="1"/>
    </i>
    <i r="4">
      <x v="462"/>
      <x v="738"/>
      <x v="4"/>
      <x v="2258"/>
      <x v="277"/>
      <x/>
      <x v="4"/>
      <x v="1"/>
    </i>
    <i r="4">
      <x v="554"/>
      <x v="527"/>
      <x v="5"/>
      <x v="1310"/>
      <x v="277"/>
      <x v="5"/>
      <x v="4"/>
      <x v="1"/>
    </i>
    <i r="3">
      <x v="1"/>
      <x v="432"/>
      <x v="547"/>
      <x v="5"/>
      <x v="1390"/>
      <x v="277"/>
      <x v="5"/>
      <x v="4"/>
      <x v="1"/>
    </i>
    <i r="3">
      <x v="5"/>
      <x v="477"/>
      <x v="763"/>
      <x v="5"/>
      <x v="1901"/>
      <x v="277"/>
      <x v="5"/>
      <x v="4"/>
      <x v="1"/>
    </i>
    <i r="3">
      <x v="8"/>
      <x v="501"/>
      <x v="739"/>
      <x v="5"/>
      <x v="1963"/>
      <x v="277"/>
      <x v="5"/>
      <x v="4"/>
      <x v="1"/>
    </i>
    <i r="4">
      <x v="503"/>
      <x v="866"/>
      <x/>
      <x v="2204"/>
      <x v="277"/>
      <x v="5"/>
      <x v="4"/>
      <x v="1"/>
    </i>
    <i t="default">
      <x v="58"/>
    </i>
    <i>
      <x v="59"/>
      <x v="329"/>
      <x v="2"/>
      <x v="8"/>
      <x v="340"/>
      <x v="528"/>
      <x/>
      <x v="1256"/>
      <x v="161"/>
      <x v="5"/>
      <x v="4"/>
      <x v="1"/>
    </i>
    <i r="4">
      <x v="353"/>
      <x v="529"/>
      <x v="5"/>
      <x v="1309"/>
      <x v="161"/>
      <x v="5"/>
      <x v="10"/>
      <x v="1"/>
    </i>
    <i r="3">
      <x v="10"/>
      <x v="357"/>
      <x v="499"/>
      <x v="5"/>
      <x v="1837"/>
      <x v="161"/>
      <x v="5"/>
      <x v="10"/>
      <x v="1"/>
    </i>
    <i r="2">
      <x v="4"/>
      <x v="1"/>
      <x v="432"/>
      <x v="733"/>
      <x v="5"/>
      <x v="1779"/>
      <x v="161"/>
      <x v="5"/>
      <x v="10"/>
      <x v="1"/>
    </i>
    <i r="3">
      <x v="4"/>
      <x v="536"/>
      <x v="739"/>
      <x v="5"/>
      <x v="1891"/>
      <x v="161"/>
      <x v="5"/>
      <x v="4"/>
      <x v="1"/>
    </i>
    <i t="default">
      <x v="59"/>
    </i>
    <i>
      <x v="60"/>
      <x v="441"/>
      <x v="2"/>
      <x v="5"/>
      <x v="328"/>
      <x v="583"/>
      <x v="5"/>
      <x v="1819"/>
      <x v="161"/>
      <x v="3"/>
      <x v="4"/>
      <x v="1"/>
    </i>
    <i t="default">
      <x v="60"/>
    </i>
    <i>
      <x v="61"/>
      <x v="76"/>
      <x v="2"/>
      <x v="11"/>
      <x v="342"/>
      <x v="646"/>
      <x v="1"/>
      <x v="1812"/>
      <x v="161"/>
      <x v="5"/>
      <x v="4"/>
      <x v="1"/>
    </i>
    <i r="2">
      <x v="4"/>
      <x/>
      <x v="409"/>
      <x v="646"/>
      <x v="1"/>
      <x v="1850"/>
      <x v="161"/>
      <x v="5"/>
      <x v="4"/>
      <x v="1"/>
    </i>
    <i t="default">
      <x v="61"/>
    </i>
    <i>
      <x v="62"/>
      <x v="196"/>
      <x v="4"/>
      <x v="5"/>
      <x v="595"/>
      <x v="806"/>
      <x v="4"/>
      <x v="1971"/>
      <x v="327"/>
      <x v="5"/>
      <x v="4"/>
      <x v="1"/>
    </i>
    <i r="3">
      <x v="7"/>
      <x v="598"/>
      <x v="679"/>
      <x v="4"/>
      <x v="1897"/>
      <x v="327"/>
      <x v="5"/>
      <x v="4"/>
      <x v="1"/>
    </i>
    <i r="2">
      <x v="5"/>
      <x/>
      <x v="605"/>
      <x v="825"/>
      <x v="4"/>
      <x v="1912"/>
      <x v="327"/>
      <x v="5"/>
      <x v="4"/>
      <x v="1"/>
    </i>
    <i r="3">
      <x v="4"/>
      <x v="607"/>
      <x v="832"/>
      <x v="4"/>
      <x v="1891"/>
      <x v="327"/>
      <x v="5"/>
      <x v="4"/>
      <x v="1"/>
    </i>
    <i t="default">
      <x v="62"/>
    </i>
    <i>
      <x v="63"/>
      <x v="396"/>
      <x v="2"/>
      <x v="9"/>
      <x v="355"/>
      <x v="645"/>
      <x v="2"/>
      <x v="2193"/>
      <x v="167"/>
      <x v="5"/>
      <x v="4"/>
      <x v="1"/>
    </i>
    <i r="4">
      <x v="531"/>
      <x v="609"/>
      <x v="2"/>
      <x v="2022"/>
      <x v="167"/>
      <x v="5"/>
      <x v="4"/>
      <x v="1"/>
    </i>
    <i r="3">
      <x v="10"/>
      <x v="431"/>
      <x v="523"/>
      <x v="2"/>
      <x v="2032"/>
      <x v="167"/>
      <x v="5"/>
      <x v="16"/>
      <x v="1"/>
    </i>
    <i r="2">
      <x v="4"/>
      <x v="2"/>
      <x v="479"/>
      <x v="535"/>
      <x v="2"/>
      <x v="2037"/>
      <x v="167"/>
      <x v="5"/>
      <x v="4"/>
      <x v="1"/>
    </i>
    <i r="3">
      <x v="3"/>
      <x v="427"/>
      <x v="529"/>
      <x v="2"/>
      <x v="2208"/>
      <x v="167"/>
      <x v="5"/>
      <x v="4"/>
      <x v="1"/>
    </i>
    <i r="4">
      <x v="644"/>
      <x v="534"/>
      <x v="2"/>
      <x v="2045"/>
      <x v="167"/>
      <x v="5"/>
      <x v="4"/>
      <x v="1"/>
    </i>
    <i r="3">
      <x v="5"/>
      <x v="538"/>
      <x v="577"/>
      <x v="2"/>
      <x v="2048"/>
      <x v="167"/>
      <x v="5"/>
      <x v="4"/>
      <x v="1"/>
    </i>
    <i r="3">
      <x v="9"/>
      <x v="566"/>
      <x v="718"/>
      <x v="2"/>
      <x v="2054"/>
      <x v="167"/>
      <x v="5"/>
      <x v="4"/>
      <x v="1"/>
    </i>
    <i r="3">
      <x v="10"/>
      <x v="505"/>
      <x v="876"/>
      <x v="2"/>
      <x v="2152"/>
      <x v="167"/>
      <x v="5"/>
      <x v="4"/>
      <x v="1"/>
    </i>
    <i t="default">
      <x v="63"/>
    </i>
    <i>
      <x v="64"/>
      <x v="103"/>
      <x v="2"/>
      <x v="7"/>
      <x v="363"/>
      <x v="590"/>
      <x v="2"/>
      <x v="2020"/>
      <x v="292"/>
      <x v="5"/>
      <x v="10"/>
      <x v="1"/>
    </i>
    <i r="4">
      <x v="641"/>
      <x v="590"/>
      <x v="2"/>
      <x v="2191"/>
      <x v="292"/>
      <x v="5"/>
      <x v="4"/>
      <x v="1"/>
    </i>
    <i r="3">
      <x v="8"/>
      <x v="339"/>
      <x v="609"/>
      <x v="2"/>
      <x v="2217"/>
      <x v="292"/>
      <x v="5"/>
      <x v="4"/>
      <x v="1"/>
    </i>
    <i r="3">
      <x v="9"/>
      <x v="531"/>
      <x v="526"/>
      <x v="2"/>
      <x v="2027"/>
      <x v="292"/>
      <x v="5"/>
      <x v="16"/>
      <x v="1"/>
    </i>
    <i r="2">
      <x v="4"/>
      <x/>
      <x v="497"/>
      <x v="535"/>
      <x v="2"/>
      <x v="2034"/>
      <x v="292"/>
      <x v="5"/>
      <x v="4"/>
      <x v="1"/>
    </i>
    <i r="3">
      <x v="2"/>
      <x v="472"/>
      <x v="528"/>
      <x v="2"/>
      <x v="2038"/>
      <x v="292"/>
      <x v="5"/>
      <x v="4"/>
      <x v="1"/>
    </i>
    <i r="4">
      <x v="479"/>
      <x v="529"/>
      <x v="2"/>
      <x v="2039"/>
      <x v="292"/>
      <x v="5"/>
      <x v="4"/>
      <x v="1"/>
    </i>
    <i r="3">
      <x v="8"/>
      <x v="501"/>
      <x v="718"/>
      <x v="2"/>
      <x v="2230"/>
      <x v="292"/>
      <x v="5"/>
      <x v="4"/>
      <x v="1"/>
    </i>
    <i r="4">
      <x v="527"/>
      <x v="876"/>
      <x v="2"/>
      <x v="2127"/>
      <x v="292"/>
      <x v="5"/>
      <x v="4"/>
      <x v="1"/>
    </i>
    <i t="default">
      <x v="64"/>
    </i>
    <i>
      <x v="65"/>
      <x v="237"/>
      <x v="2"/>
      <x v="6"/>
      <x v="614"/>
      <x v="437"/>
      <x v="2"/>
      <x v="2070"/>
      <x v="161"/>
      <x v="6"/>
    </i>
    <i r="3">
      <x v="10"/>
      <x v="349"/>
      <x v="659"/>
      <x v="2"/>
      <x v="2248"/>
      <x v="161"/>
      <x v="6"/>
    </i>
    <i t="default">
      <x v="65"/>
    </i>
    <i>
      <x v="66"/>
      <x v="217"/>
      <x v="2"/>
      <x v="11"/>
      <x v="359"/>
      <x v="702"/>
      <x v="2"/>
      <x v="1400"/>
      <x v="161"/>
      <x v="5"/>
      <x v="4"/>
      <x v="1"/>
    </i>
    <i r="2">
      <x v="4"/>
      <x v="8"/>
      <x v="539"/>
      <x v="789"/>
      <x v="2"/>
      <x v="2055"/>
      <x v="161"/>
      <x v="5"/>
      <x v="44"/>
      <x v="1"/>
    </i>
    <i t="default">
      <x v="66"/>
    </i>
    <i>
      <x v="67"/>
      <x v="533"/>
      <x v="2"/>
      <x v="8"/>
      <x v="354"/>
      <x v="762"/>
      <x v="4"/>
      <x v="2076"/>
      <x v="161"/>
      <x v="5"/>
      <x v="10"/>
      <x v="1"/>
    </i>
    <i r="4">
      <x v="403"/>
      <x v="596"/>
      <x v="4"/>
      <x v="2052"/>
      <x v="161"/>
      <x v="5"/>
      <x v="10"/>
      <x v="1"/>
    </i>
    <i t="default">
      <x v="67"/>
    </i>
    <i>
      <x v="68"/>
      <x v="522"/>
      <x v="2"/>
      <x v="8"/>
      <x v="403"/>
      <x v="650"/>
      <x v="7"/>
      <x v="1798"/>
      <x v="161"/>
      <x v="5"/>
      <x v="10"/>
      <x v="1"/>
    </i>
    <i t="default">
      <x v="68"/>
    </i>
    <i>
      <x v="69"/>
      <x v="51"/>
      <x v="2"/>
      <x v="8"/>
      <x v="340"/>
      <x v="614"/>
      <x v="4"/>
      <x v="1595"/>
      <x v="315"/>
      <x v="5"/>
      <x v="10"/>
      <x v="1"/>
    </i>
    <i r="3">
      <x v="9"/>
      <x v="380"/>
      <x v="545"/>
      <x v="7"/>
      <x v="1940"/>
      <x v="315"/>
      <x v="5"/>
      <x v="10"/>
      <x v="1"/>
    </i>
    <i r="4">
      <x v="405"/>
      <x v="710"/>
      <x v="4"/>
      <x v="2063"/>
      <x v="315"/>
      <x v="5"/>
      <x v="4"/>
      <x v="1"/>
    </i>
    <i t="default">
      <x v="69"/>
    </i>
    <i>
      <x v="70"/>
      <x v="410"/>
      <x v="2"/>
      <x v="8"/>
      <x v="420"/>
      <x v="488"/>
      <x v="7"/>
      <x v="1265"/>
      <x v="161"/>
      <x v="5"/>
      <x v="4"/>
      <x v="1"/>
    </i>
    <i r="2">
      <x v="3"/>
      <x v="12"/>
      <x v="381"/>
      <x v="665"/>
      <x v="7"/>
      <x v="1424"/>
      <x v="161"/>
      <x v="5"/>
      <x/>
    </i>
    <i t="default">
      <x v="70"/>
    </i>
    <i>
      <x v="71"/>
      <x v="539"/>
      <x v="4"/>
      <x v="5"/>
      <x v="561"/>
      <x v="889"/>
      <x v="6"/>
      <x v="1973"/>
      <x v="161"/>
      <x v="3"/>
      <x v="4"/>
      <x v="1"/>
    </i>
    <i t="default">
      <x v="71"/>
    </i>
    <i>
      <x v="72"/>
      <x v="39"/>
      <x v="2"/>
      <x v="6"/>
      <x v="347"/>
      <x v="503"/>
      <x/>
      <x v="1255"/>
      <x v="276"/>
      <x v="5"/>
      <x v="4"/>
      <x v="1"/>
    </i>
    <i r="3">
      <x v="7"/>
      <x v="338"/>
      <x v="602"/>
      <x v="6"/>
      <x v="1287"/>
      <x v="276"/>
      <x v="5"/>
      <x v="10"/>
      <x v="1"/>
    </i>
    <i r="3">
      <x v="8"/>
      <x v="353"/>
      <x v="532"/>
      <x v="5"/>
      <x v="1772"/>
      <x v="276"/>
      <x v="5"/>
      <x v="10"/>
      <x v="3"/>
    </i>
    <i r="3">
      <x v="10"/>
      <x v="382"/>
      <x v="570"/>
      <x v="6"/>
      <x v="1288"/>
      <x v="276"/>
      <x v="5"/>
      <x v="4"/>
      <x v="1"/>
    </i>
    <i r="2">
      <x v="4"/>
      <x/>
      <x v="424"/>
      <x v="497"/>
      <x v="5"/>
      <x v="1868"/>
      <x v="276"/>
      <x v="5"/>
      <x v="10"/>
      <x v="1"/>
    </i>
    <i r="3">
      <x v="1"/>
      <x v="392"/>
      <x v="599"/>
      <x/>
      <x v="1270"/>
      <x v="276"/>
      <x v="5"/>
      <x v="4"/>
      <x v="1"/>
    </i>
    <i r="3">
      <x v="5"/>
      <x v="663"/>
      <x v="889"/>
      <x v="6"/>
      <x v="1884"/>
      <x v="276"/>
      <x v="5"/>
      <x v="4"/>
      <x v="1"/>
    </i>
    <i r="3">
      <x v="8"/>
      <x v="503"/>
      <x v="720"/>
      <x/>
      <x v="1838"/>
      <x v="276"/>
      <x v="5"/>
      <x v="4"/>
      <x v="1"/>
    </i>
    <i r="3">
      <x v="9"/>
      <x v="662"/>
      <x v="739"/>
      <x v="5"/>
      <x v="1928"/>
      <x v="276"/>
      <x v="5"/>
      <x v="4"/>
      <x v="1"/>
    </i>
    <i r="3">
      <x v="10"/>
      <x v="528"/>
      <x v="725"/>
      <x/>
      <x v="1845"/>
      <x v="276"/>
      <x v="5"/>
      <x v="4"/>
      <x v="1"/>
    </i>
    <i r="4">
      <x v="617"/>
      <x v="716"/>
      <x v="6"/>
      <x v="1894"/>
      <x v="276"/>
      <x v="5"/>
      <x v="4"/>
      <x v="1"/>
    </i>
    <i r="2">
      <x v="5"/>
      <x v="3"/>
      <x v="581"/>
      <x v="771"/>
      <x/>
      <x v="2019"/>
      <x v="276"/>
      <x v="5"/>
      <x v="4"/>
      <x v="1"/>
    </i>
    <i t="default">
      <x v="72"/>
    </i>
    <i>
      <x v="73"/>
      <x v="115"/>
      <x v="2"/>
      <x v="8"/>
      <x v="340"/>
      <x v="528"/>
      <x/>
      <x v="1786"/>
      <x v="161"/>
      <x v="5"/>
      <x v="4"/>
      <x v="1"/>
    </i>
    <i r="5">
      <x v="582"/>
      <x v="2"/>
      <x v="1548"/>
      <x v="161"/>
      <x v="5"/>
      <x v="68"/>
      <x v="1"/>
    </i>
    <i r="4">
      <x v="353"/>
      <x v="529"/>
      <x v="5"/>
      <x v="1784"/>
      <x v="161"/>
      <x v="5"/>
      <x v="10"/>
      <x v="3"/>
    </i>
    <i r="5">
      <x v="727"/>
      <x v="1"/>
      <x v="1808"/>
      <x v="161"/>
      <x v="5"/>
      <x v="10"/>
      <x v="1"/>
    </i>
    <i r="4">
      <x v="354"/>
      <x v="538"/>
      <x v="6"/>
      <x v="1501"/>
      <x v="161"/>
      <x v="5"/>
      <x v="10"/>
      <x v="1"/>
    </i>
    <i r="7">
      <x v="1890"/>
      <x v="161"/>
      <x v="5"/>
      <x v="4"/>
      <x v="1"/>
    </i>
    <i r="3">
      <x v="9"/>
      <x v="355"/>
      <x v="727"/>
      <x v="1"/>
      <x v="1795"/>
      <x v="161"/>
      <x v="5"/>
      <x v="10"/>
      <x v="1"/>
    </i>
    <i r="3">
      <x v="10"/>
      <x v="349"/>
      <x v="727"/>
      <x v="1"/>
      <x v="1773"/>
      <x v="161"/>
      <x v="5"/>
      <x v="10"/>
      <x v="1"/>
    </i>
    <i r="4">
      <x v="357"/>
      <x v="499"/>
      <x v="5"/>
      <x v="1841"/>
      <x v="161"/>
      <x v="5"/>
      <x v="10"/>
      <x v="3"/>
    </i>
    <i r="4">
      <x v="358"/>
      <x v="542"/>
      <x/>
      <x v="1791"/>
      <x v="161"/>
      <x v="5"/>
      <x v="4"/>
      <x v="1"/>
    </i>
    <i r="2">
      <x v="4"/>
      <x/>
      <x v="409"/>
      <x v="714"/>
      <x/>
      <x v="1805"/>
      <x v="161"/>
      <x v="5"/>
      <x v="4"/>
      <x v="1"/>
    </i>
    <i r="5">
      <x v="846"/>
      <x v="2"/>
      <x v="1896"/>
      <x v="161"/>
      <x v="5"/>
      <x v="10"/>
      <x v="1"/>
    </i>
    <i r="4">
      <x v="424"/>
      <x v="889"/>
      <x v="6"/>
      <x v="1897"/>
      <x v="161"/>
      <x v="5"/>
      <x v="4"/>
      <x v="1"/>
    </i>
    <i r="3">
      <x v="1"/>
      <x v="410"/>
      <x v="889"/>
      <x v="6"/>
      <x v="1900"/>
      <x v="161"/>
      <x v="5"/>
      <x v="4"/>
      <x v="1"/>
    </i>
    <i r="4">
      <x v="432"/>
      <x v="733"/>
      <x v="5"/>
      <x v="1893"/>
      <x v="161"/>
      <x v="5"/>
      <x v="10"/>
      <x v="3"/>
    </i>
    <i r="3">
      <x v="3"/>
      <x v="427"/>
      <x v="715"/>
      <x/>
      <x v="1819"/>
      <x v="161"/>
      <x v="5"/>
      <x v="4"/>
      <x v="1"/>
    </i>
    <i r="4">
      <x v="510"/>
      <x v="695"/>
      <x v="2"/>
      <x v="2252"/>
      <x v="161"/>
      <x v="5"/>
      <x v="4"/>
      <x v="1"/>
    </i>
    <i r="3">
      <x v="4"/>
      <x v="536"/>
      <x v="739"/>
      <x v="5"/>
      <x v="1973"/>
      <x v="161"/>
      <x v="5"/>
      <x v="10"/>
      <x v="3"/>
    </i>
    <i r="3">
      <x v="8"/>
      <x v="527"/>
      <x v="719"/>
      <x/>
      <x v="1837"/>
      <x v="161"/>
      <x v="5"/>
      <x v="4"/>
      <x v="1"/>
    </i>
    <i r="4">
      <x v="587"/>
      <x v="890"/>
      <x v="6"/>
      <x v="1895"/>
      <x v="161"/>
      <x v="5"/>
      <x v="4"/>
      <x v="1"/>
    </i>
    <i r="3">
      <x v="9"/>
      <x v="504"/>
      <x v="790"/>
      <x v="2"/>
      <x v="2060"/>
      <x v="161"/>
      <x v="5"/>
      <x v="4"/>
      <x v="1"/>
    </i>
    <i r="2">
      <x v="5"/>
      <x/>
      <x v="574"/>
      <x v="879"/>
      <x v="2"/>
      <x v="2253"/>
      <x v="161"/>
      <x v="5"/>
      <x v="4"/>
      <x v="1"/>
    </i>
    <i r="3">
      <x v="3"/>
      <x v="653"/>
      <x v="886"/>
      <x v="2"/>
      <x v="2256"/>
      <x v="161"/>
      <x v="5"/>
      <x v="4"/>
      <x v="1"/>
    </i>
    <i t="default">
      <x v="73"/>
    </i>
    <i>
      <x v="74"/>
      <x v="430"/>
      <x v="3"/>
      <x v="12"/>
      <x v="470"/>
      <x v="531"/>
      <x v="7"/>
      <x v="1433"/>
      <x v="363"/>
      <x v="5"/>
      <x/>
    </i>
    <i t="default">
      <x v="74"/>
    </i>
    <i>
      <x v="75"/>
      <x v="15"/>
      <x v="3"/>
      <x v="12"/>
      <x v="405"/>
      <x v="523"/>
      <x v="7"/>
      <x v="1857"/>
      <x v="357"/>
      <x v="5"/>
      <x/>
    </i>
    <i t="default">
      <x v="75"/>
    </i>
    <i>
      <x v="76"/>
      <x v="84"/>
      <x v="2"/>
      <x v="6"/>
      <x v="337"/>
      <x v="518"/>
      <x v="7"/>
      <x v="1682"/>
      <x v="281"/>
      <x v="5"/>
      <x v="4"/>
      <x v="1"/>
    </i>
    <i r="3">
      <x v="8"/>
      <x v="353"/>
      <x v="503"/>
      <x v="4"/>
      <x v="1458"/>
      <x v="281"/>
      <x v="5"/>
      <x v="10"/>
      <x v="1"/>
    </i>
    <i r="3">
      <x v="9"/>
      <x v="341"/>
      <x v="532"/>
      <x v="7"/>
      <x v="1571"/>
      <x v="281"/>
      <x v="5"/>
      <x v="4"/>
      <x v="1"/>
    </i>
    <i r="4">
      <x v="355"/>
      <x v="593"/>
      <x/>
      <x v="1789"/>
      <x v="281"/>
      <x v="5"/>
      <x v="4"/>
      <x v="1"/>
    </i>
    <i r="4">
      <x v="438"/>
      <x v="467"/>
      <x v="5"/>
      <x v="1496"/>
      <x v="281"/>
      <x v="5"/>
      <x v="10"/>
      <x v="1"/>
    </i>
    <i r="2">
      <x v="3"/>
      <x v="12"/>
      <x v="410"/>
      <x v="617"/>
      <x v="7"/>
      <x v="1973"/>
      <x v="281"/>
      <x v="5"/>
      <x/>
    </i>
    <i r="4">
      <x v="459"/>
      <x v="569"/>
      <x v="7"/>
      <x v="1692"/>
      <x v="281"/>
      <x v="5"/>
      <x/>
    </i>
    <i r="4">
      <x v="496"/>
      <x v="624"/>
      <x v="7"/>
      <x v="1884"/>
      <x v="281"/>
      <x v="5"/>
      <x/>
    </i>
    <i r="4">
      <x v="546"/>
      <x v="727"/>
      <x v="7"/>
      <x v="1897"/>
      <x v="281"/>
      <x v="5"/>
      <x/>
    </i>
    <i r="2">
      <x v="4"/>
      <x/>
      <x v="389"/>
      <x v="585"/>
      <x v="5"/>
      <x v="1539"/>
      <x v="281"/>
      <x v="5"/>
      <x v="4"/>
      <x v="1"/>
    </i>
    <i r="3">
      <x v="1"/>
      <x v="432"/>
      <x v="798"/>
      <x v="4"/>
      <x v="1900"/>
      <x v="281"/>
      <x v="5"/>
      <x v="4"/>
      <x v="1"/>
    </i>
    <i r="3">
      <x v="3"/>
      <x v="411"/>
      <x v="630"/>
      <x/>
      <x v="1808"/>
      <x v="281"/>
      <x v="5"/>
      <x v="4"/>
      <x v="1"/>
    </i>
    <i r="4">
      <x v="427"/>
      <x v="650"/>
      <x v="4"/>
      <x v="1904"/>
      <x v="281"/>
      <x v="5"/>
      <x v="4"/>
      <x v="1"/>
    </i>
    <i r="3">
      <x v="4"/>
      <x v="585"/>
      <x v="667"/>
      <x v="5"/>
      <x v="1562"/>
      <x v="281"/>
      <x v="5"/>
      <x v="4"/>
      <x v="1"/>
    </i>
    <i r="3">
      <x v="8"/>
      <x v="527"/>
      <x v="811"/>
      <x v="4"/>
      <x v="1909"/>
      <x v="281"/>
      <x v="5"/>
      <x v="4"/>
      <x v="1"/>
    </i>
    <i r="3">
      <x v="9"/>
      <x v="504"/>
      <x v="721"/>
      <x/>
      <x v="1841"/>
      <x v="281"/>
      <x v="5"/>
      <x v="4"/>
      <x v="1"/>
    </i>
    <i r="2">
      <x v="5"/>
      <x v="1"/>
      <x v="606"/>
      <x v="828"/>
      <x v="4"/>
      <x v="1866"/>
      <x v="281"/>
      <x v="5"/>
      <x v="4"/>
      <x v="1"/>
    </i>
    <i r="3">
      <x v="3"/>
      <x v="580"/>
      <x v="770"/>
      <x/>
      <x v="2018"/>
      <x v="281"/>
      <x v="5"/>
      <x v="4"/>
      <x v="1"/>
    </i>
    <i t="default">
      <x v="76"/>
    </i>
    <i>
      <x v="77"/>
      <x v="299"/>
      <x v="2"/>
      <x v="8"/>
      <x v="353"/>
      <x v="529"/>
      <x v="5"/>
      <x v="1341"/>
      <x v="161"/>
      <x v="5"/>
      <x v="10"/>
      <x v="1"/>
    </i>
    <i r="3">
      <x v="9"/>
      <x v="341"/>
      <x v="692"/>
      <x v="7"/>
      <x v="1528"/>
      <x v="161"/>
      <x v="5"/>
      <x v="10"/>
      <x v="1"/>
    </i>
    <i r="3">
      <x v="10"/>
      <x v="357"/>
      <x v="499"/>
      <x v="5"/>
      <x v="1810"/>
      <x v="161"/>
      <x v="5"/>
      <x v="10"/>
      <x v="1"/>
    </i>
    <i r="4">
      <x v="358"/>
      <x v="761"/>
      <x v="4"/>
      <x v="1960"/>
      <x v="161"/>
      <x v="5"/>
      <x v="10"/>
      <x v="1"/>
    </i>
    <i r="2">
      <x v="3"/>
      <x v="12"/>
      <x v="427"/>
      <x v="842"/>
      <x v="7"/>
      <x v="1908"/>
      <x v="161"/>
      <x v="5"/>
      <x/>
    </i>
    <i r="4">
      <x v="497"/>
      <x v="714"/>
      <x v="7"/>
      <x v="1905"/>
      <x v="161"/>
      <x v="5"/>
      <x/>
    </i>
    <i r="4">
      <x v="503"/>
      <x v="863"/>
      <x v="7"/>
      <x v="1912"/>
      <x v="161"/>
      <x v="5"/>
      <x/>
    </i>
    <i r="2">
      <x v="4"/>
      <x v="1"/>
      <x v="432"/>
      <x v="733"/>
      <x v="5"/>
      <x v="1828"/>
      <x v="161"/>
      <x v="5"/>
      <x v="10"/>
      <x v="1"/>
    </i>
    <i r="3">
      <x v="4"/>
      <x v="536"/>
      <x v="739"/>
      <x v="5"/>
      <x v="1803"/>
      <x v="161"/>
      <x v="5"/>
      <x v="4"/>
      <x v="1"/>
    </i>
    <i r="3">
      <x v="5"/>
      <x v="586"/>
      <x v="803"/>
      <x v="4"/>
      <x v="1964"/>
      <x v="161"/>
      <x v="5"/>
      <x v="4"/>
      <x v="1"/>
    </i>
    <i r="3">
      <x v="10"/>
      <x v="528"/>
      <x v="817"/>
      <x v="4"/>
      <x v="1955"/>
      <x v="161"/>
      <x v="5"/>
      <x v="4"/>
      <x v="1"/>
    </i>
    <i r="2">
      <x v="5"/>
      <x v="5"/>
      <x v="610"/>
      <x v="838"/>
      <x v="4"/>
      <x v="1959"/>
      <x v="161"/>
      <x v="5"/>
      <x v="4"/>
      <x v="1"/>
    </i>
    <i t="default">
      <x v="77"/>
    </i>
    <i>
      <x v="78"/>
      <x v="11"/>
      <x v="2"/>
      <x v="7"/>
      <x v="338"/>
      <x v="575"/>
      <x v="7"/>
      <x v="1838"/>
      <x v="317"/>
      <x v="5"/>
      <x v="61"/>
      <x v="1"/>
    </i>
    <i r="3">
      <x v="9"/>
      <x v="356"/>
      <x v="671"/>
      <x v="7"/>
      <x v="1536"/>
      <x v="317"/>
      <x v="5"/>
      <x v="14"/>
      <x v="1"/>
    </i>
    <i t="default">
      <x v="78"/>
    </i>
    <i>
      <x v="79"/>
      <x v="335"/>
      <x v="2"/>
      <x v="6"/>
      <x v="387"/>
      <x v="644"/>
      <x v="1"/>
      <x v="1248"/>
      <x v="161"/>
      <x v="5"/>
      <x v="10"/>
      <x v="1"/>
    </i>
    <i r="3">
      <x v="8"/>
      <x v="339"/>
      <x v="644"/>
      <x v="1"/>
      <x v="1841"/>
      <x v="161"/>
      <x v="5"/>
      <x v="10"/>
      <x v="1"/>
    </i>
    <i r="3">
      <x v="9"/>
      <x v="404"/>
      <x v="644"/>
      <x v="1"/>
      <x v="1843"/>
      <x v="161"/>
      <x v="5"/>
      <x v="10"/>
      <x v="1"/>
    </i>
    <i r="2">
      <x v="4"/>
      <x v="2"/>
      <x v="498"/>
      <x v="727"/>
      <x v="1"/>
      <x v="1772"/>
      <x v="161"/>
      <x v="5"/>
      <x v="10"/>
      <x v="1"/>
    </i>
    <i r="3">
      <x v="3"/>
      <x v="427"/>
      <x v="727"/>
      <x v="1"/>
      <x v="1840"/>
      <x v="161"/>
      <x v="5"/>
      <x v="10"/>
      <x v="1"/>
    </i>
    <i r="3">
      <x v="4"/>
      <x v="480"/>
      <x v="727"/>
      <x v="1"/>
      <x v="1824"/>
      <x v="161"/>
      <x v="5"/>
      <x v="10"/>
      <x v="1"/>
    </i>
    <i t="default">
      <x v="79"/>
    </i>
    <i>
      <x v="80"/>
      <x v="309"/>
      <x v="2"/>
      <x v="7"/>
      <x v="436"/>
      <x v="561"/>
      <x v="1"/>
      <x v="1855"/>
      <x v="364"/>
      <x v="5"/>
      <x v="4"/>
      <x v="1"/>
    </i>
    <i t="default">
      <x v="80"/>
    </i>
    <i>
      <x v="81"/>
      <x v="493"/>
      <x v="2"/>
      <x v="8"/>
      <x v="401"/>
      <x v="709"/>
      <x v="4"/>
      <x v="2057"/>
      <x v="309"/>
      <x v="4"/>
      <x v="4"/>
      <x v="1"/>
    </i>
    <i t="default">
      <x v="81"/>
    </i>
    <i>
      <x v="82"/>
      <x v="199"/>
      <x v="2"/>
      <x v="7"/>
      <x v="400"/>
      <x v="486"/>
      <x v="7"/>
      <x v="1042"/>
      <x v="348"/>
      <x v="5"/>
      <x v="10"/>
      <x v="1"/>
    </i>
    <i r="2">
      <x v="3"/>
      <x v="12"/>
      <x v="357"/>
      <x v="606"/>
      <x v="7"/>
      <x v="1045"/>
      <x v="348"/>
      <x v="5"/>
      <x/>
    </i>
    <i t="default">
      <x v="82"/>
    </i>
    <i>
      <x v="83"/>
      <x v="125"/>
      <x v="2"/>
      <x v="7"/>
      <x v="399"/>
      <x v="486"/>
      <x v="7"/>
      <x v="1141"/>
      <x v="346"/>
      <x v="5"/>
      <x v="10"/>
      <x v="1"/>
    </i>
    <i r="2">
      <x v="3"/>
      <x v="12"/>
      <x v="405"/>
      <x v="606"/>
      <x v="7"/>
      <x v="1146"/>
      <x v="346"/>
      <x v="5"/>
      <x/>
    </i>
    <i t="default">
      <x v="83"/>
    </i>
    <i>
      <x v="84"/>
      <x v="523"/>
      <x v="3"/>
      <x v="12"/>
      <x v="405"/>
      <x v="742"/>
      <x v="7"/>
      <x v="1812"/>
      <x v="358"/>
      <x v="5"/>
      <x/>
    </i>
    <i t="default">
      <x v="84"/>
    </i>
    <i>
      <x v="85"/>
      <x v="177"/>
      <x v="2"/>
      <x v="8"/>
      <x v="339"/>
      <x v="478"/>
      <x v="2"/>
      <x v="1926"/>
      <x v="293"/>
      <x v="5"/>
      <x v="4"/>
      <x v="1"/>
    </i>
    <i r="2">
      <x v="4"/>
      <x v="3"/>
      <x v="427"/>
      <x v="585"/>
      <x v="2"/>
      <x v="1931"/>
      <x v="293"/>
      <x v="5"/>
      <x v="4"/>
      <x v="1"/>
    </i>
    <i t="default">
      <x v="85"/>
    </i>
    <i>
      <x v="86"/>
      <x v="157"/>
      <x v="2"/>
      <x v="8"/>
      <x v="401"/>
      <x v="636"/>
      <x v="7"/>
      <x v="1288"/>
      <x v="343"/>
      <x v="5"/>
      <x v="4"/>
      <x v="1"/>
    </i>
    <i r="2">
      <x v="3"/>
      <x v="12"/>
      <x v="407"/>
      <x v="556"/>
      <x v="7"/>
      <x v="1281"/>
      <x v="343"/>
      <x v="5"/>
      <x/>
    </i>
    <i r="4">
      <x v="464"/>
      <x v="645"/>
      <x v="7"/>
      <x v="1555"/>
      <x v="343"/>
      <x v="5"/>
      <x/>
    </i>
    <i r="4">
      <x v="534"/>
      <x v="709"/>
      <x v="7"/>
      <x v="1760"/>
      <x v="343"/>
      <x v="5"/>
      <x/>
    </i>
    <i r="4">
      <x v="538"/>
      <x v="617"/>
      <x v="7"/>
      <x v="1833"/>
      <x v="343"/>
      <x v="5"/>
      <x/>
    </i>
    <i r="7">
      <x v="1878"/>
      <x v="343"/>
      <x v="5"/>
      <x/>
    </i>
    <i r="4">
      <x v="624"/>
      <x v="624"/>
      <x v="7"/>
      <x v="1883"/>
      <x v="343"/>
      <x v="5"/>
      <x/>
    </i>
    <i t="default">
      <x v="86"/>
    </i>
    <i>
      <x v="87"/>
      <x v="156"/>
      <x v="2"/>
      <x v="7"/>
      <x v="436"/>
      <x v="636"/>
      <x v="7"/>
      <x v="1287"/>
      <x v="352"/>
      <x v="5"/>
      <x v="4"/>
      <x v="1"/>
    </i>
    <i r="3">
      <x v="9"/>
      <x v="439"/>
      <x v="556"/>
      <x v="7"/>
      <x v="1210"/>
      <x v="352"/>
      <x v="5"/>
      <x v="14"/>
      <x v="1"/>
    </i>
    <i r="2">
      <x v="3"/>
      <x v="12"/>
      <x v="462"/>
      <x v="524"/>
      <x v="7"/>
      <x v="1481"/>
      <x v="352"/>
      <x v="5"/>
      <x/>
    </i>
    <i r="4">
      <x v="533"/>
      <x v="709"/>
      <x v="7"/>
      <x v="1759"/>
      <x v="352"/>
      <x v="5"/>
      <x/>
    </i>
    <i r="4">
      <x v="586"/>
      <x v="617"/>
      <x v="7"/>
      <x v="1801"/>
      <x v="352"/>
      <x v="5"/>
      <x/>
    </i>
    <i r="4">
      <x v="623"/>
      <x v="624"/>
      <x v="7"/>
      <x v="1815"/>
      <x v="352"/>
      <x v="5"/>
      <x/>
    </i>
    <i t="default">
      <x v="87"/>
    </i>
    <i>
      <x v="88"/>
      <x v="21"/>
      <x v="2"/>
      <x v="9"/>
      <x v="345"/>
      <x v="648"/>
      <x v="6"/>
      <x v="1780"/>
      <x v="338"/>
      <x v="5"/>
      <x v="10"/>
      <x v="1"/>
    </i>
    <i t="default">
      <x v="88"/>
    </i>
    <i>
      <x v="89"/>
      <x v="301"/>
      <x v="2"/>
      <x v="6"/>
      <x v="337"/>
      <x v="434"/>
      <x v="5"/>
      <x v="1463"/>
      <x v="161"/>
      <x v="6"/>
    </i>
    <i r="3">
      <x v="8"/>
      <x v="495"/>
      <x v="447"/>
      <x v="5"/>
      <x v="1964"/>
      <x v="161"/>
      <x v="6"/>
    </i>
    <i r="3">
      <x v="9"/>
      <x v="658"/>
      <x v="511"/>
      <x v="5"/>
      <x v="1955"/>
      <x v="161"/>
      <x v="6"/>
    </i>
    <i r="3">
      <x v="11"/>
      <x v="625"/>
      <x v="654"/>
      <x v="5"/>
      <x v="1925"/>
      <x v="161"/>
      <x v="6"/>
    </i>
    <i t="default">
      <x v="89"/>
    </i>
    <i>
      <x v="90"/>
      <x v="235"/>
      <x v="2"/>
      <x v="8"/>
      <x v="379"/>
      <x v="734"/>
      <x v="7"/>
      <x v="1859"/>
      <x v="161"/>
      <x v="6"/>
    </i>
    <i r="3">
      <x v="11"/>
      <x v="625"/>
      <x v="532"/>
      <x/>
      <x v="2037"/>
      <x v="161"/>
      <x v="6"/>
    </i>
    <i r="7">
      <x v="2100"/>
      <x v="161"/>
      <x v="6"/>
    </i>
    <i t="default">
      <x v="90"/>
    </i>
    <i>
      <x v="91"/>
      <x v="140"/>
      <x v="2"/>
      <x v="6"/>
      <x v="333"/>
      <x v="397"/>
      <x v="2"/>
      <x v="870"/>
      <x v="161"/>
      <x v="5"/>
      <x v="4"/>
      <x v="1"/>
    </i>
    <i r="5">
      <x v="398"/>
      <x v="2"/>
      <x v="851"/>
      <x v="161"/>
      <x v="5"/>
      <x v="4"/>
      <x v="1"/>
    </i>
    <i r="3">
      <x v="8"/>
      <x v="353"/>
      <x v="428"/>
      <x v="2"/>
      <x v="871"/>
      <x v="161"/>
      <x v="4"/>
      <x v="4"/>
      <x v="1"/>
    </i>
    <i r="5">
      <x v="429"/>
      <x v="2"/>
      <x v="852"/>
      <x v="161"/>
      <x v="5"/>
      <x v="42"/>
      <x v="1"/>
    </i>
    <i r="4">
      <x v="354"/>
      <x v="435"/>
      <x v="2"/>
      <x v="853"/>
      <x v="161"/>
      <x v="5"/>
      <x v="42"/>
      <x v="1"/>
    </i>
    <i r="5">
      <x v="486"/>
      <x v="2"/>
      <x v="872"/>
      <x v="161"/>
      <x v="4"/>
      <x v="4"/>
      <x v="1"/>
    </i>
    <i r="4">
      <x v="402"/>
      <x v="434"/>
      <x v="6"/>
      <x v="1205"/>
      <x v="161"/>
      <x v="5"/>
      <x v="42"/>
      <x v="1"/>
    </i>
    <i r="3">
      <x v="9"/>
      <x v="355"/>
      <x v="441"/>
      <x v="2"/>
      <x v="873"/>
      <x v="161"/>
      <x v="4"/>
      <x v="4"/>
      <x v="1"/>
    </i>
    <i r="5">
      <x v="487"/>
      <x v="2"/>
      <x v="854"/>
      <x v="161"/>
      <x v="5"/>
      <x v="42"/>
      <x v="1"/>
    </i>
    <i r="4">
      <x v="356"/>
      <x v="445"/>
      <x v="2"/>
      <x v="855"/>
      <x v="161"/>
      <x v="5"/>
      <x v="42"/>
      <x v="1"/>
    </i>
    <i r="5">
      <x v="488"/>
      <x v="2"/>
      <x v="874"/>
      <x v="161"/>
      <x v="4"/>
      <x v="4"/>
      <x v="1"/>
    </i>
    <i r="4">
      <x v="366"/>
      <x v="588"/>
      <x v="6"/>
      <x v="1837"/>
      <x v="161"/>
      <x v="5"/>
      <x v="57"/>
      <x v="1"/>
    </i>
    <i r="3">
      <x v="10"/>
      <x v="357"/>
      <x v="450"/>
      <x v="2"/>
      <x v="856"/>
      <x v="161"/>
      <x v="5"/>
      <x v="42"/>
      <x v="1"/>
    </i>
    <i r="5">
      <x v="489"/>
      <x v="2"/>
      <x v="875"/>
      <x v="161"/>
      <x v="4"/>
      <x v="4"/>
      <x v="1"/>
    </i>
    <i r="4">
      <x v="358"/>
      <x v="454"/>
      <x v="2"/>
      <x v="1041"/>
      <x v="161"/>
      <x v="4"/>
      <x v="4"/>
      <x v="1"/>
    </i>
    <i r="5">
      <x v="455"/>
      <x v="2"/>
      <x v="857"/>
      <x v="161"/>
      <x v="5"/>
      <x v="42"/>
      <x v="1"/>
    </i>
    <i r="4">
      <x v="447"/>
      <x v="457"/>
      <x v="6"/>
      <x v="1204"/>
      <x v="161"/>
      <x v="5"/>
      <x v="42"/>
      <x v="1"/>
    </i>
    <i r="3">
      <x v="11"/>
      <x v="359"/>
      <x v="459"/>
      <x v="2"/>
      <x v="876"/>
      <x v="161"/>
      <x v="4"/>
      <x v="4"/>
      <x v="1"/>
    </i>
    <i r="5">
      <x v="460"/>
      <x v="2"/>
      <x v="858"/>
      <x v="161"/>
      <x v="5"/>
      <x v="42"/>
      <x v="1"/>
    </i>
    <i r="4">
      <x v="360"/>
      <x v="464"/>
      <x v="2"/>
      <x v="877"/>
      <x v="161"/>
      <x v="4"/>
      <x v="4"/>
      <x v="1"/>
    </i>
    <i r="5">
      <x v="465"/>
      <x v="2"/>
      <x v="859"/>
      <x v="161"/>
      <x v="5"/>
      <x v="42"/>
      <x v="1"/>
    </i>
    <i r="4">
      <x v="519"/>
      <x v="665"/>
      <x v="6"/>
      <x v="1779"/>
      <x v="161"/>
      <x v="5"/>
      <x v="42"/>
      <x v="1"/>
    </i>
    <i r="2">
      <x v="4"/>
      <x/>
      <x v="389"/>
      <x v="475"/>
      <x v="2"/>
      <x v="1482"/>
      <x v="161"/>
      <x v="4"/>
      <x v="4"/>
      <x v="1"/>
    </i>
    <i r="5">
      <x v="604"/>
      <x v="2"/>
      <x v="1476"/>
      <x v="161"/>
      <x v="4"/>
      <x v="4"/>
      <x v="1"/>
    </i>
    <i r="3">
      <x v="1"/>
      <x v="410"/>
      <x v="476"/>
      <x v="2"/>
      <x v="1483"/>
      <x v="161"/>
      <x v="4"/>
      <x v="4"/>
      <x v="1"/>
    </i>
    <i r="5">
      <x v="654"/>
      <x v="2"/>
      <x v="1357"/>
      <x v="161"/>
      <x v="4"/>
      <x v="4"/>
      <x v="1"/>
    </i>
    <i r="4">
      <x v="432"/>
      <x v="466"/>
      <x v="2"/>
      <x v="1533"/>
      <x v="161"/>
      <x v="4"/>
      <x v="4"/>
      <x v="1"/>
    </i>
    <i r="5">
      <x v="663"/>
      <x v="2"/>
      <x v="1321"/>
      <x v="161"/>
      <x v="4"/>
      <x v="4"/>
      <x v="1"/>
    </i>
    <i r="3">
      <x v="2"/>
      <x v="472"/>
      <x v="563"/>
      <x v="2"/>
      <x v="1481"/>
      <x v="161"/>
      <x v="4"/>
      <x v="4"/>
      <x v="1"/>
    </i>
    <i r="5">
      <x v="673"/>
      <x v="2"/>
      <x v="1532"/>
      <x v="161"/>
      <x v="4"/>
      <x v="4"/>
      <x v="1"/>
    </i>
    <i r="3">
      <x v="3"/>
      <x v="411"/>
      <x v="519"/>
      <x v="2"/>
      <x v="1304"/>
      <x v="161"/>
      <x v="4"/>
      <x v="4"/>
      <x v="1"/>
    </i>
    <i r="5">
      <x v="520"/>
      <x v="2"/>
      <x v="1555"/>
      <x v="161"/>
      <x v="4"/>
      <x v="4"/>
      <x v="1"/>
    </i>
    <i r="3">
      <x v="4"/>
      <x v="480"/>
      <x v="613"/>
      <x v="2"/>
      <x v="1556"/>
      <x v="161"/>
      <x v="4"/>
      <x v="4"/>
      <x v="1"/>
    </i>
    <i r="5">
      <x v="689"/>
      <x v="2"/>
      <x v="1312"/>
      <x v="161"/>
      <x v="4"/>
      <x v="4"/>
      <x v="1"/>
    </i>
    <i r="3">
      <x v="5"/>
      <x v="499"/>
      <x v="472"/>
      <x v="2"/>
      <x v="1531"/>
      <x v="161"/>
      <x v="4"/>
      <x v="4"/>
      <x v="1"/>
    </i>
    <i r="5">
      <x v="643"/>
      <x v="2"/>
      <x v="1471"/>
      <x v="161"/>
      <x v="4"/>
      <x v="4"/>
      <x v="1"/>
    </i>
    <i r="3">
      <x v="6"/>
      <x v="500"/>
      <x v="571"/>
      <x v="2"/>
      <x v="1546"/>
      <x v="161"/>
      <x v="4"/>
      <x v="4"/>
      <x v="1"/>
    </i>
    <i r="5">
      <x v="690"/>
      <x v="2"/>
      <x v="1537"/>
      <x v="161"/>
      <x v="4"/>
      <x v="4"/>
      <x v="1"/>
    </i>
    <i r="3">
      <x v="8"/>
      <x v="501"/>
      <x v="528"/>
      <x v="2"/>
      <x v="1547"/>
      <x v="161"/>
      <x v="4"/>
      <x v="4"/>
      <x v="1"/>
    </i>
    <i r="5">
      <x v="531"/>
      <x v="2"/>
      <x v="1306"/>
      <x v="161"/>
      <x v="4"/>
      <x v="4"/>
      <x v="1"/>
    </i>
    <i r="4">
      <x v="503"/>
      <x v="603"/>
      <x v="2"/>
      <x v="1494"/>
      <x v="161"/>
      <x v="4"/>
      <x v="4"/>
      <x v="1"/>
    </i>
    <i r="5">
      <x v="650"/>
      <x v="2"/>
      <x v="1551"/>
      <x v="161"/>
      <x v="4"/>
      <x v="4"/>
      <x v="1"/>
    </i>
    <i r="3">
      <x v="9"/>
      <x v="504"/>
      <x v="692"/>
      <x v="2"/>
      <x v="1549"/>
      <x v="161"/>
      <x v="4"/>
      <x v="4"/>
      <x v="1"/>
    </i>
    <i r="5">
      <x v="693"/>
      <x v="2"/>
      <x v="1519"/>
      <x v="161"/>
      <x v="4"/>
      <x v="4"/>
      <x v="1"/>
    </i>
    <i r="3">
      <x v="10"/>
      <x v="505"/>
      <x v="498"/>
      <x v="2"/>
      <x v="1354"/>
      <x v="161"/>
      <x v="4"/>
      <x v="4"/>
      <x v="1"/>
    </i>
    <i r="5">
      <x v="621"/>
      <x v="2"/>
      <x v="1516"/>
      <x v="161"/>
      <x v="4"/>
      <x v="4"/>
      <x v="1"/>
    </i>
    <i r="4">
      <x v="506"/>
      <x v="578"/>
      <x v="2"/>
      <x v="1506"/>
      <x v="161"/>
      <x v="4"/>
      <x v="4"/>
      <x v="1"/>
    </i>
    <i r="5">
      <x v="646"/>
      <x v="2"/>
      <x v="1323"/>
      <x v="161"/>
      <x v="4"/>
      <x v="4"/>
      <x v="1"/>
    </i>
    <i r="3">
      <x v="11"/>
      <x v="507"/>
      <x v="581"/>
      <x v="2"/>
      <x v="1326"/>
      <x v="161"/>
      <x v="4"/>
      <x v="4"/>
      <x v="1"/>
    </i>
    <i r="5">
      <x v="696"/>
      <x v="2"/>
      <x v="1525"/>
      <x v="161"/>
      <x v="4"/>
      <x v="4"/>
      <x v="1"/>
    </i>
    <i t="default">
      <x v="91"/>
    </i>
    <i>
      <x v="92"/>
      <x v="23"/>
      <x v="2"/>
      <x v="6"/>
      <x v="337"/>
      <x v="671"/>
      <x v="5"/>
      <x v="1206"/>
      <x v="289"/>
      <x v="5"/>
      <x v="10"/>
      <x v="1"/>
    </i>
    <i r="3">
      <x v="8"/>
      <x v="339"/>
      <x v="593"/>
      <x v="4"/>
      <x v="1856"/>
      <x v="289"/>
      <x v="5"/>
      <x v="4"/>
      <x v="1"/>
    </i>
    <i r="4">
      <x v="353"/>
      <x v="523"/>
      <x v="5"/>
      <x v="1325"/>
      <x v="289"/>
      <x v="5"/>
      <x v="10"/>
      <x v="1"/>
    </i>
    <i r="3">
      <x v="9"/>
      <x v="404"/>
      <x v="439"/>
      <x v="1"/>
      <x v="1775"/>
      <x v="289"/>
      <x v="5"/>
      <x v="12"/>
      <x v="1"/>
    </i>
    <i r="3">
      <x v="10"/>
      <x v="357"/>
      <x v="570"/>
      <x v="5"/>
      <x v="1480"/>
      <x v="289"/>
      <x v="5"/>
      <x v="4"/>
      <x v="1"/>
    </i>
    <i r="2">
      <x v="4"/>
      <x v="1"/>
      <x v="410"/>
      <x v="762"/>
      <x v="5"/>
      <x v="1905"/>
      <x v="289"/>
      <x v="5"/>
      <x v="4"/>
      <x v="1"/>
    </i>
    <i r="3">
      <x v="2"/>
      <x v="498"/>
      <x v="624"/>
      <x v="5"/>
      <x v="1908"/>
      <x v="289"/>
      <x v="5"/>
      <x v="4"/>
      <x v="1"/>
    </i>
    <i r="3">
      <x v="3"/>
      <x v="411"/>
      <x v="539"/>
      <x v="4"/>
      <x v="1743"/>
      <x v="289"/>
      <x v="5"/>
      <x v="4"/>
      <x v="1"/>
    </i>
    <i r="3">
      <x v="4"/>
      <x v="496"/>
      <x v="738"/>
      <x v="5"/>
      <x v="1912"/>
      <x v="289"/>
      <x v="5"/>
      <x v="4"/>
      <x v="1"/>
    </i>
    <i r="3">
      <x v="7"/>
      <x v="565"/>
      <x v="764"/>
      <x v="5"/>
      <x v="1889"/>
      <x v="289"/>
      <x v="5"/>
      <x v="4"/>
      <x v="1"/>
    </i>
    <i r="3">
      <x v="10"/>
      <x v="505"/>
      <x v="765"/>
      <x v="5"/>
      <x v="1916"/>
      <x v="289"/>
      <x v="5"/>
      <x v="4"/>
      <x v="1"/>
    </i>
    <i r="4">
      <x v="528"/>
      <x v="705"/>
      <x v="4"/>
      <x v="1746"/>
      <x v="289"/>
      <x v="5"/>
      <x v="4"/>
      <x v="1"/>
    </i>
    <i t="default">
      <x v="92"/>
    </i>
    <i>
      <x v="93"/>
      <x v="515"/>
      <x v="2"/>
      <x v="9"/>
      <x v="404"/>
      <x v="439"/>
      <x v="1"/>
      <x v="1779"/>
      <x v="161"/>
      <x v="4"/>
      <x v="4"/>
      <x v="1"/>
    </i>
    <i t="default">
      <x v="93"/>
    </i>
    <i>
      <x v="94"/>
      <x v="541"/>
      <x v="2"/>
      <x v="6"/>
      <x v="334"/>
      <x v="627"/>
      <x v="7"/>
      <x v="1944"/>
      <x v="161"/>
      <x v="5"/>
      <x v="4"/>
      <x v="1"/>
    </i>
    <i t="default">
      <x v="94"/>
    </i>
    <i>
      <x v="95"/>
      <x v="350"/>
      <x v="2"/>
      <x v="8"/>
      <x v="340"/>
      <x v="528"/>
      <x v="6"/>
      <x v="1796"/>
      <x v="161"/>
      <x v="5"/>
      <x v="10"/>
      <x v="1"/>
    </i>
    <i r="4">
      <x v="354"/>
      <x v="531"/>
      <x v="7"/>
      <x v="1530"/>
      <x v="161"/>
      <x v="5"/>
      <x v="10"/>
      <x v="1"/>
    </i>
    <i t="default">
      <x v="95"/>
    </i>
    <i>
      <x v="96"/>
      <x v="6"/>
      <x v="2"/>
      <x v="8"/>
      <x v="353"/>
      <x v="605"/>
      <x v="7"/>
      <x v="1837"/>
      <x v="316"/>
      <x v="5"/>
      <x v="10"/>
      <x v="1"/>
    </i>
    <i r="4">
      <x v="487"/>
      <x v="467"/>
      <x v="4"/>
      <x v="1833"/>
      <x v="316"/>
      <x v="5"/>
      <x v="10"/>
      <x v="1"/>
    </i>
    <i r="3">
      <x v="10"/>
      <x v="407"/>
      <x v="709"/>
      <x v="6"/>
      <x v="1828"/>
      <x v="316"/>
      <x v="5"/>
      <x v="10"/>
      <x v="1"/>
    </i>
    <i r="2">
      <x v="3"/>
      <x v="12"/>
      <x v="389"/>
      <x v="617"/>
      <x v="7"/>
      <x v="1866"/>
      <x v="316"/>
      <x v="5"/>
      <x/>
    </i>
    <i r="4">
      <x v="427"/>
      <x v="621"/>
      <x v="7"/>
      <x v="1869"/>
      <x v="316"/>
      <x v="5"/>
      <x/>
    </i>
    <i r="4">
      <x v="457"/>
      <x v="595"/>
      <x v="7"/>
      <x v="1779"/>
      <x v="316"/>
      <x v="5"/>
      <x/>
    </i>
    <i r="4">
      <x v="501"/>
      <x v="722"/>
      <x v="7"/>
      <x v="1873"/>
      <x v="316"/>
      <x v="5"/>
      <x/>
    </i>
    <i r="2">
      <x v="4"/>
      <x/>
      <x v="497"/>
      <x v="674"/>
      <x v="4"/>
      <x v="2003"/>
      <x v="316"/>
      <x v="5"/>
      <x v="4"/>
      <x v="1"/>
    </i>
    <i r="3">
      <x v="3"/>
      <x v="510"/>
      <x v="667"/>
      <x v="4"/>
      <x v="2009"/>
      <x v="316"/>
      <x v="5"/>
      <x v="4"/>
      <x v="1"/>
    </i>
    <i r="3">
      <x v="8"/>
      <x v="502"/>
      <x v="727"/>
      <x v="4"/>
      <x v="1979"/>
      <x v="316"/>
      <x v="5"/>
      <x v="4"/>
      <x v="1"/>
    </i>
    <i t="default">
      <x v="96"/>
    </i>
    <i>
      <x v="97"/>
      <x v="66"/>
      <x v="2"/>
      <x v="8"/>
      <x v="340"/>
      <x v="528"/>
      <x v="6"/>
      <x v="1811"/>
      <x v="161"/>
      <x v="5"/>
      <x v="10"/>
      <x v="1"/>
    </i>
    <i r="4">
      <x v="353"/>
      <x v="529"/>
      <x v="5"/>
      <x v="1842"/>
      <x v="161"/>
      <x v="5"/>
      <x v="10"/>
      <x v="1"/>
    </i>
    <i r="4">
      <x v="354"/>
      <x v="596"/>
      <x v="7"/>
      <x v="1829"/>
      <x v="161"/>
      <x v="5"/>
      <x v="10"/>
      <x v="1"/>
    </i>
    <i r="4">
      <x v="487"/>
      <x v="528"/>
      <x v="4"/>
      <x v="1994"/>
      <x v="161"/>
      <x v="5"/>
      <x v="10"/>
      <x v="1"/>
    </i>
    <i r="3">
      <x v="10"/>
      <x v="357"/>
      <x v="499"/>
      <x v="5"/>
      <x v="1823"/>
      <x v="161"/>
      <x v="5"/>
      <x v="10"/>
      <x v="1"/>
    </i>
    <i r="2">
      <x v="4"/>
      <x/>
      <x v="554"/>
      <x v="795"/>
      <x v="4"/>
      <x v="2004"/>
      <x v="161"/>
      <x v="5"/>
      <x v="10"/>
      <x v="1"/>
    </i>
    <i r="3">
      <x v="1"/>
      <x v="432"/>
      <x v="751"/>
      <x v="5"/>
      <x v="1782"/>
      <x v="161"/>
      <x v="5"/>
      <x v="10"/>
      <x v="1"/>
    </i>
    <i r="3">
      <x v="4"/>
      <x v="536"/>
      <x v="739"/>
      <x v="5"/>
      <x v="1830"/>
      <x v="161"/>
      <x v="5"/>
      <x v="4"/>
      <x v="1"/>
    </i>
    <i t="default">
      <x v="97"/>
    </i>
    <i>
      <x v="98"/>
      <x v="47"/>
      <x v="2"/>
      <x v="6"/>
      <x v="419"/>
      <x v="517"/>
      <x v="5"/>
      <x v="1825"/>
      <x v="102"/>
      <x v="5"/>
      <x v="4"/>
      <x v="1"/>
    </i>
    <i r="5">
      <x v="518"/>
      <x v="4"/>
      <x v="1736"/>
      <x v="102"/>
      <x v="5"/>
      <x v="4"/>
      <x v="1"/>
    </i>
    <i r="3">
      <x v="8"/>
      <x v="353"/>
      <x v="605"/>
      <x v="7"/>
      <x v="1782"/>
      <x v="102"/>
      <x v="5"/>
      <x v="10"/>
      <x v="1"/>
    </i>
    <i r="3">
      <x v="9"/>
      <x v="341"/>
      <x v="672"/>
      <x v="6"/>
      <x v="1829"/>
      <x v="102"/>
      <x v="5"/>
      <x v="10"/>
      <x v="1"/>
    </i>
    <i r="4">
      <x v="404"/>
      <x v="520"/>
      <x v="5"/>
      <x v="1829"/>
      <x v="102"/>
      <x v="5"/>
      <x v="10"/>
      <x v="1"/>
    </i>
    <i r="5">
      <x v="521"/>
      <x v="4"/>
      <x v="1739"/>
      <x v="102"/>
      <x v="5"/>
      <x v="10"/>
      <x v="1"/>
    </i>
    <i r="3">
      <x v="11"/>
      <x v="491"/>
      <x v="472"/>
      <x v="5"/>
      <x v="1849"/>
      <x v="102"/>
      <x v="5"/>
      <x v="4"/>
      <x v="1"/>
    </i>
    <i r="2">
      <x v="3"/>
      <x v="12"/>
      <x v="358"/>
      <x v="595"/>
      <x v="7"/>
      <x v="1842"/>
      <x v="102"/>
      <x v="5"/>
      <x/>
    </i>
    <i r="4">
      <x v="389"/>
      <x v="617"/>
      <x v="7"/>
      <x v="1909"/>
      <x v="102"/>
      <x v="5"/>
      <x/>
    </i>
    <i r="4">
      <x v="427"/>
      <x v="621"/>
      <x v="7"/>
      <x v="1910"/>
      <x v="102"/>
      <x v="5"/>
      <x/>
    </i>
    <i r="4">
      <x v="501"/>
      <x v="722"/>
      <x v="7"/>
      <x v="1911"/>
      <x v="102"/>
      <x v="5"/>
      <x/>
    </i>
    <i r="2">
      <x v="4"/>
      <x/>
      <x v="389"/>
      <x v="572"/>
      <x v="4"/>
      <x v="2010"/>
      <x v="102"/>
      <x v="5"/>
      <x v="4"/>
      <x v="1"/>
    </i>
    <i r="3">
      <x v="1"/>
      <x v="469"/>
      <x v="675"/>
      <x v="5"/>
      <x v="1942"/>
      <x v="102"/>
      <x v="5"/>
      <x v="4"/>
      <x v="1"/>
    </i>
    <i r="3">
      <x v="3"/>
      <x v="411"/>
      <x v="667"/>
      <x v="5"/>
      <x v="1945"/>
      <x v="102"/>
      <x v="5"/>
      <x v="4"/>
      <x v="1"/>
    </i>
    <i r="4">
      <x v="510"/>
      <x v="667"/>
      <x v="4"/>
      <x v="2005"/>
      <x v="102"/>
      <x v="5"/>
      <x v="4"/>
      <x v="1"/>
    </i>
    <i r="3">
      <x v="5"/>
      <x v="586"/>
      <x v="713"/>
      <x v="5"/>
      <x v="1947"/>
      <x v="102"/>
      <x v="5"/>
      <x v="4"/>
      <x v="1"/>
    </i>
    <i r="3">
      <x v="7"/>
      <x v="619"/>
      <x v="733"/>
      <x v="5"/>
      <x v="1950"/>
      <x v="102"/>
      <x v="5"/>
      <x v="4"/>
      <x v="1"/>
    </i>
    <i r="3">
      <x v="8"/>
      <x v="502"/>
      <x v="727"/>
      <x v="4"/>
      <x v="1999"/>
      <x v="102"/>
      <x v="5"/>
      <x v="4"/>
      <x v="1"/>
    </i>
    <i r="3">
      <x v="9"/>
      <x v="620"/>
      <x v="739"/>
      <x v="5"/>
      <x v="1952"/>
      <x v="102"/>
      <x v="5"/>
      <x v="4"/>
      <x v="1"/>
    </i>
    <i r="3">
      <x v="10"/>
      <x v="621"/>
      <x v="859"/>
      <x v="5"/>
      <x v="1920"/>
      <x v="102"/>
      <x v="5"/>
      <x v="4"/>
      <x v="1"/>
    </i>
    <i t="default">
      <x v="98"/>
    </i>
    <i>
      <x v="99"/>
      <x v="86"/>
      <x v="2"/>
      <x v="8"/>
      <x v="403"/>
      <x v="682"/>
      <x v="5"/>
      <x v="1967"/>
      <x v="332"/>
      <x v="5"/>
      <x v="4"/>
      <x v="1"/>
    </i>
    <i t="default">
      <x v="99"/>
    </i>
    <i>
      <x v="100"/>
      <x v="80"/>
      <x v="2"/>
      <x v="9"/>
      <x v="341"/>
      <x v="664"/>
      <x v="2"/>
      <x v="2089"/>
      <x v="161"/>
      <x v="5"/>
      <x v="4"/>
      <x v="1"/>
    </i>
    <i r="4">
      <x v="355"/>
      <x v="627"/>
      <x v="2"/>
      <x v="2240"/>
      <x v="161"/>
      <x v="5"/>
      <x v="4"/>
      <x v="1"/>
    </i>
    <i r="3">
      <x v="10"/>
      <x v="357"/>
      <x v="449"/>
      <x v="2"/>
      <x v="2247"/>
      <x v="161"/>
      <x v="5"/>
      <x v="4"/>
      <x v="1"/>
    </i>
    <i r="4">
      <x v="407"/>
      <x v="489"/>
      <x v="2"/>
      <x v="2095"/>
      <x v="161"/>
      <x v="5"/>
      <x v="4"/>
      <x v="1"/>
    </i>
    <i r="3">
      <x v="11"/>
      <x v="342"/>
      <x v="462"/>
      <x v="2"/>
      <x v="2109"/>
      <x v="161"/>
      <x v="5"/>
      <x v="4"/>
      <x v="1"/>
    </i>
    <i r="4">
      <x v="359"/>
      <x v="606"/>
      <x v="2"/>
      <x v="2097"/>
      <x v="161"/>
      <x v="5"/>
      <x v="4"/>
      <x v="1"/>
    </i>
    <i r="4">
      <x v="360"/>
      <x v="491"/>
      <x v="2"/>
      <x v="2128"/>
      <x v="161"/>
      <x v="5"/>
      <x v="4"/>
      <x v="1"/>
    </i>
    <i r="4">
      <x v="491"/>
      <x v="459"/>
      <x v="2"/>
      <x v="2101"/>
      <x v="161"/>
      <x v="5"/>
      <x v="4"/>
      <x v="1"/>
    </i>
    <i r="4">
      <x v="519"/>
      <x v="556"/>
      <x v="2"/>
      <x v="2115"/>
      <x v="161"/>
      <x v="5"/>
      <x v="4"/>
      <x v="1"/>
    </i>
    <i r="4">
      <x v="643"/>
      <x v="464"/>
      <x v="2"/>
      <x v="2141"/>
      <x v="161"/>
      <x v="5"/>
      <x v="4"/>
      <x v="1"/>
    </i>
    <i r="2">
      <x v="4"/>
      <x/>
      <x v="423"/>
      <x v="517"/>
      <x v="2"/>
      <x v="2166"/>
      <x v="161"/>
      <x v="5"/>
      <x v="4"/>
      <x v="1"/>
    </i>
    <i r="4">
      <x v="497"/>
      <x v="492"/>
      <x v="2"/>
      <x v="2153"/>
      <x v="161"/>
      <x v="5"/>
      <x v="4"/>
      <x v="1"/>
    </i>
    <i r="3">
      <x v="1"/>
      <x v="426"/>
      <x v="466"/>
      <x v="2"/>
      <x v="2196"/>
      <x v="161"/>
      <x v="5"/>
      <x v="4"/>
      <x v="1"/>
    </i>
    <i r="4">
      <x v="432"/>
      <x v="661"/>
      <x v="2"/>
      <x v="2185"/>
      <x v="161"/>
      <x v="5"/>
      <x v="4"/>
      <x v="1"/>
    </i>
    <i r="3">
      <x v="2"/>
      <x v="393"/>
      <x v="564"/>
      <x v="2"/>
      <x v="2216"/>
      <x v="161"/>
      <x v="5"/>
      <x v="4"/>
      <x v="1"/>
    </i>
    <i r="4">
      <x v="394"/>
      <x v="619"/>
      <x v="2"/>
      <x v="2236"/>
      <x v="161"/>
      <x v="5"/>
      <x v="4"/>
      <x v="1"/>
    </i>
    <i r="4">
      <x v="522"/>
      <x v="525"/>
      <x v="2"/>
      <x v="2229"/>
      <x v="161"/>
      <x v="5"/>
      <x v="4"/>
      <x v="1"/>
    </i>
    <i r="3">
      <x v="3"/>
      <x v="475"/>
      <x v="655"/>
      <x v="2"/>
      <x v="2103"/>
      <x v="161"/>
      <x v="5"/>
      <x v="4"/>
      <x v="1"/>
    </i>
    <i r="3">
      <x v="4"/>
      <x v="536"/>
      <x v="567"/>
      <x v="2"/>
      <x v="2112"/>
      <x v="161"/>
      <x v="5"/>
      <x v="4"/>
      <x v="1"/>
    </i>
    <i r="4">
      <x v="645"/>
      <x v="622"/>
      <x v="2"/>
      <x v="2117"/>
      <x v="161"/>
      <x v="5"/>
      <x v="4"/>
      <x v="1"/>
    </i>
    <i r="3">
      <x v="5"/>
      <x v="477"/>
      <x v="855"/>
      <x v="2"/>
      <x v="2131"/>
      <x v="161"/>
      <x v="5"/>
      <x v="4"/>
      <x v="1"/>
    </i>
    <i r="4">
      <x v="646"/>
      <x v="657"/>
      <x v="2"/>
      <x v="2144"/>
      <x v="161"/>
      <x v="5"/>
      <x v="4"/>
      <x v="1"/>
    </i>
    <i r="3">
      <x v="6"/>
      <x v="500"/>
      <x v="685"/>
      <x v="2"/>
      <x v="2156"/>
      <x v="161"/>
      <x v="5"/>
      <x v="4"/>
      <x v="1"/>
    </i>
    <i r="4">
      <x v="596"/>
      <x v="690"/>
      <x v="2"/>
      <x v="2168"/>
      <x v="161"/>
      <x v="5"/>
      <x v="4"/>
      <x v="1"/>
    </i>
    <i r="3">
      <x v="10"/>
      <x v="506"/>
      <x v="676"/>
      <x v="2"/>
      <x v="2180"/>
      <x v="161"/>
      <x v="5"/>
      <x v="4"/>
      <x v="1"/>
    </i>
    <i r="4">
      <x v="621"/>
      <x v="578"/>
      <x v="2"/>
      <x v="2192"/>
      <x v="161"/>
      <x v="5"/>
      <x v="4"/>
      <x v="1"/>
    </i>
    <i r="2">
      <x v="5"/>
      <x/>
      <x v="573"/>
      <x v="792"/>
      <x v="2"/>
      <x v="2207"/>
      <x v="161"/>
      <x v="5"/>
      <x v="4"/>
      <x v="1"/>
    </i>
    <i r="4">
      <x v="647"/>
      <x v="878"/>
      <x v="2"/>
      <x v="2219"/>
      <x v="161"/>
      <x v="5"/>
      <x v="4"/>
      <x v="1"/>
    </i>
    <i r="3">
      <x v="1"/>
      <x v="648"/>
      <x v="880"/>
      <x v="2"/>
      <x v="2233"/>
      <x v="161"/>
      <x v="5"/>
      <x v="4"/>
      <x v="1"/>
    </i>
    <i r="4">
      <x v="649"/>
      <x v="881"/>
      <x v="2"/>
      <x v="2105"/>
      <x v="161"/>
      <x v="5"/>
      <x v="4"/>
      <x v="1"/>
    </i>
    <i r="3">
      <x v="2"/>
      <x v="578"/>
      <x v="883"/>
      <x v="2"/>
      <x v="2114"/>
      <x v="161"/>
      <x v="5"/>
      <x v="4"/>
      <x v="1"/>
    </i>
    <i r="4">
      <x v="651"/>
      <x v="703"/>
      <x v="2"/>
      <x v="2119"/>
      <x v="161"/>
      <x v="5"/>
      <x v="4"/>
      <x v="1"/>
    </i>
    <i r="3">
      <x v="4"/>
      <x v="654"/>
      <x v="781"/>
      <x v="2"/>
      <x v="2133"/>
      <x v="161"/>
      <x v="5"/>
      <x v="4"/>
      <x v="1"/>
    </i>
    <i r="3">
      <x v="5"/>
      <x v="655"/>
      <x v="887"/>
      <x v="2"/>
      <x v="2146"/>
      <x v="161"/>
      <x v="5"/>
      <x v="4"/>
      <x v="1"/>
    </i>
    <i r="4">
      <x v="656"/>
      <x v="716"/>
      <x v="2"/>
      <x v="2104"/>
      <x v="161"/>
      <x v="5"/>
      <x v="4"/>
      <x v="1"/>
    </i>
    <i t="default">
      <x v="100"/>
    </i>
    <i>
      <x v="101"/>
      <x v="531"/>
      <x v="2"/>
      <x v="9"/>
      <x v="341"/>
      <x v="664"/>
      <x v="2"/>
      <x v="2170"/>
      <x v="161"/>
      <x v="5"/>
      <x v="4"/>
      <x v="1"/>
    </i>
    <i r="4">
      <x v="355"/>
      <x v="627"/>
      <x v="2"/>
      <x v="2158"/>
      <x v="161"/>
      <x v="5"/>
      <x v="4"/>
      <x v="1"/>
    </i>
    <i r="3">
      <x v="10"/>
      <x v="357"/>
      <x v="449"/>
      <x v="2"/>
      <x v="2182"/>
      <x v="161"/>
      <x v="5"/>
      <x v="4"/>
      <x v="1"/>
    </i>
    <i r="4">
      <x v="407"/>
      <x v="489"/>
      <x v="2"/>
      <x v="2194"/>
      <x v="161"/>
      <x v="5"/>
      <x v="4"/>
      <x v="1"/>
    </i>
    <i r="3">
      <x v="11"/>
      <x v="342"/>
      <x v="462"/>
      <x v="2"/>
      <x v="2235"/>
      <x v="161"/>
      <x v="5"/>
      <x v="4"/>
      <x v="1"/>
    </i>
    <i r="4">
      <x v="359"/>
      <x v="606"/>
      <x v="2"/>
      <x v="2209"/>
      <x v="161"/>
      <x v="5"/>
      <x v="4"/>
      <x v="1"/>
    </i>
    <i r="4">
      <x v="360"/>
      <x v="491"/>
      <x v="2"/>
      <x v="2111"/>
      <x v="161"/>
      <x v="5"/>
      <x v="4"/>
      <x v="1"/>
    </i>
    <i r="4">
      <x v="491"/>
      <x v="459"/>
      <x v="2"/>
      <x v="2221"/>
      <x v="161"/>
      <x v="5"/>
      <x v="4"/>
      <x v="1"/>
    </i>
    <i r="4">
      <x v="519"/>
      <x v="556"/>
      <x v="2"/>
      <x v="2106"/>
      <x v="161"/>
      <x v="5"/>
      <x v="4"/>
      <x v="1"/>
    </i>
    <i r="4">
      <x v="643"/>
      <x v="464"/>
      <x v="2"/>
      <x v="2120"/>
      <x v="161"/>
      <x v="5"/>
      <x v="4"/>
      <x v="1"/>
    </i>
    <i r="2">
      <x v="4"/>
      <x/>
      <x v="423"/>
      <x v="517"/>
      <x v="2"/>
      <x v="2130"/>
      <x v="161"/>
      <x v="5"/>
      <x v="4"/>
      <x v="1"/>
    </i>
    <i r="4">
      <x v="497"/>
      <x v="492"/>
      <x v="2"/>
      <x v="2143"/>
      <x v="161"/>
      <x v="5"/>
      <x v="4"/>
      <x v="1"/>
    </i>
    <i r="3">
      <x v="1"/>
      <x v="426"/>
      <x v="466"/>
      <x v="2"/>
      <x v="2096"/>
      <x v="161"/>
      <x v="5"/>
      <x v="4"/>
      <x v="1"/>
    </i>
    <i r="4">
      <x v="432"/>
      <x v="661"/>
      <x v="2"/>
      <x v="2155"/>
      <x v="161"/>
      <x v="5"/>
      <x v="4"/>
      <x v="1"/>
    </i>
    <i r="3">
      <x v="2"/>
      <x v="393"/>
      <x v="564"/>
      <x v="2"/>
      <x v="2171"/>
      <x v="161"/>
      <x v="5"/>
      <x v="4"/>
      <x v="1"/>
    </i>
    <i r="4">
      <x v="394"/>
      <x v="619"/>
      <x v="2"/>
      <x v="2099"/>
      <x v="161"/>
      <x v="5"/>
      <x v="4"/>
      <x v="1"/>
    </i>
    <i r="4">
      <x v="522"/>
      <x v="525"/>
      <x v="2"/>
      <x v="2179"/>
      <x v="161"/>
      <x v="5"/>
      <x v="4"/>
      <x v="1"/>
    </i>
    <i r="3">
      <x v="3"/>
      <x v="475"/>
      <x v="655"/>
      <x v="2"/>
      <x v="2195"/>
      <x v="161"/>
      <x v="5"/>
      <x v="4"/>
      <x v="1"/>
    </i>
    <i r="3">
      <x v="4"/>
      <x v="536"/>
      <x v="567"/>
      <x v="2"/>
      <x v="2102"/>
      <x v="161"/>
      <x v="5"/>
      <x v="4"/>
      <x v="1"/>
    </i>
    <i r="4">
      <x v="645"/>
      <x v="622"/>
      <x v="2"/>
      <x v="2206"/>
      <x v="161"/>
      <x v="5"/>
      <x v="4"/>
      <x v="1"/>
    </i>
    <i r="3">
      <x v="5"/>
      <x v="477"/>
      <x v="855"/>
      <x v="2"/>
      <x v="2222"/>
      <x v="161"/>
      <x v="5"/>
      <x v="4"/>
      <x v="1"/>
    </i>
    <i r="4">
      <x v="646"/>
      <x v="657"/>
      <x v="2"/>
      <x v="2110"/>
      <x v="161"/>
      <x v="5"/>
      <x v="4"/>
      <x v="1"/>
    </i>
    <i r="3">
      <x v="6"/>
      <x v="500"/>
      <x v="685"/>
      <x v="2"/>
      <x v="2232"/>
      <x v="161"/>
      <x v="5"/>
      <x v="4"/>
      <x v="1"/>
    </i>
    <i r="4">
      <x v="596"/>
      <x v="690"/>
      <x v="2"/>
      <x v="2116"/>
      <x v="161"/>
      <x v="5"/>
      <x v="4"/>
      <x v="1"/>
    </i>
    <i r="3">
      <x v="10"/>
      <x v="506"/>
      <x v="676"/>
      <x v="2"/>
      <x v="2113"/>
      <x v="161"/>
      <x v="5"/>
      <x v="4"/>
      <x v="1"/>
    </i>
    <i r="4">
      <x v="621"/>
      <x v="578"/>
      <x v="2"/>
      <x v="2129"/>
      <x v="161"/>
      <x v="5"/>
      <x v="4"/>
      <x v="1"/>
    </i>
    <i r="2">
      <x v="5"/>
      <x/>
      <x v="573"/>
      <x v="792"/>
      <x v="2"/>
      <x v="2118"/>
      <x v="161"/>
      <x v="5"/>
      <x v="4"/>
      <x v="1"/>
    </i>
    <i r="4">
      <x v="647"/>
      <x v="878"/>
      <x v="2"/>
      <x v="2142"/>
      <x v="161"/>
      <x v="5"/>
      <x v="4"/>
      <x v="1"/>
    </i>
    <i r="3">
      <x v="1"/>
      <x v="648"/>
      <x v="880"/>
      <x v="2"/>
      <x v="2132"/>
      <x v="161"/>
      <x v="5"/>
      <x v="4"/>
      <x v="1"/>
    </i>
    <i r="4">
      <x v="649"/>
      <x v="881"/>
      <x v="2"/>
      <x v="2145"/>
      <x v="161"/>
      <x v="5"/>
      <x v="4"/>
      <x v="1"/>
    </i>
    <i r="3">
      <x v="2"/>
      <x v="578"/>
      <x v="883"/>
      <x v="2"/>
      <x v="2154"/>
      <x v="161"/>
      <x v="5"/>
      <x v="4"/>
      <x v="1"/>
    </i>
    <i r="4">
      <x v="651"/>
      <x v="703"/>
      <x v="2"/>
      <x v="2157"/>
      <x v="161"/>
      <x v="5"/>
      <x v="4"/>
      <x v="1"/>
    </i>
    <i r="3">
      <x v="4"/>
      <x v="654"/>
      <x v="781"/>
      <x v="2"/>
      <x v="2167"/>
      <x v="161"/>
      <x v="5"/>
      <x v="4"/>
      <x v="1"/>
    </i>
    <i r="3">
      <x v="5"/>
      <x v="655"/>
      <x v="887"/>
      <x v="2"/>
      <x v="2169"/>
      <x v="161"/>
      <x v="5"/>
      <x v="4"/>
      <x v="1"/>
    </i>
    <i r="4">
      <x v="656"/>
      <x v="716"/>
      <x v="2"/>
      <x v="2181"/>
      <x v="161"/>
      <x v="5"/>
      <x v="4"/>
      <x v="1"/>
    </i>
    <i t="default">
      <x v="101"/>
    </i>
    <i>
      <x v="102"/>
      <x v="100"/>
      <x v="2"/>
      <x v="9"/>
      <x v="341"/>
      <x v="558"/>
      <x v="4"/>
      <x v="2056"/>
      <x v="161"/>
      <x v="8"/>
      <x v="4"/>
      <x v="1"/>
    </i>
    <i t="default">
      <x v="102"/>
    </i>
    <i>
      <x v="103"/>
      <x v="482"/>
      <x v="4"/>
      <x v="2"/>
      <x v="472"/>
      <x v="523"/>
      <x v="4"/>
      <x v="1742"/>
      <x v="161"/>
      <x v="5"/>
      <x v="4"/>
      <x v="1"/>
    </i>
    <i t="default">
      <x v="103"/>
    </i>
    <i>
      <x v="104"/>
      <x v="474"/>
      <x v="2"/>
      <x v="10"/>
      <x v="349"/>
      <x v="472"/>
      <x v="6"/>
      <x v="1856"/>
      <x v="161"/>
      <x v="3"/>
      <x v="4"/>
      <x v="1"/>
    </i>
    <i t="default">
      <x v="104"/>
    </i>
    <i>
      <x v="105"/>
      <x v="9"/>
      <x v="2"/>
      <x v="5"/>
      <x v="330"/>
      <x v="512"/>
      <x v="2"/>
      <x v="1188"/>
      <x v="280"/>
      <x v="3"/>
      <x v="4"/>
      <x v="1"/>
    </i>
    <i r="3">
      <x v="6"/>
      <x v="387"/>
      <x v="517"/>
      <x v="2"/>
      <x v="1186"/>
      <x v="280"/>
      <x v="5"/>
      <x v="19"/>
      <x v="1"/>
    </i>
    <i r="3">
      <x v="8"/>
      <x v="340"/>
      <x v="532"/>
      <x/>
      <x v="531"/>
      <x v="280"/>
      <x v="5"/>
      <x v="4"/>
      <x v="1"/>
    </i>
    <i r="4">
      <x v="402"/>
      <x v="468"/>
      <x v="5"/>
      <x v="1873"/>
      <x v="280"/>
      <x v="5"/>
      <x v="19"/>
      <x v="1"/>
    </i>
    <i r="3">
      <x v="10"/>
      <x v="431"/>
      <x v="666"/>
      <x v="6"/>
      <x v="1278"/>
      <x v="280"/>
      <x v="5"/>
      <x v="4"/>
      <x v="1"/>
    </i>
    <i r="3">
      <x v="11"/>
      <x v="359"/>
      <x v="729"/>
      <x v="2"/>
      <x v="2091"/>
      <x v="280"/>
      <x v="5"/>
      <x v="4"/>
      <x v="1"/>
    </i>
    <i r="2">
      <x v="4"/>
      <x v="1"/>
      <x v="425"/>
      <x v="680"/>
      <x v="2"/>
      <x v="1205"/>
      <x v="280"/>
      <x v="5"/>
      <x v="4"/>
      <x v="1"/>
    </i>
    <i r="3">
      <x v="3"/>
      <x v="411"/>
      <x v="624"/>
      <x/>
      <x v="1274"/>
      <x v="280"/>
      <x v="5"/>
      <x v="4"/>
      <x v="1"/>
    </i>
    <i r="5">
      <x v="681"/>
      <x v="5"/>
      <x v="1506"/>
      <x v="280"/>
      <x v="5"/>
      <x v="4"/>
      <x v="1"/>
    </i>
    <i r="4">
      <x v="616"/>
      <x v="667"/>
      <x v="6"/>
      <x v="1804"/>
      <x v="280"/>
      <x v="5"/>
      <x v="4"/>
      <x v="1"/>
    </i>
    <i r="3">
      <x v="5"/>
      <x v="477"/>
      <x v="714"/>
      <x v="6"/>
      <x v="1818"/>
      <x v="280"/>
      <x v="5"/>
      <x v="4"/>
      <x v="1"/>
    </i>
    <i r="3">
      <x v="10"/>
      <x v="505"/>
      <x v="849"/>
      <x v="6"/>
      <x v="1836"/>
      <x v="280"/>
      <x v="5"/>
      <x v="4"/>
      <x v="1"/>
    </i>
    <i r="4">
      <x v="548"/>
      <x v="724"/>
      <x/>
      <x v="1844"/>
      <x v="280"/>
      <x v="5"/>
      <x v="4"/>
      <x v="1"/>
    </i>
    <i r="4">
      <x v="617"/>
      <x v="854"/>
      <x v="2"/>
      <x v="2086"/>
      <x v="280"/>
      <x v="5"/>
      <x v="4"/>
      <x v="1"/>
    </i>
    <i t="default">
      <x v="105"/>
    </i>
    <i>
      <x v="106"/>
      <x v="114"/>
      <x v="2"/>
      <x v="5"/>
      <x v="330"/>
      <x v="643"/>
      <x v="6"/>
      <x v="1337"/>
      <x v="161"/>
      <x v="5"/>
      <x v="4"/>
      <x v="1"/>
    </i>
    <i r="3">
      <x v="8"/>
      <x v="340"/>
      <x v="537"/>
      <x/>
      <x v="571"/>
      <x v="161"/>
      <x v="5"/>
      <x v="4"/>
      <x v="1"/>
    </i>
    <i r="4">
      <x v="353"/>
      <x v="529"/>
      <x v="5"/>
      <x v="1476"/>
      <x v="161"/>
      <x v="5"/>
      <x v="10"/>
      <x v="1"/>
    </i>
    <i r="4">
      <x v="354"/>
      <x v="499"/>
      <x v="6"/>
      <x v="1896"/>
      <x v="161"/>
      <x v="5"/>
      <x v="4"/>
      <x v="1"/>
    </i>
    <i r="3">
      <x v="10"/>
      <x v="357"/>
      <x v="499"/>
      <x v="5"/>
      <x v="1481"/>
      <x v="161"/>
      <x v="5"/>
      <x v="10"/>
      <x v="1"/>
    </i>
    <i r="4">
      <x v="358"/>
      <x v="542"/>
      <x/>
      <x v="572"/>
      <x v="161"/>
      <x v="5"/>
      <x v="4"/>
      <x v="1"/>
    </i>
    <i r="4">
      <x v="407"/>
      <x v="667"/>
      <x v="6"/>
      <x v="1286"/>
      <x v="161"/>
      <x v="5"/>
      <x v="10"/>
      <x v="1"/>
    </i>
    <i r="2">
      <x v="4"/>
      <x/>
      <x v="409"/>
      <x v="714"/>
      <x/>
      <x v="1796"/>
      <x v="161"/>
      <x v="5"/>
      <x v="4"/>
      <x v="1"/>
    </i>
    <i r="4">
      <x v="424"/>
      <x v="714"/>
      <x v="6"/>
      <x v="1880"/>
      <x v="161"/>
      <x v="5"/>
      <x v="4"/>
      <x v="1"/>
    </i>
    <i r="3">
      <x v="1"/>
      <x v="432"/>
      <x v="733"/>
      <x v="5"/>
      <x v="1811"/>
      <x v="161"/>
      <x v="5"/>
      <x v="10"/>
      <x v="1"/>
    </i>
    <i r="3">
      <x v="3"/>
      <x v="427"/>
      <x v="715"/>
      <x/>
      <x v="1810"/>
      <x v="161"/>
      <x v="5"/>
      <x v="4"/>
      <x v="1"/>
    </i>
    <i r="3">
      <x v="4"/>
      <x v="536"/>
      <x v="739"/>
      <x v="5"/>
      <x v="1812"/>
      <x v="161"/>
      <x v="5"/>
      <x v="4"/>
      <x v="1"/>
    </i>
    <i r="3">
      <x v="5"/>
      <x v="664"/>
      <x v="849"/>
      <x v="6"/>
      <x v="1881"/>
      <x v="161"/>
      <x v="5"/>
      <x v="4"/>
      <x v="1"/>
    </i>
    <i r="3">
      <x v="8"/>
      <x v="501"/>
      <x v="873"/>
      <x v="1"/>
      <x v="1852"/>
      <x v="161"/>
      <x v="5"/>
      <x v="4"/>
      <x v="1"/>
    </i>
    <i r="4">
      <x v="527"/>
      <x v="719"/>
      <x/>
      <x v="1828"/>
      <x v="161"/>
      <x v="5"/>
      <x v="4"/>
      <x v="1"/>
    </i>
    <i r="3">
      <x v="9"/>
      <x v="546"/>
      <x v="873"/>
      <x v="1"/>
      <x v="1831"/>
      <x v="161"/>
      <x v="5"/>
      <x v="4"/>
      <x v="1"/>
    </i>
    <i r="3">
      <x v="10"/>
      <x v="505"/>
      <x v="873"/>
      <x v="1"/>
      <x v="1851"/>
      <x v="161"/>
      <x v="5"/>
      <x v="4"/>
      <x v="1"/>
    </i>
    <i r="4">
      <x v="528"/>
      <x v="725"/>
      <x/>
      <x v="1848"/>
      <x v="161"/>
      <x v="5"/>
      <x v="4"/>
      <x v="1"/>
    </i>
    <i r="4">
      <x v="589"/>
      <x v="767"/>
      <x v="6"/>
      <x v="1915"/>
      <x v="161"/>
      <x v="5"/>
      <x v="4"/>
      <x v="1"/>
    </i>
    <i r="2">
      <x v="5"/>
      <x/>
      <x v="636"/>
      <x v="874"/>
      <x v="1"/>
      <x v="1803"/>
      <x v="161"/>
      <x v="5"/>
      <x v="4"/>
      <x v="1"/>
    </i>
    <i t="default">
      <x v="106"/>
    </i>
    <i>
      <x v="107"/>
      <x v="219"/>
      <x v="3"/>
      <x v="12"/>
      <x v="405"/>
      <x v="742"/>
      <x v="7"/>
      <x v="1777"/>
      <x v="359"/>
      <x v="5"/>
      <x/>
    </i>
    <i t="default">
      <x v="107"/>
    </i>
    <i>
      <x v="108"/>
      <x v="509"/>
      <x v="4"/>
      <x v="1"/>
      <x v="410"/>
      <x v="647"/>
      <x v="3"/>
      <x v="1790"/>
      <x v="308"/>
      <x v="5"/>
      <x v="4"/>
      <x v="1"/>
    </i>
    <i t="default">
      <x v="108"/>
    </i>
    <i>
      <x v="109"/>
      <x v="136"/>
      <x v="3"/>
      <x v="12"/>
      <x v="613"/>
      <x v="742"/>
      <x v="7"/>
      <x v="1885"/>
      <x v="362"/>
      <x v="5"/>
      <x/>
    </i>
    <i t="default">
      <x v="109"/>
    </i>
    <i>
      <x v="110"/>
      <x v="508"/>
      <x v="2"/>
      <x v="9"/>
      <x v="405"/>
      <x v="608"/>
      <x v="3"/>
      <x v="1820"/>
      <x v="307"/>
      <x v="5"/>
      <x v="4"/>
      <x v="1"/>
    </i>
    <i t="default">
      <x v="110"/>
    </i>
    <i>
      <x v="111"/>
      <x v="280"/>
      <x v="2"/>
      <x v="5"/>
      <x v="556"/>
      <x v="487"/>
      <x v="7"/>
      <x v="1965"/>
      <x v="161"/>
      <x v="5"/>
      <x v="4"/>
      <x v="1"/>
    </i>
    <i t="default">
      <x v="111"/>
    </i>
    <i>
      <x v="112"/>
      <x v="375"/>
      <x v="2"/>
      <x v="7"/>
      <x v="453"/>
      <x v="420"/>
      <x v="7"/>
      <x v="1524"/>
      <x v="161"/>
      <x v="5"/>
      <x v="10"/>
      <x v="1"/>
    </i>
    <i r="3">
      <x v="8"/>
      <x v="455"/>
      <x v="434"/>
      <x v="7"/>
      <x v="1402"/>
      <x v="161"/>
      <x v="5"/>
      <x v="10"/>
      <x v="1"/>
    </i>
    <i r="4">
      <x v="487"/>
      <x v="652"/>
      <x v="5"/>
      <x v="1872"/>
      <x v="161"/>
      <x v="5"/>
      <x v="10"/>
      <x v="3"/>
    </i>
    <i r="3">
      <x v="9"/>
      <x v="391"/>
      <x v="636"/>
      <x v="5"/>
      <x v="1875"/>
      <x v="161"/>
      <x v="5"/>
      <x v="10"/>
      <x v="3"/>
    </i>
    <i r="6">
      <x v="7"/>
      <x v="1535"/>
      <x v="161"/>
      <x v="5"/>
      <x v="10"/>
      <x v="1"/>
    </i>
    <i r="3">
      <x v="10"/>
      <x v="457"/>
      <x v="553"/>
      <x v="5"/>
      <x v="1877"/>
      <x v="161"/>
      <x v="5"/>
      <x v="4"/>
      <x v="1"/>
    </i>
    <i r="2">
      <x v="3"/>
      <x v="12"/>
      <x v="457"/>
      <x v="553"/>
      <x v="7"/>
      <x v="1447"/>
      <x v="161"/>
      <x v="5"/>
      <x/>
    </i>
    <i r="4">
      <x v="460"/>
      <x v="665"/>
      <x v="7"/>
      <x v="1550"/>
      <x v="161"/>
      <x v="5"/>
      <x/>
    </i>
    <i r="4">
      <x v="466"/>
      <x v="518"/>
      <x v="7"/>
      <x v="1425"/>
      <x v="161"/>
      <x v="5"/>
      <x/>
    </i>
    <i r="4">
      <x v="471"/>
      <x v="645"/>
      <x v="7"/>
      <x v="1470"/>
      <x v="161"/>
      <x v="5"/>
      <x/>
    </i>
    <i t="default">
      <x v="112"/>
    </i>
    <i>
      <x v="113"/>
      <x v="406"/>
      <x v="2"/>
      <x v="10"/>
      <x v="407"/>
      <x v="506"/>
      <x/>
      <x v="2096"/>
      <x v="161"/>
      <x v="5"/>
      <x v="4"/>
      <x v="1"/>
    </i>
    <i r="4">
      <x v="422"/>
      <x v="456"/>
      <x v="1"/>
      <x v="1848"/>
      <x v="161"/>
      <x v="5"/>
      <x v="4"/>
      <x v="1"/>
    </i>
    <i r="3">
      <x v="11"/>
      <x v="491"/>
      <x v="500"/>
      <x/>
      <x v="2099"/>
      <x v="161"/>
      <x v="5"/>
      <x v="4"/>
      <x v="1"/>
    </i>
    <i r="2">
      <x v="4"/>
      <x/>
      <x v="570"/>
      <x v="856"/>
      <x/>
      <x v="2102"/>
      <x v="161"/>
      <x v="5"/>
      <x v="4"/>
      <x v="1"/>
    </i>
    <i r="3">
      <x v="1"/>
      <x v="626"/>
      <x v="670"/>
      <x/>
      <x v="2110"/>
      <x v="161"/>
      <x v="5"/>
      <x v="4"/>
      <x v="1"/>
    </i>
    <i r="3">
      <x v="2"/>
      <x v="520"/>
      <x v="671"/>
      <x/>
      <x v="2116"/>
      <x v="161"/>
      <x v="5"/>
      <x v="4"/>
      <x v="1"/>
    </i>
    <i r="3">
      <x v="3"/>
      <x v="475"/>
      <x v="532"/>
      <x/>
      <x v="2129"/>
      <x v="161"/>
      <x v="5"/>
      <x v="4"/>
      <x v="1"/>
    </i>
    <i r="3">
      <x v="4"/>
      <x v="628"/>
      <x v="647"/>
      <x/>
      <x v="2142"/>
      <x v="161"/>
      <x v="5"/>
      <x v="4"/>
      <x v="1"/>
    </i>
    <i r="3">
      <x v="5"/>
      <x v="630"/>
      <x v="595"/>
      <x/>
      <x v="2154"/>
      <x v="161"/>
      <x v="5"/>
      <x v="4"/>
      <x v="1"/>
    </i>
    <i r="3">
      <x v="6"/>
      <x v="478"/>
      <x v="585"/>
      <x/>
      <x v="2167"/>
      <x v="161"/>
      <x v="5"/>
      <x v="4"/>
      <x v="1"/>
    </i>
    <i r="3">
      <x v="8"/>
      <x v="633"/>
      <x v="809"/>
      <x/>
      <x v="2191"/>
      <x v="161"/>
      <x v="5"/>
      <x v="4"/>
      <x v="1"/>
    </i>
    <i r="3">
      <x v="9"/>
      <x v="624"/>
      <x v="600"/>
      <x/>
      <x v="2205"/>
      <x v="161"/>
      <x v="5"/>
      <x v="4"/>
      <x v="1"/>
    </i>
    <i r="3">
      <x v="10"/>
      <x v="589"/>
      <x v="624"/>
      <x/>
      <x v="2218"/>
      <x v="161"/>
      <x v="5"/>
      <x v="4"/>
      <x v="1"/>
    </i>
    <i r="3">
      <x v="11"/>
      <x v="602"/>
      <x v="813"/>
      <x/>
      <x v="2231"/>
      <x v="161"/>
      <x v="5"/>
      <x v="4"/>
      <x v="1"/>
    </i>
    <i r="2">
      <x v="5"/>
      <x/>
      <x v="637"/>
      <x v="870"/>
      <x/>
      <x v="2237"/>
      <x v="161"/>
      <x v="5"/>
      <x v="4"/>
      <x v="1"/>
    </i>
    <i t="default">
      <x v="113"/>
    </i>
    <i>
      <x v="114"/>
      <x v="134"/>
      <x v="2"/>
      <x v="9"/>
      <x v="341"/>
      <x v="742"/>
      <x v="7"/>
      <x v="1830"/>
      <x v="355"/>
      <x v="5"/>
      <x v="4"/>
      <x v="1"/>
    </i>
    <i t="default">
      <x v="114"/>
    </i>
    <i>
      <x v="115"/>
      <x v="302"/>
      <x v="2"/>
      <x v="5"/>
      <x v="612"/>
      <x v="412"/>
      <x v="5"/>
      <x v="1926"/>
      <x v="161"/>
      <x v="6"/>
    </i>
    <i r="3">
      <x v="10"/>
      <x v="358"/>
      <x v="750"/>
      <x v="5"/>
      <x v="1957"/>
      <x v="161"/>
      <x v="6"/>
    </i>
    <i r="4">
      <x v="407"/>
      <x v="503"/>
      <x v="6"/>
      <x v="1899"/>
      <x v="161"/>
      <x v="6"/>
    </i>
    <i t="default">
      <x v="115"/>
    </i>
    <i>
      <x v="116"/>
      <x v="518"/>
      <x v="2"/>
      <x v="8"/>
      <x v="354"/>
      <x v="499"/>
      <x v="2"/>
      <x v="2021"/>
      <x v="161"/>
      <x v="5"/>
      <x v="69"/>
      <x v="1"/>
    </i>
    <i r="5">
      <x v="529"/>
      <x v="6"/>
      <x v="1799"/>
      <x v="161"/>
      <x v="5"/>
      <x v="75"/>
      <x v="1"/>
    </i>
    <i r="3">
      <x v="11"/>
      <x v="383"/>
      <x v="763"/>
      <x v="6"/>
      <x v="1832"/>
      <x v="161"/>
      <x v="5"/>
      <x v="77"/>
      <x v="1"/>
    </i>
    <i r="2">
      <x v="4"/>
      <x v="2"/>
      <x v="498"/>
      <x v="777"/>
      <x v="2"/>
      <x v="2098"/>
      <x v="161"/>
      <x v="5"/>
      <x v="4"/>
      <x v="1"/>
    </i>
    <i r="3">
      <x v="5"/>
      <x v="664"/>
      <x v="859"/>
      <x v="6"/>
      <x v="1891"/>
      <x v="161"/>
      <x v="5"/>
      <x v="4"/>
      <x v="1"/>
    </i>
    <i r="3">
      <x v="8"/>
      <x v="527"/>
      <x v="787"/>
      <x v="2"/>
      <x v="2053"/>
      <x v="161"/>
      <x v="5"/>
      <x v="40"/>
      <x v="1"/>
    </i>
    <i r="3">
      <x v="9"/>
      <x v="504"/>
      <x v="758"/>
      <x v="6"/>
      <x v="1916"/>
      <x v="161"/>
      <x v="4"/>
      <x v="4"/>
      <x v="1"/>
    </i>
    <i r="2">
      <x v="5"/>
      <x v="2"/>
      <x v="652"/>
      <x v="885"/>
      <x v="2"/>
      <x v="2094"/>
      <x v="161"/>
      <x v="5"/>
      <x v="4"/>
      <x v="1"/>
    </i>
    <i r="3">
      <x v="9"/>
      <x v="657"/>
      <x v="888"/>
      <x v="2"/>
      <x v="2257"/>
      <x v="161"/>
      <x v="5"/>
      <x v="4"/>
      <x v="1"/>
    </i>
    <i t="default">
      <x v="116"/>
    </i>
    <i>
      <x v="117"/>
      <x v="14"/>
      <x v="2"/>
      <x v="8"/>
      <x v="340"/>
      <x v="528"/>
      <x/>
      <x v="1935"/>
      <x v="279"/>
      <x v="5"/>
      <x v="4"/>
      <x v="1"/>
    </i>
    <i r="4">
      <x v="403"/>
      <x v="596"/>
      <x v="6"/>
      <x v="1373"/>
      <x v="279"/>
      <x v="4"/>
      <x v="76"/>
      <x v="1"/>
    </i>
    <i r="5">
      <x v="864"/>
      <x/>
      <x v="2074"/>
      <x v="279"/>
      <x v="5"/>
      <x v="4"/>
      <x v="1"/>
    </i>
    <i r="3">
      <x v="10"/>
      <x v="357"/>
      <x v="595"/>
      <x/>
      <x v="1939"/>
      <x v="279"/>
      <x v="5"/>
      <x v="4"/>
      <x v="1"/>
    </i>
    <i r="5">
      <x v="649"/>
      <x v="6"/>
      <x v="1885"/>
      <x v="279"/>
      <x v="5"/>
      <x v="4"/>
      <x v="1"/>
    </i>
    <i r="4">
      <x v="358"/>
      <x v="542"/>
      <x/>
      <x v="1944"/>
      <x v="279"/>
      <x v="5"/>
      <x v="4"/>
      <x v="1"/>
    </i>
    <i r="2">
      <x v="4"/>
      <x/>
      <x v="497"/>
      <x v="752"/>
      <x/>
      <x v="1956"/>
      <x v="279"/>
      <x v="5"/>
      <x v="4"/>
      <x v="1"/>
    </i>
    <i r="3">
      <x v="1"/>
      <x v="471"/>
      <x v="706"/>
      <x v="6"/>
      <x v="1908"/>
      <x v="279"/>
      <x v="5"/>
      <x v="4"/>
      <x v="1"/>
    </i>
    <i r="3">
      <x v="3"/>
      <x v="427"/>
      <x v="715"/>
      <x/>
      <x v="1960"/>
      <x v="279"/>
      <x v="5"/>
      <x v="4"/>
      <x v="1"/>
    </i>
    <i r="3">
      <x v="5"/>
      <x v="499"/>
      <x v="754"/>
      <x/>
      <x v="1961"/>
      <x v="279"/>
      <x v="5"/>
      <x v="4"/>
      <x v="1"/>
    </i>
    <i r="3">
      <x v="8"/>
      <x v="527"/>
      <x v="719"/>
      <x/>
      <x v="1964"/>
      <x v="279"/>
      <x v="5"/>
      <x v="4"/>
      <x v="1"/>
    </i>
    <i r="3">
      <x v="10"/>
      <x v="665"/>
      <x v="891"/>
      <x v="6"/>
      <x v="1912"/>
      <x v="279"/>
      <x v="5"/>
      <x v="4"/>
      <x v="1"/>
    </i>
    <i r="2">
      <x v="5"/>
      <x/>
      <x v="574"/>
      <x v="757"/>
      <x/>
      <x v="1967"/>
      <x v="279"/>
      <x v="5"/>
      <x v="4"/>
      <x v="1"/>
    </i>
    <i t="default">
      <x v="117"/>
    </i>
    <i>
      <x v="118"/>
      <x v="507"/>
      <x v="2"/>
      <x v="8"/>
      <x v="340"/>
      <x v="761"/>
      <x v="3"/>
      <x v="1773"/>
      <x v="161"/>
      <x v="5"/>
      <x v="10"/>
      <x v="1"/>
    </i>
    <i t="default">
      <x v="118"/>
    </i>
    <i>
      <x v="119"/>
      <x v="46"/>
      <x v="2"/>
      <x v="8"/>
      <x v="353"/>
      <x v="482"/>
      <x v="3"/>
      <x v="1775"/>
      <x v="305"/>
      <x v="5"/>
      <x v="10"/>
      <x v="1"/>
    </i>
    <i r="3">
      <x v="9"/>
      <x v="341"/>
      <x v="690"/>
      <x v="3"/>
      <x v="1857"/>
      <x v="305"/>
      <x v="5"/>
      <x v="10"/>
      <x v="1"/>
    </i>
    <i t="default">
      <x v="119"/>
    </i>
    <i>
      <x v="120"/>
      <x v="97"/>
      <x v="2"/>
      <x v="6"/>
      <x v="451"/>
      <x v="687"/>
      <x v="6"/>
      <x v="1180"/>
      <x v="336"/>
      <x v="6"/>
    </i>
    <i r="3">
      <x v="7"/>
      <x v="436"/>
      <x v="602"/>
      <x v="6"/>
      <x v="1187"/>
      <x v="336"/>
      <x v="5"/>
      <x v="10"/>
      <x v="1"/>
    </i>
    <i r="2">
      <x v="4"/>
      <x v="3"/>
      <x v="524"/>
      <x v="676"/>
      <x v="6"/>
      <x v="1914"/>
      <x v="336"/>
      <x v="5"/>
      <x v="4"/>
      <x v="1"/>
    </i>
    <i t="default">
      <x v="120"/>
    </i>
    <i>
      <x v="121"/>
      <x v="221"/>
      <x v="2"/>
      <x v="10"/>
      <x v="431"/>
      <x v="621"/>
      <x v="6"/>
      <x v="1878"/>
      <x v="161"/>
      <x v="5"/>
      <x v="4"/>
      <x v="1"/>
    </i>
    <i t="default">
      <x v="121"/>
    </i>
    <i>
      <x v="122"/>
      <x v="137"/>
      <x v="2"/>
      <x v="9"/>
      <x v="341"/>
      <x v="742"/>
      <x v="7"/>
      <x v="1850"/>
      <x v="356"/>
      <x v="5"/>
      <x v="4"/>
      <x v="1"/>
    </i>
    <i t="default">
      <x v="122"/>
    </i>
    <i>
      <x v="123"/>
      <x v="538"/>
      <x v="4"/>
      <x v="3"/>
      <x v="534"/>
      <x v="621"/>
      <x v="6"/>
      <x v="1882"/>
      <x v="161"/>
      <x v="3"/>
      <x v="4"/>
      <x v="1"/>
    </i>
    <i t="default">
      <x v="123"/>
    </i>
    <i>
      <x v="124"/>
      <x v="529"/>
      <x v="2"/>
      <x v="9"/>
      <x v="405"/>
      <x v="569"/>
      <x v="6"/>
      <x v="1905"/>
      <x v="161"/>
      <x v="6"/>
    </i>
    <i r="3">
      <x v="11"/>
      <x v="383"/>
      <x v="690"/>
      <x/>
      <x v="2098"/>
      <x v="161"/>
      <x v="6"/>
    </i>
    <i t="default">
      <x v="124"/>
    </i>
    <i>
      <x v="125"/>
      <x v="158"/>
      <x v="2"/>
      <x v="8"/>
      <x v="401"/>
      <x v="636"/>
      <x v="7"/>
      <x v="1282"/>
      <x v="344"/>
      <x v="5"/>
      <x v="4"/>
      <x v="1"/>
    </i>
    <i r="2">
      <x v="3"/>
      <x v="12"/>
      <x v="407"/>
      <x v="556"/>
      <x v="7"/>
      <x v="1209"/>
      <x v="344"/>
      <x v="5"/>
      <x/>
    </i>
    <i r="4">
      <x v="464"/>
      <x v="645"/>
      <x v="7"/>
      <x v="1556"/>
      <x v="344"/>
      <x v="5"/>
      <x/>
    </i>
    <i r="4">
      <x v="534"/>
      <x v="709"/>
      <x v="7"/>
      <x v="1854"/>
      <x v="344"/>
      <x v="5"/>
      <x/>
    </i>
    <i r="4">
      <x v="538"/>
      <x v="617"/>
      <x v="7"/>
      <x v="1887"/>
      <x v="344"/>
      <x v="5"/>
      <x/>
    </i>
    <i r="4">
      <x v="624"/>
      <x v="624"/>
      <x v="7"/>
      <x v="2088"/>
      <x v="344"/>
      <x v="5"/>
      <x/>
    </i>
    <i t="default">
      <x v="125"/>
    </i>
    <i>
      <x v="126"/>
      <x v="499"/>
      <x v="2"/>
      <x v="9"/>
      <x v="391"/>
      <x v="442"/>
      <x v="2"/>
      <x v="2205"/>
      <x v="161"/>
      <x v="5"/>
      <x v="4"/>
      <x v="1"/>
    </i>
    <i r="3">
      <x v="10"/>
      <x v="358"/>
      <x v="553"/>
      <x v="2"/>
      <x v="2220"/>
      <x v="161"/>
      <x v="5"/>
      <x v="4"/>
      <x v="1"/>
    </i>
    <i r="3">
      <x v="11"/>
      <x v="383"/>
      <x v="459"/>
      <x v="2"/>
      <x v="2218"/>
      <x v="161"/>
      <x v="5"/>
      <x v="4"/>
      <x v="1"/>
    </i>
    <i r="2">
      <x v="4"/>
      <x v="3"/>
      <x v="510"/>
      <x v="594"/>
      <x v="2"/>
      <x v="2234"/>
      <x v="161"/>
      <x v="5"/>
      <x v="4"/>
      <x v="1"/>
    </i>
    <i r="3">
      <x v="6"/>
      <x v="562"/>
      <x v="746"/>
      <x v="2"/>
      <x v="2231"/>
      <x v="161"/>
      <x v="5"/>
      <x v="4"/>
      <x v="1"/>
    </i>
    <i t="default">
      <x v="126"/>
    </i>
    <i>
      <x v="127"/>
      <x v="45"/>
      <x v="4"/>
      <x v="3"/>
      <x v="616"/>
      <x v="864"/>
      <x v="6"/>
      <x v="2088"/>
      <x v="128"/>
      <x v="5"/>
      <x v="4"/>
      <x v="1"/>
    </i>
    <i t="default">
      <x v="127"/>
    </i>
    <i>
      <x v="128"/>
      <x v="50"/>
      <x v="2"/>
      <x v="9"/>
      <x v="518"/>
      <x v="635"/>
      <x v="2"/>
      <x v="2189"/>
      <x v="115"/>
      <x v="5"/>
      <x v="4"/>
      <x v="1"/>
    </i>
    <i r="3">
      <x v="10"/>
      <x v="447"/>
      <x v="565"/>
      <x v="6"/>
      <x v="1821"/>
      <x v="115"/>
      <x v="5"/>
      <x v="4"/>
      <x v="1"/>
    </i>
    <i r="2">
      <x v="4"/>
      <x v="2"/>
      <x v="498"/>
      <x v="797"/>
      <x v="2"/>
      <x v="2175"/>
      <x v="115"/>
      <x v="5"/>
      <x v="4"/>
      <x v="1"/>
    </i>
    <i r="3">
      <x v="8"/>
      <x v="502"/>
      <x v="773"/>
      <x v="2"/>
      <x v="2200"/>
      <x v="115"/>
      <x v="5"/>
      <x v="4"/>
      <x v="1"/>
    </i>
    <i t="default">
      <x v="128"/>
    </i>
    <i>
      <x v="129"/>
      <x v="424"/>
      <x v="2"/>
      <x v="8"/>
      <x v="403"/>
      <x v="596"/>
      <x v="6"/>
      <x v="1212"/>
      <x v="161"/>
      <x v="5"/>
      <x v="10"/>
      <x v="1"/>
    </i>
    <i t="default">
      <x v="129"/>
    </i>
    <i>
      <x v="130"/>
      <x/>
      <x v="2"/>
      <x v="7"/>
      <x v="363"/>
      <x v="534"/>
      <x v="2"/>
      <x v="1250"/>
      <x v="291"/>
      <x v="5"/>
      <x v="19"/>
      <x v="1"/>
    </i>
    <i r="3">
      <x v="8"/>
      <x v="403"/>
      <x v="679"/>
      <x v="2"/>
      <x v="1257"/>
      <x v="291"/>
      <x v="5"/>
      <x v="71"/>
      <x v="1"/>
    </i>
    <i r="3">
      <x v="9"/>
      <x v="356"/>
      <x v="569"/>
      <x v="2"/>
      <x v="1362"/>
      <x v="291"/>
      <x v="5"/>
      <x v="4"/>
      <x v="1"/>
    </i>
    <i r="2">
      <x v="4"/>
      <x v="10"/>
      <x v="505"/>
      <x v="695"/>
      <x v="2"/>
      <x v="1554"/>
      <x v="291"/>
      <x v="5"/>
      <x v="4"/>
      <x v="1"/>
    </i>
    <i t="default">
      <x v="130"/>
    </i>
    <i>
      <x v="131"/>
      <x v="101"/>
      <x v="4"/>
      <x v="8"/>
      <x v="527"/>
      <x v="575"/>
      <x v="4"/>
      <x v="1745"/>
      <x v="161"/>
      <x v="5"/>
      <x v="4"/>
      <x v="1"/>
    </i>
    <i t="default">
      <x v="131"/>
    </i>
    <i>
      <x v="132"/>
      <x v="288"/>
      <x v="2"/>
      <x v="8"/>
      <x v="495"/>
      <x v="690"/>
      <x v="4"/>
      <x v="1644"/>
      <x v="113"/>
      <x v="4"/>
      <x v="36"/>
      <x v="1"/>
    </i>
    <i t="default">
      <x v="132"/>
    </i>
    <i>
      <x v="133"/>
      <x v="148"/>
      <x v="4"/>
      <x v="4"/>
      <x v="594"/>
      <x v="585"/>
      <x v="4"/>
      <x v="1886"/>
      <x v="324"/>
      <x v="5"/>
      <x v="4"/>
      <x v="1"/>
    </i>
    <i r="3">
      <x v="6"/>
      <x v="596"/>
      <x v="808"/>
      <x v="4"/>
      <x v="1892"/>
      <x v="324"/>
      <x v="5"/>
      <x v="4"/>
      <x v="1"/>
    </i>
    <i r="3">
      <x v="11"/>
      <x v="603"/>
      <x v="821"/>
      <x v="4"/>
      <x v="1894"/>
      <x v="324"/>
      <x v="5"/>
      <x v="4"/>
      <x v="1"/>
    </i>
    <i r="2">
      <x v="5"/>
      <x v="4"/>
      <x v="608"/>
      <x v="834"/>
      <x v="4"/>
      <x v="1899"/>
      <x v="324"/>
      <x v="5"/>
      <x v="4"/>
      <x v="1"/>
    </i>
    <i t="default">
      <x v="133"/>
    </i>
    <i>
      <x v="134"/>
      <x v="260"/>
      <x v="2"/>
      <x v="9"/>
      <x v="341"/>
      <x v="668"/>
      <x/>
      <x v="2093"/>
      <x v="161"/>
      <x v="6"/>
    </i>
    <i r="6">
      <x v="5"/>
      <x v="1966"/>
      <x v="161"/>
      <x v="6"/>
    </i>
    <i t="default">
      <x v="134"/>
    </i>
    <i>
      <x v="135"/>
      <x v="535"/>
      <x v="2"/>
      <x v="6"/>
      <x v="451"/>
      <x v="687"/>
      <x v="6"/>
      <x v="1833"/>
      <x v="161"/>
      <x v="6"/>
    </i>
    <i t="default">
      <x v="135"/>
    </i>
    <i>
      <x v="136"/>
      <x v="465"/>
      <x v="2"/>
      <x v="8"/>
      <x v="354"/>
      <x v="556"/>
      <x v="5"/>
      <x v="1900"/>
      <x v="161"/>
      <x v="5"/>
      <x v="72"/>
      <x v="1"/>
    </i>
    <i r="4">
      <x v="455"/>
      <x v="463"/>
      <x v="6"/>
      <x v="1597"/>
      <x v="161"/>
      <x v="5"/>
      <x v="70"/>
      <x v="1"/>
    </i>
    <i r="2">
      <x v="4"/>
      <x v="1"/>
      <x v="593"/>
      <x v="709"/>
      <x v="6"/>
      <x v="1898"/>
      <x v="161"/>
      <x v="5"/>
      <x v="4"/>
      <x v="1"/>
    </i>
    <i r="3">
      <x v="8"/>
      <x v="503"/>
      <x v="738"/>
      <x v="6"/>
      <x v="1902"/>
      <x v="161"/>
      <x v="5"/>
      <x v="4"/>
      <x v="1"/>
    </i>
    <i t="default">
      <x v="136"/>
    </i>
    <i>
      <x v="137"/>
      <x v="467"/>
      <x v="2"/>
      <x v="10"/>
      <x v="407"/>
      <x v="709"/>
      <x v="1"/>
      <x v="1802"/>
      <x v="161"/>
      <x v="3"/>
      <x v="4"/>
      <x v="1"/>
    </i>
    <i t="default">
      <x v="137"/>
    </i>
    <i>
      <x v="138"/>
      <x v="218"/>
      <x v="3"/>
      <x v="12"/>
      <x v="469"/>
      <x v="661"/>
      <x v="7"/>
      <x v="1544"/>
      <x v="161"/>
      <x v="3"/>
      <x/>
    </i>
    <i t="default">
      <x v="138"/>
    </i>
    <i>
      <x v="139"/>
      <x v="385"/>
      <x v="2"/>
      <x v="9"/>
      <x v="366"/>
      <x v="697"/>
      <x v="7"/>
      <x v="1955"/>
      <x v="161"/>
      <x v="6"/>
    </i>
    <i t="default">
      <x v="139"/>
    </i>
    <i>
      <x v="140"/>
      <x v="236"/>
      <x v="2"/>
      <x v="9"/>
      <x v="404"/>
      <x v="440"/>
      <x/>
      <x v="2092"/>
      <x v="161"/>
      <x v="6"/>
    </i>
    <i t="default">
      <x v="140"/>
    </i>
    <i>
      <x v="141"/>
      <x v="261"/>
      <x v="2"/>
      <x v="7"/>
      <x v="338"/>
      <x v="468"/>
      <x v="5"/>
      <x v="1909"/>
      <x v="161"/>
      <x v="6"/>
    </i>
    <i t="default">
      <x v="141"/>
    </i>
    <i>
      <x v="142"/>
      <x v="225"/>
      <x v="2"/>
      <x v="9"/>
      <x v="439"/>
      <x v="559"/>
      <x v="2"/>
      <x v="2243"/>
      <x v="161"/>
      <x v="6"/>
    </i>
    <i t="default">
      <x v="142"/>
    </i>
    <i>
      <x v="143"/>
      <x v="415"/>
      <x v="2"/>
      <x v="6"/>
      <x v="387"/>
      <x v="518"/>
      <x v="1"/>
      <x v="1793"/>
      <x v="161"/>
      <x v="5"/>
      <x v="64"/>
      <x v="1"/>
    </i>
    <i t="default">
      <x v="143"/>
    </i>
    <i>
      <x v="144"/>
      <x v="318"/>
      <x v="2"/>
      <x v="9"/>
      <x v="341"/>
      <x v="512"/>
      <x v="7"/>
      <x v="1614"/>
      <x v="161"/>
      <x v="3"/>
      <x v="4"/>
      <x v="1"/>
    </i>
    <i t="default">
      <x v="144"/>
    </i>
    <i>
      <x v="145"/>
      <x v="234"/>
      <x v="2"/>
      <x v="9"/>
      <x v="642"/>
      <x v="708"/>
      <x v="2"/>
      <x v="2241"/>
      <x v="161"/>
      <x v="6"/>
    </i>
    <i t="default">
      <x v="145"/>
    </i>
    <i>
      <x v="146"/>
      <x v="530"/>
      <x v="2"/>
      <x v="6"/>
      <x v="640"/>
      <x v="590"/>
      <x v="2"/>
      <x v="2186"/>
      <x v="161"/>
      <x v="6"/>
    </i>
    <i t="default">
      <x v="146"/>
    </i>
    <i>
      <x v="147"/>
      <x v="450"/>
      <x v="2"/>
      <x v="10"/>
      <x v="431"/>
      <x v="576"/>
      <x v="1"/>
      <x v="1794"/>
      <x v="161"/>
      <x v="3"/>
      <x v="4"/>
      <x v="1"/>
    </i>
    <i t="default">
      <x v="147"/>
    </i>
    <i>
      <x v="148"/>
      <x v="449"/>
      <x v="2"/>
      <x v="6"/>
      <x v="452"/>
      <x v="486"/>
      <x v="5"/>
      <x v="1970"/>
      <x v="161"/>
      <x v="3"/>
      <x v="64"/>
      <x v="1"/>
    </i>
    <i t="default">
      <x v="148"/>
    </i>
    <i>
      <x v="149"/>
      <x v="463"/>
      <x v="2"/>
      <x v="9"/>
      <x v="341"/>
      <x v="690"/>
      <x v="5"/>
      <x v="1956"/>
      <x v="161"/>
      <x v="5"/>
      <x v="64"/>
      <x v="1"/>
    </i>
    <i t="default">
      <x v="149"/>
    </i>
    <i>
      <x v="150"/>
      <x v="540"/>
      <x v="2"/>
      <x v="5"/>
      <x v="328"/>
      <x v="553"/>
      <x v="7"/>
      <x v="1961"/>
      <x v="161"/>
      <x v="3"/>
      <x v="4"/>
      <x v="1"/>
    </i>
    <i t="default">
      <x v="150"/>
    </i>
    <i>
      <x v="151"/>
      <x v="367"/>
      <x v="2"/>
      <x v="7"/>
      <x v="400"/>
      <x v="486"/>
      <x v="7"/>
      <x v="1037"/>
      <x v="330"/>
      <x v="5"/>
      <x v="10"/>
      <x v="1"/>
    </i>
    <i r="3">
      <x v="8"/>
      <x v="354"/>
      <x v="444"/>
      <x v="5"/>
      <x v="1379"/>
      <x v="330"/>
      <x v="5"/>
      <x v="4"/>
      <x v="1"/>
    </i>
    <i r="3">
      <x v="10"/>
      <x v="349"/>
      <x v="641"/>
      <x v="5"/>
      <x v="1269"/>
      <x v="330"/>
      <x v="5"/>
      <x v="4"/>
      <x v="1"/>
    </i>
    <i r="2">
      <x v="3"/>
      <x v="12"/>
      <x v="357"/>
      <x v="606"/>
      <x v="7"/>
      <x v="1119"/>
      <x v="330"/>
      <x v="5"/>
      <x/>
    </i>
    <i t="default">
      <x v="151"/>
    </i>
    <i>
      <x v="152"/>
      <x v="464"/>
      <x v="2"/>
      <x v="9"/>
      <x v="355"/>
      <x v="621"/>
      <x v="2"/>
      <x v="2024"/>
      <x v="161"/>
      <x v="5"/>
      <x v="68"/>
      <x v="1"/>
    </i>
    <i r="2">
      <x v="4"/>
      <x/>
      <x v="409"/>
      <x v="741"/>
      <x v="2"/>
      <x v="1975"/>
      <x v="161"/>
      <x v="5"/>
      <x v="10"/>
      <x v="1"/>
    </i>
    <i r="3">
      <x v="2"/>
      <x v="498"/>
      <x v="778"/>
      <x v="2"/>
      <x v="1978"/>
      <x v="161"/>
      <x v="5"/>
      <x v="10"/>
      <x v="1"/>
    </i>
    <i t="default">
      <x v="152"/>
    </i>
    <i>
      <x v="153"/>
      <x v="520"/>
      <x v="2"/>
      <x v="9"/>
      <x v="355"/>
      <x v="692"/>
      <x v="2"/>
      <x v="2025"/>
      <x v="161"/>
      <x v="5"/>
      <x v="68"/>
      <x v="1"/>
    </i>
    <i r="2">
      <x v="4"/>
      <x/>
      <x v="409"/>
      <x v="753"/>
      <x v="2"/>
      <x v="2036"/>
      <x v="161"/>
      <x v="5"/>
      <x v="10"/>
      <x v="1"/>
    </i>
    <i r="3">
      <x v="2"/>
      <x v="498"/>
      <x v="735"/>
      <x v="2"/>
      <x v="2041"/>
      <x v="161"/>
      <x v="5"/>
      <x v="10"/>
      <x v="1"/>
    </i>
    <i t="default">
      <x v="153"/>
    </i>
    <i>
      <x v="154"/>
      <x v="391"/>
      <x v="2"/>
      <x v="7"/>
      <x v="363"/>
      <x v="451"/>
      <x v="2"/>
      <x v="1986"/>
      <x v="161"/>
      <x v="5"/>
      <x v="67"/>
      <x v="1"/>
    </i>
    <i r="3">
      <x v="8"/>
      <x v="487"/>
      <x v="459"/>
      <x v="6"/>
      <x v="1847"/>
      <x v="161"/>
      <x v="5"/>
      <x v="70"/>
      <x v="1"/>
    </i>
    <i t="default">
      <x v="154"/>
    </i>
    <i>
      <x v="155"/>
      <x v="435"/>
      <x v="2"/>
      <x v="8"/>
      <x v="354"/>
      <x v="556"/>
      <x v="2"/>
      <x v="1416"/>
      <x v="161"/>
      <x v="5"/>
      <x v="4"/>
      <x v="1"/>
    </i>
    <i r="4">
      <x v="445"/>
      <x v="665"/>
      <x v="2"/>
      <x v="1377"/>
      <x v="161"/>
      <x v="5"/>
      <x v="4"/>
      <x v="1"/>
    </i>
    <i r="2">
      <x v="4"/>
      <x v="9"/>
      <x v="566"/>
      <x v="792"/>
      <x v="2"/>
      <x v="1459"/>
      <x v="161"/>
      <x v="5"/>
      <x v="4"/>
      <x v="1"/>
    </i>
    <i t="default">
      <x v="155"/>
    </i>
    <i>
      <x v="156"/>
      <x v="489"/>
      <x v="2"/>
      <x v="8"/>
      <x v="403"/>
      <x v="465"/>
      <x v="2"/>
      <x v="2092"/>
      <x v="161"/>
      <x v="5"/>
      <x v="70"/>
      <x v="1"/>
    </i>
    <i t="default">
      <x v="156"/>
    </i>
    <i>
      <x v="157"/>
      <x v="455"/>
      <x v="2"/>
      <x v="7"/>
      <x v="363"/>
      <x v="665"/>
      <x v="7"/>
      <x v="1591"/>
      <x v="161"/>
      <x v="5"/>
      <x v="4"/>
      <x v="1"/>
    </i>
    <i r="2">
      <x v="3"/>
      <x v="12"/>
      <x v="405"/>
      <x v="584"/>
      <x v="7"/>
      <x v="1971"/>
      <x v="161"/>
      <x v="5"/>
      <x/>
    </i>
    <i t="default">
      <x v="157"/>
    </i>
    <i>
      <x v="158"/>
      <x v="368"/>
      <x v="2"/>
      <x v="8"/>
      <x v="339"/>
      <x v="435"/>
      <x/>
      <x v="1873"/>
      <x v="161"/>
      <x v="4"/>
      <x v="4"/>
      <x v="1"/>
    </i>
    <i t="default">
      <x v="158"/>
    </i>
    <i>
      <x v="159"/>
      <x v="322"/>
      <x v="2"/>
      <x v="8"/>
      <x v="340"/>
      <x v="537"/>
      <x/>
      <x v="1154"/>
      <x v="161"/>
      <x v="5"/>
      <x v="4"/>
      <x v="1"/>
    </i>
    <i r="3">
      <x v="10"/>
      <x v="358"/>
      <x v="499"/>
      <x/>
      <x v="1157"/>
      <x v="161"/>
      <x v="5"/>
      <x v="4"/>
      <x v="1"/>
    </i>
    <i r="2">
      <x v="4"/>
      <x/>
      <x v="409"/>
      <x v="714"/>
      <x/>
      <x v="1804"/>
      <x v="161"/>
      <x v="5"/>
      <x v="4"/>
      <x v="1"/>
    </i>
    <i r="3">
      <x v="3"/>
      <x v="427"/>
      <x v="715"/>
      <x/>
      <x v="1818"/>
      <x v="161"/>
      <x v="5"/>
      <x v="4"/>
      <x v="1"/>
    </i>
    <i r="3">
      <x v="8"/>
      <x v="527"/>
      <x v="719"/>
      <x/>
      <x v="1836"/>
      <x v="161"/>
      <x v="5"/>
      <x v="4"/>
      <x v="1"/>
    </i>
    <i r="3">
      <x v="10"/>
      <x v="528"/>
      <x v="725"/>
      <x/>
      <x v="1856"/>
      <x v="161"/>
      <x v="5"/>
      <x v="4"/>
      <x v="1"/>
    </i>
    <i t="default">
      <x v="159"/>
    </i>
    <i>
      <x v="160"/>
      <x v="291"/>
      <x v="2"/>
      <x v="8"/>
      <x v="354"/>
      <x v="486"/>
      <x v="7"/>
      <x v="907"/>
      <x v="161"/>
      <x v="5"/>
      <x v="4"/>
      <x v="1"/>
    </i>
    <i t="default">
      <x v="160"/>
    </i>
    <i>
      <x v="161"/>
      <x v="201"/>
      <x v="2"/>
      <x v="8"/>
      <x v="339"/>
      <x v="424"/>
      <x v="7"/>
      <x v="865"/>
      <x v="161"/>
      <x v="5"/>
      <x v="4"/>
      <x v="1"/>
    </i>
    <i r="4">
      <x v="354"/>
      <x v="486"/>
      <x v="7"/>
      <x v="905"/>
      <x v="161"/>
      <x v="5"/>
      <x v="4"/>
      <x v="1"/>
    </i>
    <i r="2">
      <x v="3"/>
      <x v="12"/>
      <x v="360"/>
      <x v="464"/>
      <x v="7"/>
      <x v="1416"/>
      <x v="161"/>
      <x v="5"/>
      <x/>
    </i>
    <i r="4">
      <x v="472"/>
      <x v="673"/>
      <x v="7"/>
      <x v="1423"/>
      <x v="161"/>
      <x v="5"/>
      <x/>
    </i>
    <i r="4">
      <x v="545"/>
      <x v="699"/>
      <x v="7"/>
      <x v="1949"/>
      <x v="161"/>
      <x v="5"/>
      <x/>
    </i>
    <i t="default">
      <x v="161"/>
    </i>
    <i>
      <x v="162"/>
      <x v="204"/>
      <x v="2"/>
      <x v="8"/>
      <x v="339"/>
      <x v="424"/>
      <x v="7"/>
      <x v="866"/>
      <x v="161"/>
      <x v="5"/>
      <x v="4"/>
      <x v="1"/>
    </i>
    <i r="4">
      <x v="354"/>
      <x v="486"/>
      <x v="7"/>
      <x v="906"/>
      <x v="161"/>
      <x v="5"/>
      <x v="4"/>
      <x v="1"/>
    </i>
    <i r="2">
      <x v="3"/>
      <x v="12"/>
      <x v="360"/>
      <x v="464"/>
      <x v="7"/>
      <x v="1421"/>
      <x v="161"/>
      <x v="5"/>
      <x/>
    </i>
    <i r="4">
      <x v="472"/>
      <x v="673"/>
      <x v="7"/>
      <x v="1440"/>
      <x v="161"/>
      <x v="5"/>
      <x/>
    </i>
    <i r="4">
      <x v="478"/>
      <x v="699"/>
      <x v="7"/>
      <x v="1924"/>
      <x v="161"/>
      <x v="5"/>
      <x/>
    </i>
    <i t="default">
      <x v="162"/>
    </i>
    <i>
      <x v="163"/>
      <x v="206"/>
      <x v="2"/>
      <x v="6"/>
      <x v="337"/>
      <x v="410"/>
      <x v="7"/>
      <x v="763"/>
      <x v="161"/>
      <x v="5"/>
      <x v="4"/>
      <x v="1"/>
    </i>
    <i r="3">
      <x v="8"/>
      <x v="339"/>
      <x v="424"/>
      <x v="7"/>
      <x v="867"/>
      <x v="161"/>
      <x v="5"/>
      <x v="4"/>
      <x v="1"/>
    </i>
    <i r="2">
      <x v="3"/>
      <x v="12"/>
      <x v="360"/>
      <x v="464"/>
      <x v="7"/>
      <x v="1548"/>
      <x v="161"/>
      <x v="5"/>
      <x/>
    </i>
    <i r="4">
      <x v="472"/>
      <x v="673"/>
      <x v="7"/>
      <x v="1437"/>
      <x v="161"/>
      <x v="5"/>
      <x/>
    </i>
    <i r="4">
      <x v="667"/>
      <x v="699"/>
      <x v="7"/>
      <x v="1951"/>
      <x v="161"/>
      <x v="5"/>
      <x/>
    </i>
    <i t="default">
      <x v="163"/>
    </i>
    <i>
      <x v="164"/>
      <x v="366"/>
      <x v="2"/>
      <x v="6"/>
      <x v="334"/>
      <x v="421"/>
      <x v="7"/>
      <x v="1158"/>
      <x v="311"/>
      <x v="5"/>
      <x v="4"/>
      <x v="1"/>
    </i>
    <i r="4">
      <x v="397"/>
      <x v="425"/>
      <x v="4"/>
      <x v="1454"/>
      <x v="311"/>
      <x v="5"/>
      <x v="4"/>
      <x v="1"/>
    </i>
    <i r="3">
      <x v="8"/>
      <x v="353"/>
      <x v="444"/>
      <x v="5"/>
      <x v="1271"/>
      <x v="311"/>
      <x v="5"/>
      <x v="4"/>
      <x v="1"/>
    </i>
    <i r="3">
      <x v="9"/>
      <x v="356"/>
      <x v="606"/>
      <x v="7"/>
      <x v="1034"/>
      <x v="311"/>
      <x v="5"/>
      <x v="10"/>
      <x v="1"/>
    </i>
    <i r="4">
      <x v="405"/>
      <x v="641"/>
      <x v="5"/>
      <x v="1273"/>
      <x v="311"/>
      <x v="5"/>
      <x v="4"/>
      <x v="1"/>
    </i>
    <i r="3">
      <x v="10"/>
      <x v="422"/>
      <x v="557"/>
      <x v="4"/>
      <x v="1467"/>
      <x v="311"/>
      <x v="5"/>
      <x v="4"/>
      <x v="1"/>
    </i>
    <i r="2">
      <x v="4"/>
      <x v="1"/>
      <x v="593"/>
      <x v="799"/>
      <x v="4"/>
      <x v="1986"/>
      <x v="311"/>
      <x v="5"/>
      <x v="4"/>
      <x v="1"/>
    </i>
    <i r="3">
      <x v="5"/>
      <x v="538"/>
      <x v="573"/>
      <x v="4"/>
      <x v="1991"/>
      <x v="311"/>
      <x v="5"/>
      <x v="4"/>
      <x v="1"/>
    </i>
    <i r="3">
      <x v="8"/>
      <x v="601"/>
      <x v="810"/>
      <x v="4"/>
      <x v="1997"/>
      <x v="311"/>
      <x v="5"/>
      <x v="4"/>
      <x v="1"/>
    </i>
    <i t="default">
      <x v="164"/>
    </i>
    <i>
      <x v="165"/>
      <x v="402"/>
      <x v="2"/>
      <x v="8"/>
      <x v="353"/>
      <x v="444"/>
      <x v="5"/>
      <x v="1230"/>
      <x v="329"/>
      <x v="5"/>
      <x v="4"/>
      <x v="1"/>
    </i>
    <i r="3">
      <x v="9"/>
      <x v="405"/>
      <x v="641"/>
      <x v="5"/>
      <x v="1164"/>
      <x v="329"/>
      <x v="5"/>
      <x v="4"/>
      <x v="1"/>
    </i>
    <i t="default">
      <x v="165"/>
    </i>
    <i>
      <x v="166"/>
      <x v="116"/>
      <x v="2"/>
      <x v="6"/>
      <x v="347"/>
      <x v="400"/>
      <x/>
      <x v="1432"/>
      <x v="275"/>
      <x v="5"/>
      <x v="4"/>
      <x v="1"/>
    </i>
    <i r="4">
      <x v="387"/>
      <x v="405"/>
      <x/>
      <x v="1402"/>
      <x v="275"/>
      <x v="5"/>
      <x v="4"/>
      <x v="1"/>
    </i>
    <i r="3">
      <x v="7"/>
      <x v="363"/>
      <x v="420"/>
      <x/>
      <x v="1444"/>
      <x v="275"/>
      <x v="5"/>
      <x v="4"/>
      <x v="1"/>
    </i>
    <i r="3">
      <x v="8"/>
      <x v="403"/>
      <x v="437"/>
      <x/>
      <x v="1456"/>
      <x v="275"/>
      <x v="5"/>
      <x v="4"/>
      <x v="1"/>
    </i>
    <i r="3">
      <x v="10"/>
      <x v="349"/>
      <x v="451"/>
      <x/>
      <x v="1528"/>
      <x v="275"/>
      <x v="5"/>
      <x v="4"/>
      <x v="1"/>
    </i>
    <i r="4">
      <x v="358"/>
      <x v="553"/>
      <x/>
      <x v="1652"/>
      <x v="275"/>
      <x v="5"/>
      <x v="4"/>
      <x v="1"/>
    </i>
    <i r="4">
      <x v="382"/>
      <x v="457"/>
      <x/>
      <x v="1406"/>
      <x v="275"/>
      <x v="5"/>
      <x v="4"/>
      <x v="1"/>
    </i>
    <i r="3">
      <x v="11"/>
      <x v="342"/>
      <x v="641"/>
      <x/>
      <x v="1724"/>
      <x v="275"/>
      <x v="5"/>
      <x v="4"/>
      <x v="1"/>
    </i>
    <i r="4">
      <x v="359"/>
      <x v="500"/>
      <x/>
      <x v="1520"/>
      <x v="275"/>
      <x v="5"/>
      <x v="4"/>
      <x v="1"/>
    </i>
    <i r="4">
      <x v="360"/>
      <x v="665"/>
      <x/>
      <x v="1431"/>
      <x v="275"/>
      <x v="5"/>
      <x v="4"/>
      <x v="1"/>
    </i>
    <i r="2">
      <x v="4"/>
      <x/>
      <x v="497"/>
      <x v="518"/>
      <x/>
      <x v="2108"/>
      <x v="275"/>
      <x v="5"/>
      <x v="4"/>
      <x v="1"/>
    </i>
    <i r="3">
      <x v="1"/>
      <x v="392"/>
      <x v="645"/>
      <x/>
      <x v="2080"/>
      <x v="275"/>
      <x v="5"/>
      <x v="4"/>
      <x v="1"/>
    </i>
    <i r="3">
      <x v="2"/>
      <x v="393"/>
      <x v="605"/>
      <x/>
      <x v="2126"/>
      <x v="275"/>
      <x v="5"/>
      <x v="4"/>
      <x v="1"/>
    </i>
    <i r="3">
      <x v="3"/>
      <x v="427"/>
      <x v="682"/>
      <x/>
      <x v="2139"/>
      <x v="275"/>
      <x v="5"/>
      <x v="4"/>
      <x v="1"/>
    </i>
    <i r="3">
      <x v="4"/>
      <x v="536"/>
      <x v="709"/>
      <x/>
      <x v="2151"/>
      <x v="275"/>
      <x v="5"/>
      <x v="4"/>
      <x v="1"/>
    </i>
    <i r="3">
      <x v="5"/>
      <x v="477"/>
      <x v="683"/>
      <x/>
      <x v="2163"/>
      <x v="275"/>
      <x v="5"/>
      <x v="4"/>
      <x v="1"/>
    </i>
    <i r="3">
      <x v="6"/>
      <x v="631"/>
      <x v="617"/>
      <x/>
      <x v="2175"/>
      <x v="275"/>
      <x v="5"/>
      <x v="4"/>
      <x v="1"/>
    </i>
    <i r="3">
      <x v="8"/>
      <x v="503"/>
      <x v="600"/>
      <x/>
      <x v="2200"/>
      <x v="275"/>
      <x v="5"/>
      <x v="4"/>
      <x v="1"/>
    </i>
    <i r="4">
      <x v="525"/>
      <x v="809"/>
      <x/>
      <x v="2189"/>
      <x v="275"/>
      <x v="5"/>
      <x v="4"/>
      <x v="1"/>
    </i>
    <i r="3">
      <x v="10"/>
      <x v="505"/>
      <x v="624"/>
      <x/>
      <x v="2214"/>
      <x v="275"/>
      <x v="5"/>
      <x v="4"/>
      <x v="1"/>
    </i>
    <i r="3">
      <x v="11"/>
      <x v="635"/>
      <x v="813"/>
      <x/>
      <x v="2226"/>
      <x v="275"/>
      <x v="5"/>
      <x v="4"/>
      <x v="1"/>
    </i>
    <i t="default">
      <x v="166"/>
    </i>
    <i>
      <x v="167"/>
      <x v="120"/>
      <x v="2"/>
      <x v="6"/>
      <x v="347"/>
      <x v="401"/>
      <x/>
      <x v="1518"/>
      <x v="274"/>
      <x v="5"/>
      <x v="4"/>
      <x v="1"/>
    </i>
    <i r="4">
      <x v="387"/>
      <x v="406"/>
      <x/>
      <x v="1494"/>
      <x v="274"/>
      <x v="5"/>
      <x v="4"/>
      <x v="1"/>
    </i>
    <i r="3">
      <x v="7"/>
      <x v="363"/>
      <x v="421"/>
      <x/>
      <x v="1460"/>
      <x v="274"/>
      <x v="5"/>
      <x v="4"/>
      <x v="1"/>
    </i>
    <i r="3">
      <x v="8"/>
      <x v="403"/>
      <x v="438"/>
      <x/>
      <x v="1548"/>
      <x v="274"/>
      <x v="5"/>
      <x v="4"/>
      <x v="1"/>
    </i>
    <i r="3">
      <x v="10"/>
      <x v="349"/>
      <x v="668"/>
      <x/>
      <x v="1407"/>
      <x v="274"/>
      <x v="5"/>
      <x v="4"/>
      <x v="1"/>
    </i>
    <i r="4">
      <x v="358"/>
      <x v="454"/>
      <x/>
      <x v="1515"/>
      <x v="274"/>
      <x v="5"/>
      <x v="4"/>
      <x v="1"/>
    </i>
    <i r="4">
      <x v="382"/>
      <x v="458"/>
      <x/>
      <x v="1442"/>
      <x v="274"/>
      <x v="5"/>
      <x v="4"/>
      <x v="1"/>
    </i>
    <i r="3">
      <x v="11"/>
      <x v="342"/>
      <x v="556"/>
      <x/>
      <x v="1437"/>
      <x v="274"/>
      <x v="5"/>
      <x v="4"/>
      <x v="1"/>
    </i>
    <i r="4">
      <x v="359"/>
      <x v="459"/>
      <x/>
      <x v="1412"/>
      <x v="274"/>
      <x v="5"/>
      <x v="4"/>
      <x v="1"/>
    </i>
    <i r="4">
      <x v="360"/>
      <x v="464"/>
      <x/>
      <x v="1449"/>
      <x v="274"/>
      <x v="5"/>
      <x v="4"/>
      <x v="1"/>
    </i>
    <i r="2">
      <x v="4"/>
      <x/>
      <x v="497"/>
      <x v="517"/>
      <x/>
      <x v="2083"/>
      <x v="274"/>
      <x v="5"/>
      <x v="4"/>
      <x v="1"/>
    </i>
    <i r="3">
      <x v="1"/>
      <x v="392"/>
      <x v="524"/>
      <x/>
      <x v="2051"/>
      <x v="274"/>
      <x v="5"/>
      <x v="4"/>
      <x v="1"/>
    </i>
    <i r="3">
      <x v="2"/>
      <x v="393"/>
      <x v="525"/>
      <x/>
      <x v="2123"/>
      <x v="274"/>
      <x v="5"/>
      <x v="4"/>
      <x v="1"/>
    </i>
    <i r="3">
      <x v="3"/>
      <x v="427"/>
      <x v="565"/>
      <x/>
      <x v="2134"/>
      <x v="274"/>
      <x v="5"/>
      <x v="4"/>
      <x v="1"/>
    </i>
    <i r="3">
      <x v="4"/>
      <x v="536"/>
      <x v="622"/>
      <x/>
      <x v="2148"/>
      <x v="274"/>
      <x v="5"/>
      <x v="4"/>
      <x v="1"/>
    </i>
    <i r="3">
      <x v="5"/>
      <x v="477"/>
      <x v="657"/>
      <x/>
      <x v="2160"/>
      <x v="274"/>
      <x v="5"/>
      <x v="4"/>
      <x v="1"/>
    </i>
    <i r="3">
      <x v="6"/>
      <x v="631"/>
      <x v="572"/>
      <x/>
      <x v="2172"/>
      <x v="274"/>
      <x v="5"/>
      <x v="4"/>
      <x v="1"/>
    </i>
    <i r="3">
      <x v="8"/>
      <x v="503"/>
      <x v="603"/>
      <x/>
      <x v="2202"/>
      <x v="274"/>
      <x v="5"/>
      <x v="4"/>
      <x v="1"/>
    </i>
    <i r="4">
      <x v="525"/>
      <x v="675"/>
      <x/>
      <x v="2184"/>
      <x v="274"/>
      <x v="5"/>
      <x v="4"/>
      <x v="1"/>
    </i>
    <i r="3">
      <x v="10"/>
      <x v="505"/>
      <x v="498"/>
      <x/>
      <x v="2210"/>
      <x v="274"/>
      <x v="5"/>
      <x v="4"/>
      <x v="1"/>
    </i>
    <i r="3">
      <x v="11"/>
      <x v="635"/>
      <x v="582"/>
      <x/>
      <x v="2223"/>
      <x v="274"/>
      <x v="5"/>
      <x v="4"/>
      <x v="1"/>
    </i>
    <i t="default">
      <x v="167"/>
    </i>
    <i>
      <x v="168"/>
      <x v="501"/>
      <x v="2"/>
      <x v="6"/>
      <x v="347"/>
      <x v="399"/>
      <x/>
      <x v="1926"/>
      <x v="4"/>
      <x v="5"/>
      <x v="4"/>
      <x v="1"/>
    </i>
    <i r="4">
      <x v="387"/>
      <x v="404"/>
      <x/>
      <x v="1928"/>
      <x v="4"/>
      <x v="5"/>
      <x v="4"/>
      <x v="1"/>
    </i>
    <i r="3">
      <x v="7"/>
      <x v="363"/>
      <x v="419"/>
      <x/>
      <x v="1931"/>
      <x v="4"/>
      <x v="5"/>
      <x v="4"/>
      <x v="1"/>
    </i>
    <i r="3">
      <x v="8"/>
      <x v="403"/>
      <x v="436"/>
      <x/>
      <x v="1936"/>
      <x v="4"/>
      <x v="5"/>
      <x v="4"/>
      <x v="1"/>
    </i>
    <i r="3">
      <x v="10"/>
      <x v="358"/>
      <x v="453"/>
      <x/>
      <x v="1941"/>
      <x v="4"/>
      <x v="5"/>
      <x v="4"/>
      <x v="1"/>
    </i>
    <i r="4">
      <x v="382"/>
      <x v="456"/>
      <x/>
      <x v="1946"/>
      <x v="4"/>
      <x v="5"/>
      <x v="4"/>
      <x v="1"/>
    </i>
    <i r="3">
      <x v="11"/>
      <x v="342"/>
      <x v="462"/>
      <x/>
      <x v="1949"/>
      <x v="4"/>
      <x v="5"/>
      <x v="4"/>
      <x v="1"/>
    </i>
    <i r="4">
      <x v="359"/>
      <x v="606"/>
      <x/>
      <x v="1948"/>
      <x v="4"/>
      <x v="5"/>
      <x v="4"/>
      <x v="1"/>
    </i>
    <i r="4">
      <x v="360"/>
      <x v="491"/>
      <x/>
      <x v="1951"/>
      <x v="4"/>
      <x v="5"/>
      <x v="4"/>
      <x v="1"/>
    </i>
    <i r="2">
      <x v="4"/>
      <x/>
      <x v="497"/>
      <x v="492"/>
      <x/>
      <x v="2107"/>
      <x v="4"/>
      <x v="5"/>
      <x v="4"/>
      <x v="1"/>
    </i>
    <i r="3">
      <x v="1"/>
      <x v="392"/>
      <x v="611"/>
      <x/>
      <x v="2068"/>
      <x v="4"/>
      <x v="5"/>
      <x v="4"/>
      <x v="1"/>
    </i>
    <i r="3">
      <x v="2"/>
      <x v="393"/>
      <x v="564"/>
      <x/>
      <x v="2121"/>
      <x v="4"/>
      <x v="5"/>
      <x v="4"/>
      <x v="1"/>
    </i>
    <i r="3">
      <x v="3"/>
      <x v="427"/>
      <x v="521"/>
      <x/>
      <x v="2136"/>
      <x v="4"/>
      <x v="5"/>
      <x v="4"/>
      <x v="1"/>
    </i>
    <i r="3">
      <x v="4"/>
      <x v="536"/>
      <x v="567"/>
      <x/>
      <x v="2071"/>
      <x v="4"/>
      <x v="5"/>
      <x v="4"/>
      <x v="1"/>
    </i>
    <i r="3">
      <x v="5"/>
      <x v="477"/>
      <x v="855"/>
      <x/>
      <x v="2165"/>
      <x v="4"/>
      <x v="5"/>
      <x v="4"/>
      <x v="1"/>
    </i>
    <i r="3">
      <x v="6"/>
      <x v="631"/>
      <x v="697"/>
      <x/>
      <x v="2178"/>
      <x v="4"/>
      <x v="5"/>
      <x v="4"/>
      <x v="1"/>
    </i>
    <i r="3">
      <x v="8"/>
      <x v="503"/>
      <x v="546"/>
      <x/>
      <x v="2197"/>
      <x v="4"/>
      <x v="5"/>
      <x v="4"/>
      <x v="1"/>
    </i>
    <i r="4">
      <x v="525"/>
      <x v="680"/>
      <x/>
      <x v="2186"/>
      <x v="4"/>
      <x v="5"/>
      <x v="4"/>
      <x v="1"/>
    </i>
    <i r="3">
      <x v="10"/>
      <x v="505"/>
      <x v="681"/>
      <x/>
      <x v="2217"/>
      <x v="4"/>
      <x v="5"/>
      <x v="4"/>
      <x v="1"/>
    </i>
    <i r="3">
      <x v="11"/>
      <x v="635"/>
      <x v="868"/>
      <x/>
      <x v="2230"/>
      <x v="4"/>
      <x v="5"/>
      <x v="4"/>
      <x v="1"/>
    </i>
    <i t="default">
      <x v="168"/>
    </i>
    <i>
      <x v="169"/>
      <x v="119"/>
      <x v="2"/>
      <x v="6"/>
      <x v="347"/>
      <x v="402"/>
      <x/>
      <x v="1722"/>
      <x v="274"/>
      <x v="5"/>
      <x v="4"/>
      <x v="1"/>
    </i>
    <i r="4">
      <x v="387"/>
      <x v="407"/>
      <x/>
      <x v="1340"/>
      <x v="274"/>
      <x v="5"/>
      <x v="4"/>
      <x v="1"/>
    </i>
    <i r="3">
      <x v="7"/>
      <x v="363"/>
      <x v="422"/>
      <x/>
      <x v="1466"/>
      <x v="274"/>
      <x v="5"/>
      <x v="4"/>
      <x v="1"/>
    </i>
    <i r="3">
      <x v="8"/>
      <x v="403"/>
      <x v="439"/>
      <x/>
      <x v="1416"/>
      <x v="274"/>
      <x v="5"/>
      <x v="4"/>
      <x v="1"/>
    </i>
    <i r="3">
      <x v="10"/>
      <x v="349"/>
      <x v="452"/>
      <x/>
      <x v="1498"/>
      <x v="274"/>
      <x v="5"/>
      <x v="4"/>
      <x v="1"/>
    </i>
    <i r="4">
      <x v="358"/>
      <x v="454"/>
      <x/>
      <x v="1458"/>
      <x v="274"/>
      <x v="5"/>
      <x v="4"/>
      <x v="1"/>
    </i>
    <i r="4">
      <x v="382"/>
      <x v="637"/>
      <x/>
      <x v="1725"/>
      <x v="274"/>
      <x v="5"/>
      <x v="4"/>
      <x v="1"/>
    </i>
    <i r="3">
      <x v="11"/>
      <x v="342"/>
      <x v="556"/>
      <x/>
      <x v="1543"/>
      <x v="274"/>
      <x v="5"/>
      <x v="4"/>
      <x v="1"/>
    </i>
    <i r="4">
      <x v="359"/>
      <x v="460"/>
      <x/>
      <x v="1559"/>
      <x v="274"/>
      <x v="5"/>
      <x v="4"/>
      <x v="1"/>
    </i>
    <i r="4">
      <x v="360"/>
      <x v="465"/>
      <x/>
      <x v="1464"/>
      <x v="274"/>
      <x v="5"/>
      <x v="4"/>
      <x v="1"/>
    </i>
    <i r="2">
      <x v="4"/>
      <x/>
      <x v="497"/>
      <x v="510"/>
      <x/>
      <x v="2043"/>
      <x v="274"/>
      <x v="5"/>
      <x v="4"/>
      <x v="1"/>
    </i>
    <i r="3">
      <x v="1"/>
      <x v="392"/>
      <x v="590"/>
      <x/>
      <x v="2049"/>
      <x v="274"/>
      <x v="5"/>
      <x v="4"/>
      <x v="1"/>
    </i>
    <i r="3">
      <x v="2"/>
      <x v="393"/>
      <x v="522"/>
      <x/>
      <x v="2122"/>
      <x v="274"/>
      <x v="5"/>
      <x v="4"/>
      <x v="1"/>
    </i>
    <i r="3">
      <x v="3"/>
      <x v="427"/>
      <x v="502"/>
      <x/>
      <x v="2135"/>
      <x v="274"/>
      <x v="5"/>
      <x v="4"/>
      <x v="1"/>
    </i>
    <i r="3">
      <x v="4"/>
      <x v="536"/>
      <x v="591"/>
      <x/>
      <x v="2147"/>
      <x v="274"/>
      <x v="5"/>
      <x v="4"/>
      <x v="1"/>
    </i>
    <i r="3">
      <x v="5"/>
      <x v="477"/>
      <x v="648"/>
      <x/>
      <x v="2159"/>
      <x v="274"/>
      <x v="5"/>
      <x v="4"/>
      <x v="1"/>
    </i>
    <i r="3">
      <x v="6"/>
      <x v="631"/>
      <x v="644"/>
      <x/>
      <x v="2177"/>
      <x v="274"/>
      <x v="5"/>
      <x v="4"/>
      <x v="1"/>
    </i>
    <i r="3">
      <x v="8"/>
      <x v="503"/>
      <x v="650"/>
      <x/>
      <x v="2203"/>
      <x v="274"/>
      <x v="5"/>
      <x v="4"/>
      <x v="1"/>
    </i>
    <i r="4">
      <x v="525"/>
      <x v="529"/>
      <x/>
      <x v="2183"/>
      <x v="274"/>
      <x v="5"/>
      <x v="4"/>
      <x v="1"/>
    </i>
    <i r="3">
      <x v="10"/>
      <x v="505"/>
      <x v="621"/>
      <x/>
      <x v="2211"/>
      <x v="274"/>
      <x v="5"/>
      <x v="4"/>
      <x v="1"/>
    </i>
    <i r="3">
      <x v="11"/>
      <x v="635"/>
      <x v="864"/>
      <x/>
      <x v="2228"/>
      <x v="274"/>
      <x v="5"/>
      <x v="4"/>
      <x v="1"/>
    </i>
    <i t="default">
      <x v="169"/>
    </i>
    <i>
      <x v="170"/>
      <x v="500"/>
      <x v="2"/>
      <x v="6"/>
      <x v="337"/>
      <x v="583"/>
      <x/>
      <x v="2089"/>
      <x v="275"/>
      <x v="5"/>
      <x v="4"/>
      <x v="1"/>
    </i>
    <i r="4">
      <x v="347"/>
      <x v="400"/>
      <x/>
      <x v="1927"/>
      <x v="275"/>
      <x v="5"/>
      <x v="4"/>
      <x v="1"/>
    </i>
    <i r="4">
      <x v="387"/>
      <x v="405"/>
      <x/>
      <x v="1929"/>
      <x v="275"/>
      <x v="5"/>
      <x v="4"/>
      <x v="1"/>
    </i>
    <i r="3">
      <x v="7"/>
      <x v="363"/>
      <x v="420"/>
      <x/>
      <x v="1930"/>
      <x v="275"/>
      <x v="5"/>
      <x v="4"/>
      <x v="1"/>
    </i>
    <i r="3">
      <x v="8"/>
      <x v="403"/>
      <x v="437"/>
      <x/>
      <x v="1937"/>
      <x v="275"/>
      <x v="5"/>
      <x v="4"/>
      <x v="1"/>
    </i>
    <i r="3">
      <x v="10"/>
      <x v="358"/>
      <x v="553"/>
      <x/>
      <x v="1942"/>
      <x v="275"/>
      <x v="5"/>
      <x v="4"/>
      <x v="1"/>
    </i>
    <i r="4">
      <x v="382"/>
      <x v="457"/>
      <x/>
      <x v="1945"/>
      <x v="275"/>
      <x v="5"/>
      <x v="4"/>
      <x v="1"/>
    </i>
    <i r="3">
      <x v="11"/>
      <x v="342"/>
      <x v="641"/>
      <x/>
      <x v="1950"/>
      <x v="275"/>
      <x v="5"/>
      <x v="4"/>
      <x v="1"/>
    </i>
    <i r="4">
      <x v="359"/>
      <x v="500"/>
      <x/>
      <x v="1947"/>
      <x v="275"/>
      <x v="5"/>
      <x v="4"/>
      <x v="1"/>
    </i>
    <i r="4">
      <x v="360"/>
      <x v="665"/>
      <x/>
      <x v="1952"/>
      <x v="275"/>
      <x v="5"/>
      <x v="4"/>
      <x v="1"/>
    </i>
    <i r="2">
      <x v="4"/>
      <x/>
      <x v="497"/>
      <x v="518"/>
      <x/>
      <x v="2069"/>
      <x v="275"/>
      <x v="5"/>
      <x v="4"/>
      <x v="1"/>
    </i>
    <i r="3">
      <x v="1"/>
      <x v="392"/>
      <x v="645"/>
      <x/>
      <x v="2070"/>
      <x v="275"/>
      <x v="5"/>
      <x v="4"/>
      <x v="1"/>
    </i>
    <i r="3">
      <x v="2"/>
      <x v="393"/>
      <x v="605"/>
      <x/>
      <x v="2127"/>
      <x v="275"/>
      <x v="5"/>
      <x v="4"/>
      <x v="1"/>
    </i>
    <i r="3">
      <x v="3"/>
      <x v="427"/>
      <x v="682"/>
      <x/>
      <x v="2140"/>
      <x v="275"/>
      <x v="5"/>
      <x v="4"/>
      <x v="1"/>
    </i>
    <i r="3">
      <x v="4"/>
      <x v="536"/>
      <x v="709"/>
      <x/>
      <x v="2152"/>
      <x v="275"/>
      <x v="5"/>
      <x v="4"/>
      <x v="1"/>
    </i>
    <i r="3">
      <x v="5"/>
      <x v="477"/>
      <x v="683"/>
      <x/>
      <x v="2164"/>
      <x v="275"/>
      <x v="5"/>
      <x v="4"/>
      <x v="1"/>
    </i>
    <i r="3">
      <x v="6"/>
      <x v="631"/>
      <x v="617"/>
      <x/>
      <x v="2176"/>
      <x v="275"/>
      <x v="5"/>
      <x v="4"/>
      <x v="1"/>
    </i>
    <i r="3">
      <x v="8"/>
      <x v="503"/>
      <x v="600"/>
      <x/>
      <x v="2201"/>
      <x v="275"/>
      <x v="5"/>
      <x v="4"/>
      <x v="1"/>
    </i>
    <i r="4">
      <x v="525"/>
      <x v="809"/>
      <x/>
      <x v="2190"/>
      <x v="275"/>
      <x v="5"/>
      <x v="4"/>
      <x v="1"/>
    </i>
    <i r="3">
      <x v="10"/>
      <x v="505"/>
      <x v="624"/>
      <x/>
      <x v="2215"/>
      <x v="275"/>
      <x v="5"/>
      <x v="4"/>
      <x v="1"/>
    </i>
    <i r="3">
      <x v="11"/>
      <x v="635"/>
      <x v="813"/>
      <x/>
      <x v="2227"/>
      <x v="275"/>
      <x v="5"/>
      <x v="4"/>
      <x v="1"/>
    </i>
    <i t="default">
      <x v="170"/>
    </i>
    <i>
      <x v="171"/>
      <x v="117"/>
      <x v="2"/>
      <x v="6"/>
      <x v="347"/>
      <x v="400"/>
      <x/>
      <x v="1415"/>
      <x v="275"/>
      <x v="5"/>
      <x v="4"/>
      <x v="1"/>
    </i>
    <i r="4">
      <x v="387"/>
      <x v="405"/>
      <x/>
      <x v="1404"/>
      <x v="275"/>
      <x v="5"/>
      <x v="4"/>
      <x v="1"/>
    </i>
    <i r="3">
      <x v="7"/>
      <x v="363"/>
      <x v="420"/>
      <x/>
      <x v="1651"/>
      <x v="275"/>
      <x v="5"/>
      <x v="4"/>
      <x v="1"/>
    </i>
    <i r="3">
      <x v="8"/>
      <x v="403"/>
      <x v="437"/>
      <x/>
      <x v="1541"/>
      <x v="275"/>
      <x v="5"/>
      <x v="4"/>
      <x v="1"/>
    </i>
    <i r="3">
      <x v="10"/>
      <x v="349"/>
      <x v="451"/>
      <x/>
      <x v="1489"/>
      <x v="275"/>
      <x v="5"/>
      <x v="4"/>
      <x v="1"/>
    </i>
    <i r="4">
      <x v="358"/>
      <x v="553"/>
      <x/>
      <x v="1443"/>
      <x v="275"/>
      <x v="5"/>
      <x v="4"/>
      <x v="1"/>
    </i>
    <i r="4">
      <x v="382"/>
      <x v="457"/>
      <x/>
      <x v="1523"/>
      <x v="275"/>
      <x v="5"/>
      <x v="4"/>
      <x v="1"/>
    </i>
    <i r="3">
      <x v="11"/>
      <x v="342"/>
      <x v="641"/>
      <x/>
      <x v="1411"/>
      <x v="275"/>
      <x v="5"/>
      <x v="4"/>
      <x v="1"/>
    </i>
    <i r="4">
      <x v="359"/>
      <x v="500"/>
      <x/>
      <x v="1529"/>
      <x v="275"/>
      <x v="5"/>
      <x v="4"/>
      <x v="1"/>
    </i>
    <i r="4">
      <x v="360"/>
      <x v="665"/>
      <x/>
      <x v="1440"/>
      <x v="275"/>
      <x v="5"/>
      <x v="4"/>
      <x v="1"/>
    </i>
    <i r="2">
      <x v="4"/>
      <x/>
      <x v="497"/>
      <x v="518"/>
      <x/>
      <x v="2081"/>
      <x v="275"/>
      <x v="5"/>
      <x v="4"/>
      <x v="1"/>
    </i>
    <i r="3">
      <x v="1"/>
      <x v="392"/>
      <x v="645"/>
      <x/>
      <x v="2046"/>
      <x v="275"/>
      <x v="5"/>
      <x v="4"/>
      <x v="1"/>
    </i>
    <i r="3">
      <x v="2"/>
      <x v="393"/>
      <x v="605"/>
      <x/>
      <x v="2125"/>
      <x v="275"/>
      <x v="5"/>
      <x v="4"/>
      <x v="1"/>
    </i>
    <i r="3">
      <x v="3"/>
      <x v="427"/>
      <x v="682"/>
      <x/>
      <x v="2138"/>
      <x v="275"/>
      <x v="5"/>
      <x v="4"/>
      <x v="1"/>
    </i>
    <i r="3">
      <x v="4"/>
      <x v="536"/>
      <x v="709"/>
      <x/>
      <x v="2150"/>
      <x v="275"/>
      <x v="5"/>
      <x v="4"/>
      <x v="1"/>
    </i>
    <i r="3">
      <x v="5"/>
      <x v="477"/>
      <x v="683"/>
      <x/>
      <x v="2162"/>
      <x v="275"/>
      <x v="5"/>
      <x v="4"/>
      <x v="1"/>
    </i>
    <i r="3">
      <x v="6"/>
      <x v="631"/>
      <x v="617"/>
      <x/>
      <x v="2174"/>
      <x v="275"/>
      <x v="5"/>
      <x v="4"/>
      <x v="1"/>
    </i>
    <i r="3">
      <x v="8"/>
      <x v="503"/>
      <x v="600"/>
      <x/>
      <x v="2199"/>
      <x v="275"/>
      <x v="5"/>
      <x v="4"/>
      <x v="1"/>
    </i>
    <i r="4">
      <x v="525"/>
      <x v="809"/>
      <x/>
      <x v="2188"/>
      <x v="275"/>
      <x v="5"/>
      <x v="4"/>
      <x v="1"/>
    </i>
    <i r="3">
      <x v="10"/>
      <x v="505"/>
      <x v="624"/>
      <x/>
      <x v="2213"/>
      <x v="275"/>
      <x v="5"/>
      <x v="4"/>
      <x v="1"/>
    </i>
    <i r="3">
      <x v="11"/>
      <x v="635"/>
      <x v="813"/>
      <x/>
      <x v="2225"/>
      <x v="275"/>
      <x v="5"/>
      <x v="4"/>
      <x v="1"/>
    </i>
    <i t="default">
      <x v="171"/>
    </i>
    <i>
      <x v="172"/>
      <x v="118"/>
      <x v="2"/>
      <x v="6"/>
      <x v="347"/>
      <x v="400"/>
      <x/>
      <x v="1514"/>
      <x v="275"/>
      <x v="5"/>
      <x v="4"/>
      <x v="1"/>
    </i>
    <i r="4">
      <x v="387"/>
      <x v="405"/>
      <x/>
      <x v="1324"/>
      <x v="275"/>
      <x v="5"/>
      <x v="4"/>
      <x v="1"/>
    </i>
    <i r="3">
      <x v="7"/>
      <x v="363"/>
      <x v="420"/>
      <x/>
      <x v="1461"/>
      <x v="275"/>
      <x v="5"/>
      <x v="4"/>
      <x v="1"/>
    </i>
    <i r="3">
      <x v="8"/>
      <x v="403"/>
      <x v="437"/>
      <x/>
      <x v="1488"/>
      <x v="275"/>
      <x v="5"/>
      <x v="4"/>
      <x v="1"/>
    </i>
    <i r="3">
      <x v="10"/>
      <x v="349"/>
      <x v="451"/>
      <x/>
      <x v="1422"/>
      <x v="275"/>
      <x v="5"/>
      <x v="4"/>
      <x v="1"/>
    </i>
    <i r="4">
      <x v="358"/>
      <x v="553"/>
      <x/>
      <x v="1507"/>
      <x v="275"/>
      <x v="5"/>
      <x v="4"/>
      <x v="1"/>
    </i>
    <i r="4">
      <x v="382"/>
      <x v="457"/>
      <x/>
      <x v="1408"/>
      <x v="275"/>
      <x v="5"/>
      <x v="4"/>
      <x v="1"/>
    </i>
    <i r="3">
      <x v="11"/>
      <x v="342"/>
      <x v="641"/>
      <x/>
      <x v="1560"/>
      <x v="275"/>
      <x v="5"/>
      <x v="4"/>
      <x v="1"/>
    </i>
    <i r="4">
      <x v="359"/>
      <x v="500"/>
      <x/>
      <x v="1530"/>
      <x v="275"/>
      <x v="5"/>
      <x v="4"/>
      <x v="1"/>
    </i>
    <i r="4">
      <x v="360"/>
      <x v="665"/>
      <x/>
      <x v="1453"/>
      <x v="275"/>
      <x v="5"/>
      <x v="4"/>
      <x v="1"/>
    </i>
    <i r="2">
      <x v="4"/>
      <x/>
      <x v="497"/>
      <x v="518"/>
      <x/>
      <x v="2030"/>
      <x v="275"/>
      <x v="5"/>
      <x v="4"/>
      <x v="1"/>
    </i>
    <i r="3">
      <x v="1"/>
      <x v="392"/>
      <x v="645"/>
      <x/>
      <x v="2035"/>
      <x v="275"/>
      <x v="5"/>
      <x v="4"/>
      <x v="1"/>
    </i>
    <i r="3">
      <x v="2"/>
      <x v="393"/>
      <x v="605"/>
      <x/>
      <x v="2124"/>
      <x v="275"/>
      <x v="5"/>
      <x v="4"/>
      <x v="1"/>
    </i>
    <i r="3">
      <x v="3"/>
      <x v="427"/>
      <x v="682"/>
      <x/>
      <x v="2137"/>
      <x v="275"/>
      <x v="5"/>
      <x v="4"/>
      <x v="1"/>
    </i>
    <i r="3">
      <x v="4"/>
      <x v="536"/>
      <x v="709"/>
      <x/>
      <x v="2149"/>
      <x v="275"/>
      <x v="5"/>
      <x v="4"/>
      <x v="1"/>
    </i>
    <i r="3">
      <x v="5"/>
      <x v="477"/>
      <x v="683"/>
      <x/>
      <x v="2161"/>
      <x v="275"/>
      <x v="5"/>
      <x v="4"/>
      <x v="1"/>
    </i>
    <i r="3">
      <x v="6"/>
      <x v="631"/>
      <x v="617"/>
      <x/>
      <x v="2173"/>
      <x v="275"/>
      <x v="5"/>
      <x v="4"/>
      <x v="1"/>
    </i>
    <i r="3">
      <x v="8"/>
      <x v="503"/>
      <x v="600"/>
      <x/>
      <x v="2198"/>
      <x v="275"/>
      <x v="5"/>
      <x v="4"/>
      <x v="1"/>
    </i>
    <i r="4">
      <x v="525"/>
      <x v="809"/>
      <x/>
      <x v="2187"/>
      <x v="275"/>
      <x v="5"/>
      <x v="4"/>
      <x v="1"/>
    </i>
    <i r="3">
      <x v="10"/>
      <x v="505"/>
      <x v="624"/>
      <x/>
      <x v="2212"/>
      <x v="275"/>
      <x v="5"/>
      <x v="4"/>
      <x v="1"/>
    </i>
    <i r="3">
      <x v="11"/>
      <x v="635"/>
      <x v="813"/>
      <x/>
      <x v="2224"/>
      <x v="275"/>
      <x v="5"/>
      <x v="4"/>
      <x v="1"/>
    </i>
    <i t="default">
      <x v="172"/>
    </i>
    <i>
      <x v="173"/>
      <x v="334"/>
      <x v="2"/>
      <x v="8"/>
      <x v="353"/>
      <x v="454"/>
      <x v="1"/>
      <x v="1036"/>
      <x v="286"/>
      <x v="5"/>
      <x v="40"/>
      <x v="1"/>
    </i>
    <i t="default">
      <x v="173"/>
    </i>
    <i>
      <x v="174"/>
      <x v="214"/>
      <x v="2"/>
      <x v="6"/>
      <x v="337"/>
      <x v="473"/>
      <x v="1"/>
      <x v="1118"/>
      <x v="286"/>
      <x v="5"/>
      <x v="40"/>
      <x v="1"/>
    </i>
    <i r="3">
      <x v="10"/>
      <x v="382"/>
      <x v="632"/>
      <x v="1"/>
      <x v="1110"/>
      <x v="286"/>
      <x v="5"/>
      <x v="40"/>
      <x v="1"/>
    </i>
    <i t="default">
      <x v="174"/>
    </i>
    <i>
      <x v="175"/>
      <x v="145"/>
      <x v="2"/>
      <x v="7"/>
      <x v="363"/>
      <x v="473"/>
      <x v="4"/>
      <x v="1456"/>
      <x v="49"/>
      <x v="5"/>
      <x v="4"/>
      <x v="1"/>
    </i>
    <i r="3">
      <x v="8"/>
      <x v="353"/>
      <x v="606"/>
      <x v="7"/>
      <x v="1136"/>
      <x v="49"/>
      <x v="5"/>
      <x v="10"/>
      <x v="1"/>
    </i>
    <i t="default">
      <x v="175"/>
    </i>
    <i>
      <x v="176"/>
      <x v="87"/>
      <x v="2"/>
      <x v="8"/>
      <x v="354"/>
      <x v="462"/>
      <x v="3"/>
      <x v="1838"/>
      <x v="367"/>
      <x v="5"/>
      <x v="4"/>
      <x v="1"/>
    </i>
    <i t="default">
      <x v="176"/>
    </i>
    <i>
      <x v="177"/>
      <x v="384"/>
      <x v="2"/>
      <x v="5"/>
      <x v="330"/>
      <x v="423"/>
      <x v="1"/>
      <x v="1800"/>
      <x v="287"/>
      <x v="5"/>
      <x v="4"/>
      <x v="1"/>
    </i>
    <i r="3">
      <x v="6"/>
      <x v="558"/>
      <x v="423"/>
      <x v="1"/>
      <x v="1813"/>
      <x v="287"/>
      <x v="5"/>
      <x v="4"/>
      <x v="1"/>
    </i>
    <i t="default">
      <x v="177"/>
    </i>
    <i>
      <x v="178"/>
      <x v="433"/>
      <x v="2"/>
      <x v="8"/>
      <x v="403"/>
      <x v="459"/>
      <x v="1"/>
      <x v="1242"/>
      <x v="288"/>
      <x v="5"/>
      <x v="4"/>
      <x v="1"/>
    </i>
    <i r="3">
      <x v="11"/>
      <x v="342"/>
      <x v="584"/>
      <x v="1"/>
      <x v="1249"/>
      <x v="288"/>
      <x v="5"/>
      <x v="4"/>
      <x v="1"/>
    </i>
    <i t="default">
      <x v="178"/>
    </i>
    <i>
      <x v="179"/>
      <x v="425"/>
      <x v="2"/>
      <x v="5"/>
      <x v="329"/>
      <x v="428"/>
      <x v="7"/>
      <x v="1752"/>
      <x v="319"/>
      <x v="5"/>
      <x v="4"/>
      <x v="1"/>
    </i>
    <i r="3">
      <x v="7"/>
      <x v="399"/>
      <x v="473"/>
      <x v="5"/>
      <x v="1528"/>
      <x v="319"/>
      <x v="5"/>
      <x v="4"/>
      <x v="1"/>
    </i>
    <i r="3">
      <x v="8"/>
      <x v="401"/>
      <x v="454"/>
      <x v="7"/>
      <x v="1754"/>
      <x v="319"/>
      <x v="5"/>
      <x v="4"/>
      <x v="1"/>
    </i>
    <i r="2">
      <x v="3"/>
      <x v="12"/>
      <x v="383"/>
      <x v="645"/>
      <x v="7"/>
      <x v="1736"/>
      <x v="319"/>
      <x v="5"/>
      <x/>
    </i>
    <i r="2">
      <x v="4"/>
      <x/>
      <x v="508"/>
      <x v="467"/>
      <x v="5"/>
      <x v="1490"/>
      <x v="319"/>
      <x v="5"/>
      <x v="4"/>
      <x v="1"/>
    </i>
    <i r="3">
      <x v="2"/>
      <x v="479"/>
      <x v="598"/>
      <x v="4"/>
      <x v="1902"/>
      <x v="319"/>
      <x v="5"/>
      <x v="4"/>
      <x v="1"/>
    </i>
    <i r="3">
      <x v="3"/>
      <x v="427"/>
      <x v="642"/>
      <x v="5"/>
      <x v="1489"/>
      <x v="319"/>
      <x v="5"/>
      <x v="4"/>
      <x v="1"/>
    </i>
    <i r="4">
      <x v="510"/>
      <x v="690"/>
      <x v="4"/>
      <x v="1906"/>
      <x v="319"/>
      <x v="5"/>
      <x v="4"/>
      <x v="1"/>
    </i>
    <i r="3">
      <x v="8"/>
      <x v="503"/>
      <x v="815"/>
      <x v="4"/>
      <x v="1910"/>
      <x v="319"/>
      <x v="5"/>
      <x v="4"/>
      <x v="1"/>
    </i>
    <i r="2">
      <x v="5"/>
      <x v="2"/>
      <x v="578"/>
      <x v="744"/>
      <x v="4"/>
      <x v="1869"/>
      <x v="319"/>
      <x v="5"/>
      <x v="4"/>
      <x v="1"/>
    </i>
    <i t="default">
      <x v="179"/>
    </i>
    <i>
      <x v="180"/>
      <x v="532"/>
      <x v="4"/>
      <x v="1"/>
      <x v="410"/>
      <x v="602"/>
      <x v="2"/>
      <x v="2237"/>
      <x v="366"/>
      <x v="8"/>
      <x v="4"/>
      <x v="1"/>
    </i>
    <i t="default">
      <x v="180"/>
    </i>
    <i>
      <x v="181"/>
      <x v="85"/>
      <x v="2"/>
      <x v="6"/>
      <x v="451"/>
      <x v="587"/>
      <x/>
      <x v="1983"/>
      <x v="161"/>
      <x v="5"/>
      <x v="4"/>
      <x v="1"/>
    </i>
    <i r="3">
      <x v="7"/>
      <x v="453"/>
      <x v="420"/>
      <x/>
      <x v="1990"/>
      <x v="161"/>
      <x v="5"/>
      <x v="4"/>
      <x v="1"/>
    </i>
    <i r="3">
      <x v="9"/>
      <x v="388"/>
      <x v="439"/>
      <x/>
      <x v="1996"/>
      <x v="161"/>
      <x v="5"/>
      <x v="4"/>
      <x v="1"/>
    </i>
    <i r="3">
      <x v="10"/>
      <x v="381"/>
      <x v="506"/>
      <x/>
      <x v="2002"/>
      <x v="161"/>
      <x v="5"/>
      <x v="4"/>
      <x v="1"/>
    </i>
    <i r="3">
      <x v="11"/>
      <x v="459"/>
      <x v="641"/>
      <x/>
      <x v="2008"/>
      <x v="161"/>
      <x v="5"/>
      <x v="4"/>
      <x v="1"/>
    </i>
    <i r="2">
      <x v="4"/>
      <x/>
      <x v="464"/>
      <x v="555"/>
      <x/>
      <x v="2105"/>
      <x v="161"/>
      <x v="5"/>
      <x v="4"/>
      <x v="1"/>
    </i>
    <i r="3">
      <x v="1"/>
      <x v="592"/>
      <x v="503"/>
      <x/>
      <x v="2114"/>
      <x v="161"/>
      <x v="5"/>
      <x v="4"/>
      <x v="1"/>
    </i>
    <i r="3">
      <x v="2"/>
      <x v="532"/>
      <x v="501"/>
      <x/>
      <x v="2119"/>
      <x v="161"/>
      <x v="5"/>
      <x v="4"/>
      <x v="1"/>
    </i>
    <i r="3">
      <x v="3"/>
      <x v="627"/>
      <x v="523"/>
      <x/>
      <x v="2133"/>
      <x v="161"/>
      <x v="5"/>
      <x v="4"/>
      <x v="1"/>
    </i>
    <i r="3">
      <x v="4"/>
      <x v="629"/>
      <x v="568"/>
      <x/>
      <x v="2146"/>
      <x v="161"/>
      <x v="5"/>
      <x v="4"/>
      <x v="1"/>
    </i>
    <i r="3">
      <x v="5"/>
      <x v="538"/>
      <x v="482"/>
      <x/>
      <x v="2158"/>
      <x v="161"/>
      <x v="5"/>
      <x v="4"/>
      <x v="1"/>
    </i>
    <i r="3">
      <x v="6"/>
      <x v="562"/>
      <x v="745"/>
      <x/>
      <x v="2170"/>
      <x v="161"/>
      <x v="5"/>
      <x v="4"/>
      <x v="1"/>
    </i>
    <i r="3">
      <x v="7"/>
      <x v="632"/>
      <x v="536"/>
      <x/>
      <x v="2182"/>
      <x v="161"/>
      <x v="5"/>
      <x v="4"/>
      <x v="1"/>
    </i>
    <i r="3">
      <x v="8"/>
      <x v="539"/>
      <x v="599"/>
      <x/>
      <x v="2194"/>
      <x v="161"/>
      <x v="5"/>
      <x v="4"/>
      <x v="1"/>
    </i>
    <i r="3">
      <x v="9"/>
      <x v="634"/>
      <x v="748"/>
      <x/>
      <x v="2209"/>
      <x v="161"/>
      <x v="5"/>
      <x v="4"/>
      <x v="1"/>
    </i>
    <i r="3">
      <x v="10"/>
      <x v="541"/>
      <x v="601"/>
      <x/>
      <x v="2221"/>
      <x v="161"/>
      <x v="5"/>
      <x v="4"/>
      <x v="1"/>
    </i>
    <i r="3">
      <x v="11"/>
      <x v="543"/>
      <x v="869"/>
      <x/>
      <x v="2235"/>
      <x v="161"/>
      <x v="5"/>
      <x v="4"/>
      <x v="1"/>
    </i>
    <i t="default">
      <x v="181"/>
    </i>
    <i>
      <x v="182"/>
      <x v="198"/>
      <x v="2"/>
      <x v="9"/>
      <x v="356"/>
      <x v="606"/>
      <x v="7"/>
      <x v="1159"/>
      <x v="345"/>
      <x v="5"/>
      <x v="10"/>
      <x v="1"/>
    </i>
    <i t="default">
      <x v="182"/>
    </i>
    <i>
      <x v="183"/>
      <x v="149"/>
      <x v="2"/>
      <x v="8"/>
      <x v="420"/>
      <x v="488"/>
      <x v="7"/>
      <x v="1236"/>
      <x v="353"/>
      <x v="5"/>
      <x v="4"/>
      <x v="1"/>
    </i>
    <i r="2">
      <x v="3"/>
      <x v="12"/>
      <x v="381"/>
      <x v="665"/>
      <x v="7"/>
      <x v="1463"/>
      <x v="353"/>
      <x v="5"/>
      <x/>
    </i>
    <i t="default">
      <x v="183"/>
    </i>
    <i>
      <x v="184"/>
      <x v="150"/>
      <x v="2"/>
      <x v="8"/>
      <x v="420"/>
      <x v="488"/>
      <x v="7"/>
      <x v="1252"/>
      <x v="353"/>
      <x v="5"/>
      <x v="4"/>
      <x v="1"/>
    </i>
    <i r="2">
      <x v="3"/>
      <x v="12"/>
      <x v="381"/>
      <x v="665"/>
      <x v="7"/>
      <x v="1540"/>
      <x v="353"/>
      <x v="5"/>
      <x/>
    </i>
    <i t="default">
      <x v="184"/>
    </i>
    <i>
      <x v="185"/>
      <x v="173"/>
      <x v="2"/>
      <x v="8"/>
      <x v="340"/>
      <x v="528"/>
      <x/>
      <x v="1153"/>
      <x v="95"/>
      <x v="5"/>
      <x v="4"/>
      <x v="1"/>
    </i>
    <i r="3">
      <x v="10"/>
      <x v="358"/>
      <x v="542"/>
      <x/>
      <x v="1156"/>
      <x v="95"/>
      <x v="5"/>
      <x v="4"/>
      <x v="1"/>
    </i>
    <i t="default">
      <x v="185"/>
    </i>
    <i>
      <x v="186"/>
      <x v="53"/>
      <x v="2"/>
      <x v="8"/>
      <x v="348"/>
      <x v="424"/>
      <x v="4"/>
      <x v="1855"/>
      <x v="161"/>
      <x v="5"/>
      <x v="4"/>
      <x v="1"/>
    </i>
    <i r="4">
      <x v="354"/>
      <x v="433"/>
      <x v="2"/>
      <x v="2016"/>
      <x v="161"/>
      <x v="4"/>
      <x v="4"/>
      <x v="1"/>
    </i>
    <i r="4">
      <x v="403"/>
      <x v="436"/>
      <x v="2"/>
      <x v="1992"/>
      <x v="161"/>
      <x v="4"/>
      <x v="4"/>
      <x v="1"/>
    </i>
    <i r="4">
      <x v="437"/>
      <x v="486"/>
      <x v="2"/>
      <x v="1976"/>
      <x v="161"/>
      <x v="4"/>
      <x v="4"/>
      <x v="1"/>
    </i>
    <i r="3">
      <x v="9"/>
      <x v="341"/>
      <x v="664"/>
      <x v="2"/>
      <x v="2028"/>
      <x v="161"/>
      <x v="4"/>
      <x v="4"/>
      <x v="1"/>
    </i>
    <i r="4">
      <x v="345"/>
      <x v="488"/>
      <x v="2"/>
      <x v="2014"/>
      <x v="161"/>
      <x v="4"/>
      <x v="4"/>
      <x v="1"/>
    </i>
    <i r="4">
      <x v="356"/>
      <x v="444"/>
      <x v="2"/>
      <x v="2029"/>
      <x v="161"/>
      <x v="4"/>
      <x v="4"/>
      <x v="1"/>
    </i>
    <i r="4">
      <x v="366"/>
      <x v="442"/>
      <x v="2"/>
      <x v="2011"/>
      <x v="161"/>
      <x v="4"/>
      <x v="4"/>
      <x v="1"/>
    </i>
    <i r="4">
      <x v="380"/>
      <x v="440"/>
      <x v="1"/>
      <x v="1810"/>
      <x v="161"/>
      <x v="5"/>
      <x v="10"/>
      <x v="1"/>
    </i>
    <i r="4">
      <x v="405"/>
      <x v="446"/>
      <x v="2"/>
      <x v="2031"/>
      <x v="161"/>
      <x v="4"/>
      <x v="4"/>
      <x v="1"/>
    </i>
    <i r="4">
      <x v="438"/>
      <x v="441"/>
      <x v="2"/>
      <x v="1888"/>
      <x v="161"/>
      <x v="5"/>
      <x v="4"/>
      <x v="1"/>
    </i>
    <i r="4">
      <x v="583"/>
      <x v="438"/>
      <x v="2"/>
      <x v="2023"/>
      <x v="161"/>
      <x v="4"/>
      <x v="4"/>
      <x v="1"/>
    </i>
    <i r="3">
      <x v="10"/>
      <x v="357"/>
      <x v="449"/>
      <x/>
      <x v="2095"/>
      <x v="161"/>
      <x v="5"/>
      <x v="4"/>
      <x v="1"/>
    </i>
    <i r="6">
      <x v="2"/>
      <x v="2019"/>
      <x v="161"/>
      <x v="4"/>
      <x v="4"/>
      <x v="1"/>
    </i>
    <i r="4">
      <x v="407"/>
      <x v="489"/>
      <x v="2"/>
      <x v="1993"/>
      <x v="161"/>
      <x v="4"/>
      <x v="4"/>
      <x v="1"/>
    </i>
    <i r="6">
      <x v="4"/>
      <x v="1798"/>
      <x v="161"/>
      <x v="5"/>
      <x v="4"/>
      <x v="1"/>
    </i>
    <i r="3">
      <x v="11"/>
      <x v="359"/>
      <x v="606"/>
      <x/>
      <x v="2097"/>
      <x v="161"/>
      <x v="5"/>
      <x v="4"/>
      <x v="1"/>
    </i>
    <i r="4">
      <x v="459"/>
      <x v="641"/>
      <x v="1"/>
      <x v="1828"/>
      <x v="161"/>
      <x v="5"/>
      <x v="10"/>
      <x v="1"/>
    </i>
    <i r="4">
      <x v="491"/>
      <x v="459"/>
      <x v="2"/>
      <x v="1892"/>
      <x v="161"/>
      <x v="5"/>
      <x v="4"/>
      <x v="1"/>
    </i>
    <i r="2">
      <x v="4"/>
      <x/>
      <x v="554"/>
      <x v="589"/>
      <x/>
      <x v="2101"/>
      <x v="161"/>
      <x v="5"/>
      <x v="4"/>
      <x v="1"/>
    </i>
    <i r="4">
      <x v="570"/>
      <x v="628"/>
      <x v="4"/>
      <x v="1812"/>
      <x v="161"/>
      <x v="5"/>
      <x v="4"/>
      <x v="1"/>
    </i>
    <i r="3">
      <x v="1"/>
      <x v="410"/>
      <x v="559"/>
      <x/>
      <x v="2109"/>
      <x v="161"/>
      <x v="5"/>
      <x v="4"/>
      <x v="1"/>
    </i>
    <i r="3">
      <x v="2"/>
      <x v="394"/>
      <x v="619"/>
      <x/>
      <x v="2128"/>
      <x v="161"/>
      <x v="5"/>
      <x v="4"/>
      <x v="1"/>
    </i>
    <i r="4">
      <x v="479"/>
      <x v="635"/>
      <x/>
      <x v="2115"/>
      <x v="161"/>
      <x v="5"/>
      <x v="4"/>
      <x v="1"/>
    </i>
    <i r="3">
      <x v="4"/>
      <x v="585"/>
      <x v="865"/>
      <x/>
      <x v="2141"/>
      <x v="161"/>
      <x v="5"/>
      <x v="4"/>
      <x v="1"/>
    </i>
    <i r="3">
      <x v="5"/>
      <x v="545"/>
      <x v="642"/>
      <x/>
      <x v="2166"/>
      <x v="161"/>
      <x v="5"/>
      <x v="4"/>
      <x v="1"/>
    </i>
    <i r="4">
      <x v="586"/>
      <x v="613"/>
      <x/>
      <x v="2153"/>
      <x v="161"/>
      <x v="5"/>
      <x v="4"/>
      <x v="1"/>
    </i>
    <i r="3">
      <x v="8"/>
      <x v="503"/>
      <x v="546"/>
      <x/>
      <x v="2196"/>
      <x v="161"/>
      <x v="5"/>
      <x v="4"/>
      <x v="1"/>
    </i>
    <i r="6">
      <x v="2"/>
      <x v="2057"/>
      <x v="161"/>
      <x v="4"/>
      <x v="4"/>
      <x v="1"/>
    </i>
    <i r="4">
      <x v="525"/>
      <x v="680"/>
      <x/>
      <x v="2185"/>
      <x v="161"/>
      <x v="5"/>
      <x v="4"/>
      <x v="1"/>
    </i>
    <i r="4">
      <x v="527"/>
      <x v="786"/>
      <x v="2"/>
      <x v="2052"/>
      <x v="161"/>
      <x v="4"/>
      <x v="4"/>
      <x v="1"/>
    </i>
    <i r="4">
      <x v="587"/>
      <x v="706"/>
      <x v="2"/>
      <x v="2056"/>
      <x v="161"/>
      <x v="4"/>
      <x v="4"/>
      <x v="1"/>
    </i>
    <i r="3">
      <x v="9"/>
      <x v="504"/>
      <x v="791"/>
      <x v="2"/>
      <x v="2061"/>
      <x v="161"/>
      <x v="4"/>
      <x v="4"/>
      <x v="1"/>
    </i>
    <i r="4">
      <x v="546"/>
      <x v="623"/>
      <x v="2"/>
      <x v="2058"/>
      <x v="161"/>
      <x v="4"/>
      <x v="4"/>
      <x v="1"/>
    </i>
    <i r="4">
      <x v="588"/>
      <x v="731"/>
      <x v="2"/>
      <x v="2059"/>
      <x v="161"/>
      <x v="4"/>
      <x v="4"/>
      <x v="1"/>
    </i>
    <i r="3">
      <x v="10"/>
      <x v="505"/>
      <x v="681"/>
      <x/>
      <x v="2216"/>
      <x v="161"/>
      <x v="5"/>
      <x v="4"/>
      <x v="1"/>
    </i>
    <i r="6">
      <x v="2"/>
      <x v="2062"/>
      <x v="161"/>
      <x v="4"/>
      <x v="4"/>
      <x v="1"/>
    </i>
    <i r="4">
      <x v="506"/>
      <x v="676"/>
      <x v="2"/>
      <x v="2064"/>
      <x v="161"/>
      <x v="4"/>
      <x v="4"/>
      <x v="1"/>
    </i>
    <i r="4">
      <x v="589"/>
      <x v="498"/>
      <x v="2"/>
      <x v="2063"/>
      <x v="161"/>
      <x v="4"/>
      <x v="4"/>
      <x v="1"/>
    </i>
    <i r="3">
      <x v="11"/>
      <x v="635"/>
      <x v="868"/>
      <x/>
      <x v="2229"/>
      <x v="161"/>
      <x v="5"/>
      <x v="4"/>
      <x v="1"/>
    </i>
    <i r="2">
      <x v="5"/>
      <x/>
      <x v="636"/>
      <x v="795"/>
      <x/>
      <x v="2236"/>
      <x v="161"/>
      <x v="5"/>
      <x v="4"/>
      <x v="1"/>
    </i>
    <i t="default">
      <x v="186"/>
    </i>
    <i>
      <x v="187"/>
      <x v="207"/>
      <x v="3"/>
      <x v="12"/>
      <x v="358"/>
      <x v="465"/>
      <x v="7"/>
      <x v="1541"/>
      <x v="161"/>
      <x v="5"/>
      <x/>
    </i>
    <i r="4">
      <x v="469"/>
      <x v="563"/>
      <x v="7"/>
      <x v="1560"/>
      <x v="161"/>
      <x v="5"/>
      <x/>
    </i>
    <i r="4">
      <x v="666"/>
      <x v="699"/>
      <x v="7"/>
      <x v="1948"/>
      <x v="161"/>
      <x v="5"/>
      <x/>
    </i>
    <i t="default">
      <x v="187"/>
    </i>
    <i>
      <x v="188"/>
      <x v="193"/>
      <x v="2"/>
      <x v="7"/>
      <x v="363"/>
      <x v="435"/>
      <x v="7"/>
      <x v="902"/>
      <x v="161"/>
      <x v="5"/>
      <x v="4"/>
      <x v="1"/>
    </i>
    <i r="2">
      <x v="3"/>
      <x v="12"/>
      <x v="358"/>
      <x v="465"/>
      <x v="7"/>
      <x v="1101"/>
      <x v="161"/>
      <x v="5"/>
      <x/>
    </i>
    <i r="7">
      <x v="1453"/>
      <x v="161"/>
      <x v="5"/>
      <x/>
    </i>
    <i r="4">
      <x v="469"/>
      <x v="563"/>
      <x v="7"/>
      <x v="1559"/>
      <x v="161"/>
      <x v="5"/>
      <x/>
    </i>
    <i r="4">
      <x v="666"/>
      <x v="699"/>
      <x v="7"/>
      <x v="1941"/>
      <x v="161"/>
      <x v="5"/>
      <x/>
    </i>
    <i t="default">
      <x v="188"/>
    </i>
    <i>
      <x v="189"/>
      <x v="200"/>
      <x v="3"/>
      <x v="12"/>
      <x v="358"/>
      <x v="465"/>
      <x v="7"/>
      <x v="1456"/>
      <x v="161"/>
      <x v="5"/>
      <x/>
    </i>
    <i r="4">
      <x v="469"/>
      <x v="563"/>
      <x v="7"/>
      <x v="1411"/>
      <x v="161"/>
      <x v="5"/>
      <x/>
    </i>
    <i r="4">
      <x v="666"/>
      <x v="699"/>
      <x v="7"/>
      <x v="1946"/>
      <x v="161"/>
      <x v="5"/>
      <x/>
    </i>
    <i t="default">
      <x v="189"/>
    </i>
    <i>
      <x v="190"/>
      <x v="26"/>
      <x v="2"/>
      <x v="6"/>
      <x v="557"/>
      <x v="518"/>
      <x v="7"/>
      <x v="1150"/>
      <x v="282"/>
      <x v="5"/>
      <x v="4"/>
      <x v="1"/>
    </i>
    <i r="3">
      <x v="9"/>
      <x v="341"/>
      <x v="532"/>
      <x v="7"/>
      <x v="1133"/>
      <x v="282"/>
      <x v="5"/>
      <x v="4"/>
      <x v="1"/>
    </i>
    <i r="4">
      <x v="355"/>
      <x v="593"/>
      <x/>
      <x v="1334"/>
      <x v="282"/>
      <x v="5"/>
      <x v="4"/>
      <x v="1"/>
    </i>
    <i r="4">
      <x v="438"/>
      <x v="467"/>
      <x v="5"/>
      <x v="1381"/>
      <x v="282"/>
      <x v="5"/>
      <x v="10"/>
      <x v="1"/>
    </i>
    <i r="2">
      <x v="3"/>
      <x v="12"/>
      <x v="410"/>
      <x v="617"/>
      <x v="7"/>
      <x v="1889"/>
      <x v="282"/>
      <x v="5"/>
      <x/>
    </i>
    <i r="4">
      <x v="459"/>
      <x v="569"/>
      <x v="7"/>
      <x v="1338"/>
      <x v="282"/>
      <x v="5"/>
      <x/>
    </i>
    <i r="4">
      <x v="496"/>
      <x v="624"/>
      <x v="7"/>
      <x v="1916"/>
      <x v="282"/>
      <x v="5"/>
      <x/>
    </i>
    <i r="4">
      <x v="546"/>
      <x v="727"/>
      <x v="7"/>
      <x v="1891"/>
      <x v="282"/>
      <x v="5"/>
      <x/>
    </i>
    <i r="2">
      <x v="4"/>
      <x/>
      <x v="389"/>
      <x v="585"/>
      <x v="5"/>
      <x v="1229"/>
      <x v="282"/>
      <x v="5"/>
      <x v="4"/>
      <x v="1"/>
    </i>
    <i r="3">
      <x v="1"/>
      <x v="432"/>
      <x v="574"/>
      <x v="4"/>
      <x v="1947"/>
      <x v="282"/>
      <x v="5"/>
      <x v="4"/>
      <x v="1"/>
    </i>
    <i r="3">
      <x v="3"/>
      <x v="411"/>
      <x v="630"/>
      <x/>
      <x v="1344"/>
      <x v="282"/>
      <x v="5"/>
      <x v="4"/>
      <x v="1"/>
    </i>
    <i r="4">
      <x v="427"/>
      <x v="603"/>
      <x v="4"/>
      <x v="1920"/>
      <x v="282"/>
      <x v="5"/>
      <x v="4"/>
      <x v="1"/>
    </i>
    <i r="3">
      <x v="4"/>
      <x v="585"/>
      <x v="667"/>
      <x v="5"/>
      <x v="1937"/>
      <x v="282"/>
      <x v="5"/>
      <x v="4"/>
      <x v="1"/>
    </i>
    <i r="3">
      <x v="8"/>
      <x v="527"/>
      <x v="811"/>
      <x v="4"/>
      <x v="1931"/>
      <x v="282"/>
      <x v="5"/>
      <x v="4"/>
      <x v="1"/>
    </i>
    <i r="3">
      <x v="9"/>
      <x v="504"/>
      <x v="721"/>
      <x/>
      <x v="1840"/>
      <x v="282"/>
      <x v="5"/>
      <x v="4"/>
      <x v="1"/>
    </i>
    <i r="2">
      <x v="5"/>
      <x v="1"/>
      <x v="606"/>
      <x v="829"/>
      <x v="4"/>
      <x v="1946"/>
      <x v="282"/>
      <x v="5"/>
      <x v="4"/>
      <x v="1"/>
    </i>
    <i r="3">
      <x v="3"/>
      <x v="580"/>
      <x v="770"/>
      <x/>
      <x v="2017"/>
      <x v="282"/>
      <x v="5"/>
      <x v="4"/>
      <x v="1"/>
    </i>
    <i t="default">
      <x v="190"/>
    </i>
    <i>
      <x v="191"/>
      <x v="319"/>
      <x v="2"/>
      <x v="8"/>
      <x v="340"/>
      <x v="528"/>
      <x/>
      <x v="1257"/>
      <x v="161"/>
      <x v="5"/>
      <x v="4"/>
      <x v="1"/>
    </i>
    <i r="4">
      <x v="353"/>
      <x v="529"/>
      <x v="5"/>
      <x v="1477"/>
      <x v="161"/>
      <x v="5"/>
      <x v="10"/>
      <x v="1"/>
    </i>
    <i r="3">
      <x v="9"/>
      <x v="405"/>
      <x v="499"/>
      <x v="7"/>
      <x v="1466"/>
      <x v="161"/>
      <x v="5"/>
      <x v="10"/>
      <x v="1"/>
    </i>
    <i r="3">
      <x v="10"/>
      <x v="357"/>
      <x v="499"/>
      <x v="5"/>
      <x v="1482"/>
      <x v="161"/>
      <x v="5"/>
      <x v="10"/>
      <x v="1"/>
    </i>
    <i r="4">
      <x v="358"/>
      <x v="542"/>
      <x/>
      <x v="1263"/>
      <x v="161"/>
      <x v="5"/>
      <x v="4"/>
      <x v="1"/>
    </i>
    <i r="5">
      <x v="681"/>
      <x v="4"/>
      <x v="1938"/>
      <x v="161"/>
      <x v="5"/>
      <x v="10"/>
      <x v="1"/>
    </i>
    <i r="2">
      <x v="3"/>
      <x v="12"/>
      <x v="427"/>
      <x v="842"/>
      <x v="7"/>
      <x v="1913"/>
      <x v="161"/>
      <x v="5"/>
      <x/>
    </i>
    <i r="4">
      <x v="497"/>
      <x v="714"/>
      <x v="7"/>
      <x v="1901"/>
      <x v="161"/>
      <x v="5"/>
      <x/>
    </i>
    <i r="4">
      <x v="503"/>
      <x v="863"/>
      <x v="7"/>
      <x v="1886"/>
      <x v="161"/>
      <x v="5"/>
      <x/>
    </i>
    <i r="2">
      <x v="4"/>
      <x/>
      <x v="409"/>
      <x v="714"/>
      <x/>
      <x v="1798"/>
      <x v="161"/>
      <x v="5"/>
      <x v="4"/>
      <x v="1"/>
    </i>
    <i r="3">
      <x v="1"/>
      <x v="432"/>
      <x v="733"/>
      <x v="5"/>
      <x v="1848"/>
      <x v="161"/>
      <x v="5"/>
      <x v="10"/>
      <x v="1"/>
    </i>
    <i r="3">
      <x v="3"/>
      <x v="427"/>
      <x v="715"/>
      <x/>
      <x v="1812"/>
      <x v="161"/>
      <x v="5"/>
      <x v="4"/>
      <x v="1"/>
    </i>
    <i r="3">
      <x v="4"/>
      <x v="536"/>
      <x v="739"/>
      <x v="5"/>
      <x v="1817"/>
      <x v="161"/>
      <x v="5"/>
      <x v="4"/>
      <x v="1"/>
    </i>
    <i r="3">
      <x v="5"/>
      <x v="586"/>
      <x v="804"/>
      <x v="4"/>
      <x v="1953"/>
      <x v="161"/>
      <x v="5"/>
      <x v="4"/>
      <x v="1"/>
    </i>
    <i r="3">
      <x v="8"/>
      <x v="527"/>
      <x v="719"/>
      <x/>
      <x v="1830"/>
      <x v="161"/>
      <x v="5"/>
      <x v="4"/>
      <x v="1"/>
    </i>
    <i r="3">
      <x v="10"/>
      <x v="528"/>
      <x v="725"/>
      <x/>
      <x v="1850"/>
      <x v="161"/>
      <x v="5"/>
      <x v="4"/>
      <x v="1"/>
    </i>
    <i r="5">
      <x v="819"/>
      <x v="4"/>
      <x v="1921"/>
      <x v="161"/>
      <x v="5"/>
      <x v="4"/>
      <x v="1"/>
    </i>
    <i r="2">
      <x v="5"/>
      <x v="5"/>
      <x v="610"/>
      <x v="840"/>
      <x v="4"/>
      <x v="1934"/>
      <x v="161"/>
      <x v="5"/>
      <x v="4"/>
      <x v="1"/>
    </i>
    <i t="default">
      <x v="191"/>
    </i>
    <i>
      <x v="192"/>
      <x v="1"/>
      <x v="2"/>
      <x v="8"/>
      <x v="340"/>
      <x v="532"/>
      <x v="7"/>
      <x v="1325"/>
      <x v="272"/>
      <x v="5"/>
      <x v="10"/>
      <x v="1"/>
    </i>
    <i r="4">
      <x v="353"/>
      <x v="605"/>
      <x v="4"/>
      <x v="1459"/>
      <x v="272"/>
      <x v="5"/>
      <x v="10"/>
      <x v="1"/>
    </i>
    <i r="4">
      <x v="401"/>
      <x v="467"/>
      <x v="5"/>
      <x v="1197"/>
      <x v="272"/>
      <x v="5"/>
      <x v="10"/>
      <x v="1"/>
    </i>
    <i r="3">
      <x v="10"/>
      <x v="358"/>
      <x v="569"/>
      <x v="4"/>
      <x v="1465"/>
      <x v="272"/>
      <x v="5"/>
      <x v="10"/>
      <x v="1"/>
    </i>
    <i r="3">
      <x v="11"/>
      <x v="342"/>
      <x v="585"/>
      <x v="5"/>
      <x v="1203"/>
      <x v="272"/>
      <x v="5"/>
      <x v="4"/>
      <x v="1"/>
    </i>
    <i r="2">
      <x v="3"/>
      <x v="12"/>
      <x v="411"/>
      <x v="624"/>
      <x v="7"/>
      <x v="1898"/>
      <x v="272"/>
      <x v="5"/>
      <x/>
    </i>
    <i r="4">
      <x v="464"/>
      <x v="674"/>
      <x v="7"/>
      <x v="1427"/>
      <x v="272"/>
      <x v="5"/>
      <x/>
    </i>
    <i r="4">
      <x v="482"/>
      <x v="569"/>
      <x v="7"/>
      <x v="1349"/>
      <x v="272"/>
      <x v="5"/>
      <x/>
    </i>
    <i r="4">
      <x v="554"/>
      <x v="617"/>
      <x v="7"/>
      <x v="1895"/>
      <x v="272"/>
      <x v="5"/>
      <x/>
    </i>
    <i r="4">
      <x v="622"/>
      <x v="727"/>
      <x v="7"/>
      <x v="1899"/>
      <x v="272"/>
      <x v="5"/>
      <x/>
    </i>
    <i r="2">
      <x v="4"/>
      <x/>
      <x v="409"/>
      <x v="536"/>
      <x/>
      <x v="1268"/>
      <x v="272"/>
      <x v="5"/>
      <x v="4"/>
      <x v="1"/>
    </i>
    <i r="3">
      <x v="1"/>
      <x v="432"/>
      <x v="528"/>
      <x v="4"/>
      <x v="1867"/>
      <x v="272"/>
      <x v="5"/>
      <x v="4"/>
      <x v="1"/>
    </i>
    <i r="3">
      <x v="3"/>
      <x v="427"/>
      <x v="667"/>
      <x v="4"/>
      <x v="1877"/>
      <x v="272"/>
      <x v="5"/>
      <x v="4"/>
      <x v="1"/>
    </i>
    <i r="4">
      <x v="475"/>
      <x v="667"/>
      <x v="5"/>
      <x v="1563"/>
      <x v="272"/>
      <x v="5"/>
      <x v="4"/>
      <x v="1"/>
    </i>
    <i r="3">
      <x v="8"/>
      <x v="525"/>
      <x v="717"/>
      <x/>
      <x v="1824"/>
      <x v="272"/>
      <x v="5"/>
      <x v="4"/>
      <x v="1"/>
    </i>
    <i r="4">
      <x v="527"/>
      <x v="812"/>
      <x v="4"/>
      <x v="1876"/>
      <x v="272"/>
      <x v="5"/>
      <x v="4"/>
      <x v="1"/>
    </i>
    <i r="2">
      <x v="5"/>
      <x v="1"/>
      <x v="606"/>
      <x v="704"/>
      <x v="4"/>
      <x v="1930"/>
      <x v="272"/>
      <x v="5"/>
      <x v="4"/>
      <x v="1"/>
    </i>
    <i r="3">
      <x v="2"/>
      <x v="579"/>
      <x v="756"/>
      <x/>
      <x v="2016"/>
      <x v="272"/>
      <x v="5"/>
      <x v="4"/>
      <x v="1"/>
    </i>
    <i t="default">
      <x v="192"/>
    </i>
    <i>
      <x v="193"/>
      <x v="244"/>
      <x v="2"/>
      <x v="8"/>
      <x v="340"/>
      <x v="528"/>
      <x/>
      <x v="1259"/>
      <x v="161"/>
      <x v="5"/>
      <x v="4"/>
      <x v="1"/>
    </i>
    <i r="4">
      <x v="353"/>
      <x v="529"/>
      <x v="5"/>
      <x v="1478"/>
      <x v="161"/>
      <x v="5"/>
      <x v="10"/>
      <x v="1"/>
    </i>
    <i r="3">
      <x v="9"/>
      <x v="341"/>
      <x v="692"/>
      <x v="7"/>
      <x v="1460"/>
      <x v="161"/>
      <x v="5"/>
      <x v="4"/>
      <x v="1"/>
    </i>
    <i r="3">
      <x v="10"/>
      <x v="357"/>
      <x v="499"/>
      <x v="5"/>
      <x v="1483"/>
      <x v="161"/>
      <x v="5"/>
      <x v="10"/>
      <x v="1"/>
    </i>
    <i r="4">
      <x v="358"/>
      <x v="542"/>
      <x/>
      <x v="1265"/>
      <x v="161"/>
      <x v="5"/>
      <x v="4"/>
      <x v="1"/>
    </i>
    <i r="5">
      <x v="712"/>
      <x v="4"/>
      <x v="1957"/>
      <x v="161"/>
      <x v="5"/>
      <x v="10"/>
      <x v="1"/>
    </i>
    <i r="2">
      <x v="3"/>
      <x v="12"/>
      <x v="427"/>
      <x v="842"/>
      <x v="7"/>
      <x v="1902"/>
      <x v="161"/>
      <x v="5"/>
      <x/>
    </i>
    <i r="4">
      <x v="497"/>
      <x v="714"/>
      <x v="7"/>
      <x v="1900"/>
      <x v="161"/>
      <x v="5"/>
      <x/>
    </i>
    <i r="4">
      <x v="503"/>
      <x v="863"/>
      <x v="7"/>
      <x v="1903"/>
      <x v="161"/>
      <x v="5"/>
      <x/>
    </i>
    <i r="2">
      <x v="4"/>
      <x/>
      <x v="409"/>
      <x v="714"/>
      <x/>
      <x v="1800"/>
      <x v="161"/>
      <x v="5"/>
      <x v="4"/>
      <x v="1"/>
    </i>
    <i r="3">
      <x v="1"/>
      <x v="432"/>
      <x v="733"/>
      <x v="5"/>
      <x v="1796"/>
      <x v="161"/>
      <x v="5"/>
      <x v="10"/>
      <x v="1"/>
    </i>
    <i r="3">
      <x v="3"/>
      <x v="427"/>
      <x v="715"/>
      <x/>
      <x v="1814"/>
      <x v="161"/>
      <x v="5"/>
      <x v="4"/>
      <x v="1"/>
    </i>
    <i r="3">
      <x v="4"/>
      <x v="536"/>
      <x v="739"/>
      <x v="5"/>
      <x v="1851"/>
      <x v="161"/>
      <x v="5"/>
      <x v="4"/>
      <x v="1"/>
    </i>
    <i r="3">
      <x v="5"/>
      <x v="586"/>
      <x v="705"/>
      <x v="4"/>
      <x v="1966"/>
      <x v="161"/>
      <x v="5"/>
      <x v="4"/>
      <x v="1"/>
    </i>
    <i r="3">
      <x v="8"/>
      <x v="527"/>
      <x v="719"/>
      <x/>
      <x v="1832"/>
      <x v="161"/>
      <x v="5"/>
      <x v="4"/>
      <x v="1"/>
    </i>
    <i r="3">
      <x v="10"/>
      <x v="528"/>
      <x v="725"/>
      <x/>
      <x v="1852"/>
      <x v="161"/>
      <x v="5"/>
      <x v="4"/>
      <x v="1"/>
    </i>
    <i r="5">
      <x v="818"/>
      <x v="4"/>
      <x v="1923"/>
      <x v="161"/>
      <x v="5"/>
      <x v="4"/>
      <x v="1"/>
    </i>
    <i r="2">
      <x v="5"/>
      <x v="5"/>
      <x v="610"/>
      <x v="839"/>
      <x v="4"/>
      <x v="1925"/>
      <x v="161"/>
      <x v="5"/>
      <x v="4"/>
      <x v="1"/>
    </i>
    <i t="default">
      <x v="193"/>
    </i>
    <i>
      <x v="194"/>
      <x v="32"/>
      <x v="2"/>
      <x v="8"/>
      <x v="354"/>
      <x v="532"/>
      <x v="7"/>
      <x v="1455"/>
      <x v="272"/>
      <x v="5"/>
      <x v="10"/>
      <x v="1"/>
    </i>
    <i r="3">
      <x v="9"/>
      <x v="341"/>
      <x v="594"/>
      <x v="6"/>
      <x v="1484"/>
      <x v="272"/>
      <x v="5"/>
      <x v="10"/>
      <x v="1"/>
    </i>
    <i r="4">
      <x v="404"/>
      <x v="520"/>
      <x v="5"/>
      <x v="1180"/>
      <x v="272"/>
      <x v="5"/>
      <x v="10"/>
      <x v="1"/>
    </i>
    <i r="3">
      <x v="11"/>
      <x v="491"/>
      <x v="472"/>
      <x v="5"/>
      <x v="1187"/>
      <x v="272"/>
      <x v="5"/>
      <x v="4"/>
      <x v="1"/>
    </i>
    <i r="2">
      <x v="3"/>
      <x v="12"/>
      <x v="358"/>
      <x v="569"/>
      <x v="7"/>
      <x v="1542"/>
      <x v="272"/>
      <x v="5"/>
      <x/>
    </i>
    <i r="4">
      <x v="389"/>
      <x v="617"/>
      <x v="7"/>
      <x v="1882"/>
      <x v="272"/>
      <x v="5"/>
      <x/>
    </i>
    <i r="4">
      <x v="427"/>
      <x v="624"/>
      <x v="7"/>
      <x v="1888"/>
      <x v="272"/>
      <x v="5"/>
      <x/>
    </i>
    <i r="4">
      <x v="502"/>
      <x v="727"/>
      <x v="7"/>
      <x v="1892"/>
      <x v="272"/>
      <x v="5"/>
      <x/>
    </i>
    <i t="default">
      <x v="194"/>
    </i>
    <i>
      <x v="195"/>
      <x v="323"/>
      <x v="2"/>
      <x v="8"/>
      <x v="340"/>
      <x v="528"/>
      <x v="6"/>
      <x v="1251"/>
      <x v="161"/>
      <x v="5"/>
      <x v="10"/>
      <x v="1"/>
    </i>
    <i r="4">
      <x v="353"/>
      <x v="529"/>
      <x v="5"/>
      <x v="1855"/>
      <x v="161"/>
      <x v="5"/>
      <x v="10"/>
      <x v="1"/>
    </i>
    <i r="3">
      <x v="9"/>
      <x v="355"/>
      <x v="576"/>
      <x v="7"/>
      <x v="1461"/>
      <x v="161"/>
      <x v="5"/>
      <x v="10"/>
      <x v="1"/>
    </i>
    <i r="3">
      <x v="10"/>
      <x v="357"/>
      <x v="499"/>
      <x v="5"/>
      <x v="1777"/>
      <x v="161"/>
      <x v="5"/>
      <x v="10"/>
      <x v="1"/>
    </i>
    <i r="2">
      <x v="3"/>
      <x v="12"/>
      <x v="427"/>
      <x v="842"/>
      <x v="7"/>
      <x v="1890"/>
      <x v="161"/>
      <x v="5"/>
      <x/>
    </i>
    <i r="4">
      <x v="497"/>
      <x v="714"/>
      <x v="7"/>
      <x v="1896"/>
      <x v="161"/>
      <x v="5"/>
      <x/>
    </i>
    <i r="4">
      <x v="503"/>
      <x v="863"/>
      <x v="7"/>
      <x v="1894"/>
      <x v="161"/>
      <x v="5"/>
      <x/>
    </i>
    <i r="2">
      <x v="4"/>
      <x v="1"/>
      <x v="432"/>
      <x v="733"/>
      <x v="5"/>
      <x v="1785"/>
      <x v="161"/>
      <x v="5"/>
      <x v="10"/>
      <x v="1"/>
    </i>
    <i r="3">
      <x v="4"/>
      <x v="536"/>
      <x v="739"/>
      <x v="5"/>
      <x v="1794"/>
      <x v="161"/>
      <x v="5"/>
      <x v="4"/>
      <x v="1"/>
    </i>
    <i t="default">
      <x v="195"/>
    </i>
    <i>
      <x v="196"/>
      <x v="162"/>
      <x v="2"/>
      <x v="8"/>
      <x v="354"/>
      <x v="449"/>
      <x v="2"/>
      <x v="1949"/>
      <x v="297"/>
      <x v="5"/>
      <x v="4"/>
      <x v="1"/>
    </i>
    <i r="2">
      <x v="3"/>
      <x v="12"/>
      <x v="407"/>
      <x v="464"/>
      <x v="7"/>
      <x v="1208"/>
      <x v="297"/>
      <x v="5"/>
      <x/>
    </i>
    <i r="4">
      <x v="468"/>
      <x v="673"/>
      <x v="7"/>
      <x v="1558"/>
      <x v="297"/>
      <x v="5"/>
      <x/>
    </i>
    <i r="4">
      <x v="476"/>
      <x v="545"/>
      <x v="7"/>
      <x v="1564"/>
      <x v="297"/>
      <x v="5"/>
      <x/>
    </i>
    <i r="4">
      <x v="546"/>
      <x v="601"/>
      <x v="7"/>
      <x v="1917"/>
      <x v="297"/>
      <x v="5"/>
      <x/>
    </i>
    <i r="2">
      <x v="4"/>
      <x v="2"/>
      <x v="472"/>
      <x v="760"/>
      <x v="2"/>
      <x v="1970"/>
      <x v="297"/>
      <x v="5"/>
      <x v="4"/>
      <x v="1"/>
    </i>
    <i t="default">
      <x v="196"/>
    </i>
    <i>
      <x v="197"/>
      <x v="163"/>
      <x v="2"/>
      <x v="9"/>
      <x v="438"/>
      <x v="464"/>
      <x v="7"/>
      <x v="1213"/>
      <x v="302"/>
      <x v="5"/>
      <x v="4"/>
      <x v="1"/>
    </i>
    <i r="3">
      <x v="10"/>
      <x v="381"/>
      <x v="517"/>
      <x v="2"/>
      <x v="1924"/>
      <x v="302"/>
      <x v="5"/>
      <x v="4"/>
      <x v="1"/>
    </i>
    <i r="2">
      <x v="3"/>
      <x v="12"/>
      <x v="462"/>
      <x v="673"/>
      <x v="7"/>
      <x v="1552"/>
      <x v="302"/>
      <x v="5"/>
      <x/>
    </i>
    <i r="4">
      <x v="474"/>
      <x v="545"/>
      <x v="7"/>
      <x v="1459"/>
      <x v="302"/>
      <x v="5"/>
      <x/>
    </i>
    <i r="4">
      <x v="501"/>
      <x v="601"/>
      <x v="7"/>
      <x v="1918"/>
      <x v="302"/>
      <x v="5"/>
      <x/>
    </i>
    <i r="2">
      <x v="4"/>
      <x v="3"/>
      <x v="395"/>
      <x v="745"/>
      <x v="2"/>
      <x v="1918"/>
      <x v="302"/>
      <x v="5"/>
      <x v="4"/>
      <x v="1"/>
    </i>
    <i t="default">
      <x v="197"/>
    </i>
    <i>
      <x v="198"/>
      <x v="161"/>
      <x v="2"/>
      <x v="8"/>
      <x v="354"/>
      <x v="478"/>
      <x v="2"/>
      <x v="1961"/>
      <x v="298"/>
      <x v="5"/>
      <x v="4"/>
      <x v="1"/>
    </i>
    <i r="2">
      <x v="3"/>
      <x v="12"/>
      <x v="428"/>
      <x v="545"/>
      <x v="7"/>
      <x v="1563"/>
      <x v="298"/>
      <x v="5"/>
      <x/>
    </i>
    <i r="4">
      <x v="440"/>
      <x v="464"/>
      <x v="7"/>
      <x v="1211"/>
      <x v="298"/>
      <x v="5"/>
      <x/>
    </i>
    <i r="4">
      <x v="467"/>
      <x v="673"/>
      <x v="7"/>
      <x v="1557"/>
      <x v="298"/>
      <x v="5"/>
      <x/>
    </i>
    <i r="4">
      <x v="478"/>
      <x v="676"/>
      <x v="7"/>
      <x v="1566"/>
      <x v="298"/>
      <x v="5"/>
      <x/>
    </i>
    <i r="4">
      <x v="503"/>
      <x v="601"/>
      <x v="7"/>
      <x v="1970"/>
      <x v="298"/>
      <x v="5"/>
      <x/>
    </i>
    <i t="default">
      <x v="198"/>
    </i>
    <i>
      <x v="199"/>
      <x v="111"/>
      <x v="2"/>
      <x v="7"/>
      <x v="363"/>
      <x v="476"/>
      <x v="6"/>
      <x v="1130"/>
      <x v="337"/>
      <x v="5"/>
      <x v="54"/>
      <x v="1"/>
    </i>
    <i r="3">
      <x v="8"/>
      <x v="454"/>
      <x v="670"/>
      <x v="7"/>
      <x v="1357"/>
      <x v="337"/>
      <x v="5"/>
      <x v="4"/>
      <x v="1"/>
    </i>
    <i r="3">
      <x v="9"/>
      <x v="355"/>
      <x v="501"/>
      <x v="7"/>
      <x v="1533"/>
      <x v="337"/>
      <x v="5"/>
      <x v="10"/>
      <x v="1"/>
    </i>
    <i r="2">
      <x v="3"/>
      <x v="12"/>
      <x v="463"/>
      <x v="570"/>
      <x v="7"/>
      <x v="1428"/>
      <x v="337"/>
      <x v="5"/>
      <x/>
    </i>
    <i r="4">
      <x v="473"/>
      <x v="529"/>
      <x v="7"/>
      <x v="1405"/>
      <x v="337"/>
      <x v="5"/>
      <x/>
    </i>
    <i r="4">
      <x v="477"/>
      <x v="581"/>
      <x v="7"/>
      <x v="1920"/>
      <x v="337"/>
      <x v="5"/>
      <x/>
    </i>
    <i r="4">
      <x v="503"/>
      <x v="703"/>
      <x v="7"/>
      <x v="1926"/>
      <x v="337"/>
      <x v="5"/>
      <x/>
    </i>
    <i r="4">
      <x v="648"/>
      <x v="893"/>
      <x v="7"/>
      <x v="1928"/>
      <x v="337"/>
      <x v="5"/>
      <x/>
    </i>
    <i r="2">
      <x v="4"/>
      <x v="1"/>
      <x v="432"/>
      <x v="644"/>
      <x v="6"/>
      <x v="1154"/>
      <x v="337"/>
      <x v="5"/>
      <x v="4"/>
      <x v="1"/>
    </i>
    <i t="default">
      <x v="199"/>
    </i>
    <i>
      <x v="200"/>
      <x v="353"/>
      <x v="2"/>
      <x v="8"/>
      <x v="340"/>
      <x v="528"/>
      <x v="7"/>
      <x v="898"/>
      <x v="161"/>
      <x v="5"/>
      <x v="4"/>
      <x v="1"/>
    </i>
    <i r="5">
      <x v="621"/>
      <x v="7"/>
      <x v="1784"/>
      <x v="161"/>
      <x v="5"/>
      <x v="10"/>
      <x v="1"/>
    </i>
    <i r="2">
      <x v="3"/>
      <x v="12"/>
      <x v="358"/>
      <x v="621"/>
      <x v="7"/>
      <x v="1919"/>
      <x v="161"/>
      <x v="5"/>
      <x/>
    </i>
    <i r="4">
      <x v="389"/>
      <x v="752"/>
      <x v="7"/>
      <x v="1929"/>
      <x v="161"/>
      <x v="5"/>
      <x/>
    </i>
    <i r="4">
      <x v="393"/>
      <x v="728"/>
      <x v="7"/>
      <x v="1930"/>
      <x v="161"/>
      <x v="5"/>
      <x/>
    </i>
    <i r="4">
      <x v="501"/>
      <x v="769"/>
      <x v="7"/>
      <x v="1942"/>
      <x v="161"/>
      <x v="5"/>
      <x/>
    </i>
    <i r="4">
      <x v="528"/>
      <x v="892"/>
      <x v="7"/>
      <x v="1945"/>
      <x v="161"/>
      <x v="5"/>
      <x/>
    </i>
    <i r="4">
      <x v="586"/>
      <x v="726"/>
      <x v="7"/>
      <x v="1937"/>
      <x v="161"/>
      <x v="5"/>
      <x/>
    </i>
    <i t="default">
      <x v="200"/>
    </i>
    <i>
      <x v="201"/>
      <x v="360"/>
      <x v="2"/>
      <x v="6"/>
      <x v="452"/>
      <x v="451"/>
      <x v="2"/>
      <x v="2071"/>
      <x v="161"/>
      <x v="3"/>
      <x v="66"/>
      <x v="1"/>
    </i>
    <i t="default">
      <x v="201"/>
    </i>
    <i>
      <x v="202"/>
      <x v="68"/>
      <x v="2"/>
      <x v="8"/>
      <x v="403"/>
      <x v="501"/>
      <x v="2"/>
      <x v="2238"/>
      <x v="295"/>
      <x v="5"/>
      <x v="4"/>
      <x v="1"/>
    </i>
    <i r="4">
      <x v="454"/>
      <x v="670"/>
      <x v="7"/>
      <x v="1780"/>
      <x v="295"/>
      <x v="5"/>
      <x v="4"/>
      <x v="1"/>
    </i>
    <i r="3">
      <x v="9"/>
      <x v="355"/>
      <x v="501"/>
      <x v="7"/>
      <x v="1532"/>
      <x v="295"/>
      <x v="5"/>
      <x v="78"/>
      <x v="1"/>
    </i>
    <i r="2">
      <x v="3"/>
      <x v="12"/>
      <x v="463"/>
      <x v="570"/>
      <x v="7"/>
      <x v="1553"/>
      <x v="295"/>
      <x v="5"/>
      <x/>
    </i>
    <i r="4">
      <x v="473"/>
      <x v="675"/>
      <x v="7"/>
      <x v="1561"/>
      <x v="295"/>
      <x v="5"/>
      <x/>
    </i>
    <i r="4">
      <x v="477"/>
      <x v="581"/>
      <x v="7"/>
      <x v="1565"/>
      <x v="295"/>
      <x v="5"/>
      <x/>
    </i>
    <i r="4">
      <x v="503"/>
      <x v="703"/>
      <x v="7"/>
      <x v="1931"/>
      <x v="295"/>
      <x v="5"/>
      <x/>
    </i>
    <i r="4">
      <x v="648"/>
      <x v="893"/>
      <x v="7"/>
      <x v="1936"/>
      <x v="295"/>
      <x v="5"/>
      <x/>
    </i>
    <i r="2">
      <x v="4"/>
      <x v="2"/>
      <x v="479"/>
      <x v="759"/>
      <x v="2"/>
      <x v="1969"/>
      <x v="295"/>
      <x v="5"/>
      <x v="4"/>
      <x v="1"/>
    </i>
    <i r="3">
      <x v="8"/>
      <x v="527"/>
      <x v="763"/>
      <x v="2"/>
      <x v="2083"/>
      <x v="295"/>
      <x v="5"/>
      <x v="4"/>
      <x v="1"/>
    </i>
    <i t="default">
      <x v="202"/>
    </i>
    <i>
      <x v="203"/>
      <x v="348"/>
      <x v="2"/>
      <x v="8"/>
      <x v="340"/>
      <x v="529"/>
      <x v="7"/>
      <x v="897"/>
      <x v="161"/>
      <x v="5"/>
      <x v="10"/>
      <x v="1"/>
    </i>
    <i r="2">
      <x v="3"/>
      <x v="12"/>
      <x v="358"/>
      <x v="621"/>
      <x v="7"/>
      <x v="1781"/>
      <x v="161"/>
      <x v="5"/>
      <x/>
    </i>
    <i r="4">
      <x v="389"/>
      <x v="752"/>
      <x v="7"/>
      <x v="1927"/>
      <x v="161"/>
      <x v="5"/>
      <x/>
    </i>
    <i r="4">
      <x v="393"/>
      <x v="728"/>
      <x v="7"/>
      <x v="1876"/>
      <x v="161"/>
      <x v="5"/>
      <x/>
    </i>
    <i r="4">
      <x v="501"/>
      <x v="769"/>
      <x v="7"/>
      <x v="1950"/>
      <x v="161"/>
      <x v="5"/>
      <x/>
    </i>
    <i r="4">
      <x v="528"/>
      <x v="892"/>
      <x v="7"/>
      <x v="1952"/>
      <x v="161"/>
      <x v="5"/>
      <x/>
    </i>
    <i r="4">
      <x v="586"/>
      <x v="726"/>
      <x v="7"/>
      <x v="1947"/>
      <x v="161"/>
      <x v="5"/>
      <x/>
    </i>
    <i t="default">
      <x v="203"/>
    </i>
    <i>
      <x v="204"/>
      <x v="75"/>
      <x v="2"/>
      <x v="6"/>
      <x v="576"/>
      <x v="638"/>
      <x/>
      <x v="1982"/>
      <x v="161"/>
      <x v="5"/>
      <x v="4"/>
      <x v="1"/>
    </i>
    <i r="3">
      <x v="7"/>
      <x v="453"/>
      <x v="420"/>
      <x/>
      <x v="1989"/>
      <x v="161"/>
      <x v="5"/>
      <x v="4"/>
      <x v="1"/>
    </i>
    <i r="3">
      <x v="8"/>
      <x v="401"/>
      <x v="428"/>
      <x v="2"/>
      <x v="1833"/>
      <x v="161"/>
      <x v="5"/>
      <x v="4"/>
      <x v="1"/>
    </i>
    <i r="3">
      <x v="9"/>
      <x v="380"/>
      <x v="440"/>
      <x v="2"/>
      <x v="1818"/>
      <x v="161"/>
      <x v="5"/>
      <x v="4"/>
      <x v="1"/>
    </i>
    <i r="4">
      <x v="388"/>
      <x v="439"/>
      <x/>
      <x v="1995"/>
      <x v="161"/>
      <x v="5"/>
      <x v="4"/>
      <x v="1"/>
    </i>
    <i r="3">
      <x v="10"/>
      <x v="381"/>
      <x v="506"/>
      <x/>
      <x v="2001"/>
      <x v="161"/>
      <x v="5"/>
      <x v="4"/>
      <x v="1"/>
    </i>
    <i r="3">
      <x v="11"/>
      <x v="459"/>
      <x v="641"/>
      <x/>
      <x v="2007"/>
      <x v="161"/>
      <x v="5"/>
      <x v="4"/>
      <x v="1"/>
    </i>
    <i r="2">
      <x v="4"/>
      <x/>
      <x v="464"/>
      <x v="555"/>
      <x/>
      <x v="2104"/>
      <x v="161"/>
      <x v="5"/>
      <x v="4"/>
      <x v="1"/>
    </i>
    <i r="3">
      <x v="1"/>
      <x v="592"/>
      <x v="503"/>
      <x/>
      <x v="2113"/>
      <x v="161"/>
      <x v="5"/>
      <x v="4"/>
      <x v="1"/>
    </i>
    <i r="3">
      <x v="2"/>
      <x v="532"/>
      <x v="501"/>
      <x/>
      <x v="2118"/>
      <x v="161"/>
      <x v="5"/>
      <x v="4"/>
      <x v="1"/>
    </i>
    <i r="3">
      <x v="3"/>
      <x v="411"/>
      <x v="562"/>
      <x v="2"/>
      <x v="1906"/>
      <x v="161"/>
      <x v="5"/>
      <x v="4"/>
      <x v="1"/>
    </i>
    <i r="4">
      <x v="627"/>
      <x v="523"/>
      <x/>
      <x v="2132"/>
      <x v="161"/>
      <x v="5"/>
      <x v="4"/>
      <x v="1"/>
    </i>
    <i r="3">
      <x v="4"/>
      <x v="629"/>
      <x v="568"/>
      <x/>
      <x v="2145"/>
      <x v="161"/>
      <x v="5"/>
      <x v="4"/>
      <x v="1"/>
    </i>
    <i r="3">
      <x v="5"/>
      <x v="538"/>
      <x v="482"/>
      <x/>
      <x v="2157"/>
      <x v="161"/>
      <x v="5"/>
      <x v="4"/>
      <x v="1"/>
    </i>
    <i r="3">
      <x v="6"/>
      <x v="562"/>
      <x v="745"/>
      <x/>
      <x v="2169"/>
      <x v="161"/>
      <x v="5"/>
      <x v="4"/>
      <x v="1"/>
    </i>
    <i r="3">
      <x v="7"/>
      <x v="632"/>
      <x v="536"/>
      <x/>
      <x v="2181"/>
      <x v="161"/>
      <x v="5"/>
      <x v="4"/>
      <x v="1"/>
    </i>
    <i r="3">
      <x v="8"/>
      <x v="539"/>
      <x v="599"/>
      <x/>
      <x v="2193"/>
      <x v="161"/>
      <x v="5"/>
      <x v="4"/>
      <x v="1"/>
    </i>
    <i r="3">
      <x v="9"/>
      <x v="634"/>
      <x v="748"/>
      <x/>
      <x v="2208"/>
      <x v="161"/>
      <x v="5"/>
      <x v="4"/>
      <x v="1"/>
    </i>
    <i r="3">
      <x v="10"/>
      <x v="541"/>
      <x v="601"/>
      <x/>
      <x v="2220"/>
      <x v="161"/>
      <x v="5"/>
      <x v="4"/>
      <x v="1"/>
    </i>
    <i r="4">
      <x v="568"/>
      <x v="542"/>
      <x v="2"/>
      <x v="1870"/>
      <x v="161"/>
      <x v="5"/>
      <x v="4"/>
      <x v="1"/>
    </i>
    <i r="3">
      <x v="11"/>
      <x v="543"/>
      <x v="869"/>
      <x/>
      <x v="2234"/>
      <x v="161"/>
      <x v="5"/>
      <x v="4"/>
      <x v="1"/>
    </i>
    <i t="default">
      <x v="204"/>
    </i>
    <i>
      <x v="205"/>
      <x v="74"/>
      <x v="2"/>
      <x v="8"/>
      <x v="559"/>
      <x v="427"/>
      <x v="2"/>
      <x v="1815"/>
      <x v="161"/>
      <x v="5"/>
      <x v="4"/>
      <x v="1"/>
    </i>
    <i r="3">
      <x v="9"/>
      <x v="355"/>
      <x v="592"/>
      <x v="2"/>
      <x v="1804"/>
      <x v="161"/>
      <x v="5"/>
      <x v="4"/>
      <x v="1"/>
    </i>
    <i r="4">
      <x v="531"/>
      <x v="441"/>
      <x v="2"/>
      <x v="1836"/>
      <x v="161"/>
      <x v="5"/>
      <x v="4"/>
      <x v="1"/>
    </i>
    <i r="2">
      <x v="4"/>
      <x v="2"/>
      <x v="472"/>
      <x v="494"/>
      <x v="2"/>
      <x v="1902"/>
      <x v="161"/>
      <x v="5"/>
      <x v="4"/>
      <x v="1"/>
    </i>
    <i r="4">
      <x v="532"/>
      <x v="687"/>
      <x v="2"/>
      <x v="1903"/>
      <x v="161"/>
      <x v="5"/>
      <x v="4"/>
      <x v="1"/>
    </i>
    <i r="3">
      <x v="6"/>
      <x v="562"/>
      <x v="535"/>
      <x v="2"/>
      <x v="1910"/>
      <x v="161"/>
      <x v="5"/>
      <x v="4"/>
      <x v="1"/>
    </i>
    <i r="4">
      <x v="563"/>
      <x v="745"/>
      <x v="2"/>
      <x v="1911"/>
      <x v="161"/>
      <x v="5"/>
      <x v="4"/>
      <x v="1"/>
    </i>
    <i r="3">
      <x v="9"/>
      <x v="567"/>
      <x v="577"/>
      <x v="2"/>
      <x v="1873"/>
      <x v="161"/>
      <x v="5"/>
      <x v="4"/>
      <x v="1"/>
    </i>
    <i t="default">
      <x v="205"/>
    </i>
    <i>
      <x v="206"/>
      <x v="71"/>
      <x v="2"/>
      <x v="6"/>
      <x v="334"/>
      <x v="397"/>
      <x v="2"/>
      <x v="1854"/>
      <x v="161"/>
      <x v="5"/>
      <x v="4"/>
      <x v="1"/>
    </i>
    <i r="4">
      <x v="387"/>
      <x v="403"/>
      <x v="7"/>
      <x v="1611"/>
      <x v="161"/>
      <x v="5"/>
      <x v="4"/>
      <x v="1"/>
    </i>
    <i r="3">
      <x v="8"/>
      <x v="340"/>
      <x v="430"/>
      <x v="7"/>
      <x v="1612"/>
      <x v="161"/>
      <x v="5"/>
      <x v="4"/>
      <x v="1"/>
    </i>
    <i r="4">
      <x v="353"/>
      <x v="426"/>
      <x v="2"/>
      <x v="2197"/>
      <x v="161"/>
      <x v="4"/>
      <x v="4"/>
      <x v="1"/>
    </i>
    <i r="3">
      <x v="9"/>
      <x v="341"/>
      <x v="477"/>
      <x v="7"/>
      <x v="1613"/>
      <x v="161"/>
      <x v="5"/>
      <x v="4"/>
      <x v="1"/>
    </i>
    <i r="3">
      <x v="10"/>
      <x v="571"/>
      <x v="458"/>
      <x v="5"/>
      <x v="1856"/>
      <x v="161"/>
      <x v="5"/>
      <x v="10"/>
      <x v="3"/>
    </i>
    <i r="3">
      <x v="11"/>
      <x v="555"/>
      <x v="464"/>
      <x v="2"/>
      <x v="1895"/>
      <x v="161"/>
      <x v="5"/>
      <x v="4"/>
      <x v="1"/>
    </i>
    <i r="2">
      <x v="3"/>
      <x v="12"/>
      <x v="342"/>
      <x v="461"/>
      <x v="7"/>
      <x v="1572"/>
      <x v="161"/>
      <x v="5"/>
      <x/>
    </i>
    <i r="4">
      <x v="358"/>
      <x v="452"/>
      <x v="7"/>
      <x v="1616"/>
      <x v="161"/>
      <x v="5"/>
      <x/>
    </i>
    <i r="4">
      <x v="389"/>
      <x v="708"/>
      <x v="7"/>
      <x v="1728"/>
      <x v="161"/>
      <x v="5"/>
      <x/>
    </i>
    <i r="4">
      <x v="392"/>
      <x v="632"/>
      <x v="7"/>
      <x v="1726"/>
      <x v="161"/>
      <x v="5"/>
      <x/>
    </i>
    <i r="4">
      <x v="427"/>
      <x v="526"/>
      <x v="7"/>
      <x v="1730"/>
      <x v="161"/>
      <x v="5"/>
      <x/>
    </i>
    <i r="4">
      <x v="472"/>
      <x v="494"/>
      <x v="7"/>
      <x v="1729"/>
      <x v="161"/>
      <x v="5"/>
      <x/>
    </i>
    <i r="4">
      <x v="499"/>
      <x v="710"/>
      <x v="7"/>
      <x v="1733"/>
      <x v="161"/>
      <x v="5"/>
      <x/>
    </i>
    <i r="4">
      <x v="504"/>
      <x v="480"/>
      <x v="7"/>
      <x v="1735"/>
      <x v="161"/>
      <x v="5"/>
      <x/>
    </i>
    <i r="4">
      <x v="527"/>
      <x v="711"/>
      <x v="7"/>
      <x v="1734"/>
      <x v="161"/>
      <x v="5"/>
      <x/>
    </i>
    <i r="4">
      <x v="528"/>
      <x v="543"/>
      <x v="7"/>
      <x v="1767"/>
      <x v="161"/>
      <x v="5"/>
      <x/>
    </i>
    <i r="4">
      <x v="536"/>
      <x v="598"/>
      <x v="7"/>
      <x v="1732"/>
      <x v="161"/>
      <x v="5"/>
      <x/>
    </i>
    <i r="4">
      <x v="542"/>
      <x v="712"/>
      <x v="7"/>
      <x v="1769"/>
      <x v="161"/>
      <x v="5"/>
      <x/>
    </i>
    <i r="2">
      <x v="4"/>
      <x/>
      <x v="409"/>
      <x v="515"/>
      <x v="2"/>
      <x v="1898"/>
      <x v="161"/>
      <x v="5"/>
      <x v="4"/>
      <x v="1"/>
    </i>
    <i r="4">
      <x v="560"/>
      <x v="513"/>
      <x v="2"/>
      <x v="1899"/>
      <x v="161"/>
      <x v="5"/>
      <x v="4"/>
      <x v="1"/>
    </i>
    <i r="3">
      <x v="3"/>
      <x v="660"/>
      <x v="655"/>
      <x v="5"/>
      <x v="1941"/>
      <x v="161"/>
      <x v="5"/>
      <x v="4"/>
      <x v="3"/>
    </i>
    <i r="3">
      <x v="6"/>
      <x v="564"/>
      <x v="746"/>
      <x v="2"/>
      <x v="1866"/>
      <x v="161"/>
      <x v="5"/>
      <x v="4"/>
      <x v="1"/>
    </i>
    <i r="3">
      <x v="10"/>
      <x v="548"/>
      <x v="541"/>
      <x v="2"/>
      <x v="1867"/>
      <x v="161"/>
      <x v="5"/>
      <x v="4"/>
      <x v="1"/>
    </i>
    <i t="default">
      <x v="206"/>
    </i>
    <i>
      <x v="207"/>
      <x v="73"/>
      <x v="2"/>
      <x v="6"/>
      <x v="335"/>
      <x v="401"/>
      <x v="5"/>
      <x v="1859"/>
      <x v="161"/>
      <x v="5"/>
      <x v="10"/>
      <x v="3"/>
    </i>
    <i r="4">
      <x v="450"/>
      <x v="406"/>
      <x v="7"/>
      <x v="1420"/>
      <x v="161"/>
      <x v="5"/>
      <x v="4"/>
      <x v="1"/>
    </i>
    <i r="4">
      <x v="557"/>
      <x v="410"/>
      <x/>
      <x v="1871"/>
      <x v="161"/>
      <x v="5"/>
      <x v="4"/>
      <x v="1"/>
    </i>
    <i r="3">
      <x v="7"/>
      <x v="453"/>
      <x v="421"/>
      <x/>
      <x v="1932"/>
      <x v="161"/>
      <x v="5"/>
      <x v="4"/>
      <x v="1"/>
    </i>
    <i r="3">
      <x v="8"/>
      <x v="487"/>
      <x v="508"/>
      <x v="7"/>
      <x v="1413"/>
      <x v="161"/>
      <x v="5"/>
      <x v="4"/>
      <x v="1"/>
    </i>
    <i r="3">
      <x v="9"/>
      <x v="391"/>
      <x v="442"/>
      <x v="7"/>
      <x v="1615"/>
      <x v="161"/>
      <x v="5"/>
      <x v="4"/>
      <x v="1"/>
    </i>
    <i r="4">
      <x v="404"/>
      <x v="438"/>
      <x/>
      <x v="1874"/>
      <x v="161"/>
      <x v="5"/>
      <x v="4"/>
      <x v="1"/>
    </i>
    <i r="6">
      <x v="2"/>
      <x v="1853"/>
      <x v="161"/>
      <x v="5"/>
      <x v="4"/>
      <x v="1"/>
    </i>
    <i r="6">
      <x v="5"/>
      <x v="1787"/>
      <x v="161"/>
      <x v="5"/>
      <x v="10"/>
      <x v="3"/>
    </i>
    <i r="3">
      <x v="10"/>
      <x v="349"/>
      <x v="451"/>
      <x v="2"/>
      <x v="1890"/>
      <x v="161"/>
      <x v="5"/>
      <x v="4"/>
      <x v="1"/>
    </i>
    <i r="4">
      <x v="381"/>
      <x v="489"/>
      <x/>
      <x v="1938"/>
      <x v="161"/>
      <x v="5"/>
      <x v="4"/>
      <x v="1"/>
    </i>
    <i r="3">
      <x v="11"/>
      <x v="360"/>
      <x v="665"/>
      <x v="2"/>
      <x v="1894"/>
      <x v="161"/>
      <x v="5"/>
      <x v="4"/>
      <x v="1"/>
    </i>
    <i r="4">
      <x v="459"/>
      <x v="556"/>
      <x/>
      <x v="1953"/>
      <x v="161"/>
      <x v="5"/>
      <x v="4"/>
      <x v="1"/>
    </i>
    <i r="6">
      <x v="5"/>
      <x v="1833"/>
      <x v="161"/>
      <x v="5"/>
      <x v="10"/>
      <x v="3"/>
    </i>
    <i r="2">
      <x v="3"/>
      <x v="12"/>
      <x v="342"/>
      <x v="641"/>
      <x v="7"/>
      <x v="1418"/>
      <x v="161"/>
      <x v="5"/>
      <x/>
    </i>
    <i r="4">
      <x v="358"/>
      <x v="553"/>
      <x v="7"/>
      <x v="1417"/>
      <x v="161"/>
      <x v="5"/>
      <x/>
    </i>
    <i r="4">
      <x v="464"/>
      <x v="604"/>
      <x v="7"/>
      <x v="1756"/>
      <x v="161"/>
      <x v="5"/>
      <x/>
    </i>
    <i r="4">
      <x v="471"/>
      <x v="524"/>
      <x v="7"/>
      <x v="1757"/>
      <x v="161"/>
      <x v="5"/>
      <x/>
    </i>
    <i r="4">
      <x v="532"/>
      <x v="673"/>
      <x v="7"/>
      <x v="1758"/>
      <x v="161"/>
      <x v="5"/>
      <x/>
    </i>
    <i r="4">
      <x v="535"/>
      <x v="565"/>
      <x v="7"/>
      <x v="1761"/>
      <x v="161"/>
      <x v="5"/>
      <x/>
    </i>
    <i r="4">
      <x v="537"/>
      <x v="622"/>
      <x v="7"/>
      <x v="1762"/>
      <x v="161"/>
      <x v="5"/>
      <x/>
    </i>
    <i r="7">
      <x v="1763"/>
      <x v="161"/>
      <x v="5"/>
      <x/>
    </i>
    <i r="4">
      <x v="538"/>
      <x v="472"/>
      <x v="7"/>
      <x v="1764"/>
      <x v="161"/>
      <x v="5"/>
      <x/>
    </i>
    <i r="4">
      <x v="539"/>
      <x v="706"/>
      <x v="7"/>
      <x v="1765"/>
      <x v="161"/>
      <x v="5"/>
      <x/>
    </i>
    <i r="4">
      <x v="540"/>
      <x v="693"/>
      <x v="7"/>
      <x v="1766"/>
      <x v="161"/>
      <x v="5"/>
      <x/>
    </i>
    <i r="4">
      <x v="541"/>
      <x v="701"/>
      <x v="7"/>
      <x v="1768"/>
      <x v="161"/>
      <x v="5"/>
      <x/>
    </i>
    <i r="4">
      <x v="543"/>
      <x v="713"/>
      <x v="7"/>
      <x v="1770"/>
      <x v="161"/>
      <x v="5"/>
      <x/>
    </i>
    <i r="2">
      <x v="4"/>
      <x/>
      <x v="464"/>
      <x v="604"/>
      <x/>
      <x v="2106"/>
      <x v="161"/>
      <x v="5"/>
      <x v="4"/>
      <x v="1"/>
    </i>
    <i r="3">
      <x v="1"/>
      <x v="592"/>
      <x v="584"/>
      <x/>
      <x v="2111"/>
      <x v="161"/>
      <x v="5"/>
      <x v="4"/>
      <x v="1"/>
    </i>
    <i r="4">
      <x v="659"/>
      <x v="654"/>
      <x v="5"/>
      <x v="1924"/>
      <x v="161"/>
      <x v="5"/>
      <x v="4"/>
      <x v="1"/>
    </i>
    <i r="3">
      <x v="2"/>
      <x v="532"/>
      <x v="673"/>
      <x/>
      <x v="2120"/>
      <x v="161"/>
      <x v="5"/>
      <x v="4"/>
      <x v="1"/>
    </i>
    <i r="3">
      <x v="3"/>
      <x v="627"/>
      <x v="519"/>
      <x/>
      <x v="2130"/>
      <x v="161"/>
      <x v="5"/>
      <x v="4"/>
      <x v="1"/>
    </i>
    <i r="3">
      <x v="4"/>
      <x v="629"/>
      <x v="479"/>
      <x/>
      <x v="2143"/>
      <x v="161"/>
      <x v="5"/>
      <x v="4"/>
      <x v="1"/>
    </i>
    <i r="3">
      <x v="5"/>
      <x v="538"/>
      <x v="472"/>
      <x/>
      <x v="2155"/>
      <x v="161"/>
      <x v="5"/>
      <x v="4"/>
      <x v="1"/>
    </i>
    <i r="6">
      <x v="5"/>
      <x v="1948"/>
      <x v="161"/>
      <x v="5"/>
      <x v="4"/>
      <x v="3"/>
    </i>
    <i r="4">
      <x v="561"/>
      <x v="545"/>
      <x v="2"/>
      <x v="1909"/>
      <x v="161"/>
      <x v="5"/>
      <x v="4"/>
      <x v="1"/>
    </i>
    <i r="3">
      <x v="6"/>
      <x v="562"/>
      <x v="746"/>
      <x/>
      <x v="2171"/>
      <x v="161"/>
      <x v="5"/>
      <x v="4"/>
      <x v="1"/>
    </i>
    <i r="3">
      <x v="7"/>
      <x v="632"/>
      <x v="533"/>
      <x/>
      <x v="2179"/>
      <x v="161"/>
      <x v="5"/>
      <x v="4"/>
      <x v="1"/>
    </i>
    <i r="3">
      <x v="8"/>
      <x v="539"/>
      <x v="706"/>
      <x/>
      <x v="2195"/>
      <x v="161"/>
      <x v="5"/>
      <x v="4"/>
      <x v="1"/>
    </i>
    <i r="3">
      <x v="9"/>
      <x v="566"/>
      <x v="748"/>
      <x v="2"/>
      <x v="1869"/>
      <x v="161"/>
      <x v="5"/>
      <x v="4"/>
      <x v="1"/>
    </i>
    <i r="4">
      <x v="634"/>
      <x v="577"/>
      <x/>
      <x v="2206"/>
      <x v="161"/>
      <x v="5"/>
      <x v="4"/>
      <x v="1"/>
    </i>
    <i r="3">
      <x v="10"/>
      <x v="541"/>
      <x v="701"/>
      <x/>
      <x v="2222"/>
      <x v="161"/>
      <x v="5"/>
      <x v="4"/>
      <x v="1"/>
    </i>
    <i r="3">
      <x v="11"/>
      <x v="543"/>
      <x v="713"/>
      <x/>
      <x v="2232"/>
      <x v="161"/>
      <x v="5"/>
      <x v="4"/>
      <x v="1"/>
    </i>
    <i t="default">
      <x v="207"/>
    </i>
    <i>
      <x v="208"/>
      <x v="72"/>
      <x v="2"/>
      <x v="7"/>
      <x v="453"/>
      <x v="420"/>
      <x/>
      <x v="1872"/>
      <x v="161"/>
      <x v="5"/>
      <x v="4"/>
      <x v="1"/>
    </i>
    <i r="3">
      <x v="8"/>
      <x v="401"/>
      <x v="428"/>
      <x v="2"/>
      <x v="1927"/>
      <x v="161"/>
      <x v="4"/>
      <x v="4"/>
      <x v="1"/>
    </i>
    <i r="7">
      <x v="1929"/>
      <x v="161"/>
      <x v="4"/>
      <x v="4"/>
      <x v="1"/>
    </i>
    <i r="4">
      <x v="402"/>
      <x v="508"/>
      <x v="5"/>
      <x v="1818"/>
      <x v="161"/>
      <x v="5"/>
      <x v="10"/>
      <x v="3"/>
    </i>
    <i r="3">
      <x v="10"/>
      <x v="381"/>
      <x v="506"/>
      <x/>
      <x v="1875"/>
      <x v="161"/>
      <x v="5"/>
      <x v="4"/>
      <x v="1"/>
    </i>
    <i r="4">
      <x v="422"/>
      <x v="457"/>
      <x v="5"/>
      <x v="1836"/>
      <x v="161"/>
      <x v="5"/>
      <x v="10"/>
      <x v="3"/>
    </i>
    <i r="3">
      <x v="11"/>
      <x v="459"/>
      <x v="641"/>
      <x/>
      <x v="1877"/>
      <x v="161"/>
      <x v="5"/>
      <x v="4"/>
      <x v="1"/>
    </i>
    <i r="2">
      <x v="4"/>
      <x/>
      <x v="424"/>
      <x v="742"/>
      <x v="2"/>
      <x v="1900"/>
      <x v="161"/>
      <x v="5"/>
      <x v="4"/>
      <x v="1"/>
    </i>
    <i r="4">
      <x v="464"/>
      <x v="555"/>
      <x/>
      <x v="2103"/>
      <x v="161"/>
      <x v="5"/>
      <x v="4"/>
      <x v="1"/>
    </i>
    <i r="3">
      <x v="1"/>
      <x v="592"/>
      <x v="503"/>
      <x/>
      <x v="2112"/>
      <x v="161"/>
      <x v="5"/>
      <x v="4"/>
      <x v="1"/>
    </i>
    <i r="3">
      <x v="2"/>
      <x v="521"/>
      <x v="673"/>
      <x v="2"/>
      <x v="1904"/>
      <x v="161"/>
      <x v="5"/>
      <x v="4"/>
      <x v="1"/>
    </i>
    <i r="4">
      <x v="532"/>
      <x v="501"/>
      <x/>
      <x v="2117"/>
      <x v="161"/>
      <x v="5"/>
      <x v="4"/>
      <x v="1"/>
    </i>
    <i r="3">
      <x v="3"/>
      <x v="523"/>
      <x v="519"/>
      <x v="2"/>
      <x v="1907"/>
      <x v="161"/>
      <x v="5"/>
      <x v="4"/>
      <x v="1"/>
    </i>
    <i r="4">
      <x v="627"/>
      <x v="523"/>
      <x/>
      <x v="2131"/>
      <x v="161"/>
      <x v="5"/>
      <x v="4"/>
      <x v="1"/>
    </i>
    <i r="3">
      <x v="4"/>
      <x v="629"/>
      <x v="568"/>
      <x/>
      <x v="2144"/>
      <x v="161"/>
      <x v="5"/>
      <x v="4"/>
      <x v="1"/>
    </i>
    <i r="3">
      <x v="5"/>
      <x v="538"/>
      <x v="482"/>
      <x/>
      <x v="2156"/>
      <x v="161"/>
      <x v="5"/>
      <x v="4"/>
      <x v="1"/>
    </i>
    <i r="4">
      <x v="661"/>
      <x v="595"/>
      <x v="5"/>
      <x v="1969"/>
      <x v="161"/>
      <x v="5"/>
      <x v="4"/>
      <x v="1"/>
    </i>
    <i r="3">
      <x v="6"/>
      <x v="562"/>
      <x v="745"/>
      <x/>
      <x v="2168"/>
      <x v="161"/>
      <x v="5"/>
      <x v="4"/>
      <x v="1"/>
    </i>
    <i r="3">
      <x v="7"/>
      <x v="632"/>
      <x v="536"/>
      <x/>
      <x v="2180"/>
      <x v="161"/>
      <x v="5"/>
      <x v="4"/>
      <x v="1"/>
    </i>
    <i r="3">
      <x v="8"/>
      <x v="539"/>
      <x v="599"/>
      <x/>
      <x v="2192"/>
      <x v="161"/>
      <x v="5"/>
      <x v="4"/>
      <x v="1"/>
    </i>
    <i r="3">
      <x v="9"/>
      <x v="634"/>
      <x v="748"/>
      <x/>
      <x v="2207"/>
      <x v="161"/>
      <x v="5"/>
      <x v="4"/>
      <x v="1"/>
    </i>
    <i r="3">
      <x v="10"/>
      <x v="541"/>
      <x v="601"/>
      <x/>
      <x v="2219"/>
      <x v="161"/>
      <x v="5"/>
      <x v="4"/>
      <x v="1"/>
    </i>
    <i r="3">
      <x v="11"/>
      <x v="543"/>
      <x v="869"/>
      <x/>
      <x v="2233"/>
      <x v="161"/>
      <x v="5"/>
      <x v="4"/>
      <x v="1"/>
    </i>
    <i t="default">
      <x v="208"/>
    </i>
    <i>
      <x v="209"/>
      <x v="78"/>
      <x v="2"/>
      <x v="8"/>
      <x v="340"/>
      <x v="431"/>
      <x v="2"/>
      <x v="2201"/>
      <x v="161"/>
      <x v="4"/>
      <x v="4"/>
      <x v="1"/>
    </i>
    <i r="4">
      <x v="353"/>
      <x v="429"/>
      <x v="2"/>
      <x v="2164"/>
      <x v="161"/>
      <x v="4"/>
      <x v="4"/>
      <x v="1"/>
    </i>
    <i r="4">
      <x v="354"/>
      <x v="435"/>
      <x v="2"/>
      <x v="2176"/>
      <x v="161"/>
      <x v="4"/>
      <x v="4"/>
      <x v="1"/>
    </i>
    <i r="4">
      <x v="403"/>
      <x v="439"/>
      <x v="2"/>
      <x v="2215"/>
      <x v="161"/>
      <x v="4"/>
      <x v="4"/>
      <x v="1"/>
    </i>
    <i r="3">
      <x v="9"/>
      <x v="341"/>
      <x v="443"/>
      <x v="2"/>
      <x v="2227"/>
      <x v="161"/>
      <x v="4"/>
      <x v="4"/>
      <x v="1"/>
    </i>
    <i r="4">
      <x v="355"/>
      <x v="487"/>
      <x v="2"/>
      <x v="2190"/>
      <x v="161"/>
      <x v="4"/>
      <x v="4"/>
      <x v="1"/>
    </i>
    <i r="3">
      <x v="10"/>
      <x v="358"/>
      <x v="455"/>
      <x v="2"/>
      <x v="2123"/>
      <x v="161"/>
      <x v="4"/>
      <x v="4"/>
      <x v="1"/>
    </i>
    <i r="4">
      <x v="382"/>
      <x v="637"/>
      <x v="2"/>
      <x v="2134"/>
      <x v="161"/>
      <x v="4"/>
      <x v="4"/>
      <x v="1"/>
    </i>
    <i r="3">
      <x v="11"/>
      <x v="342"/>
      <x v="462"/>
      <x v="2"/>
      <x v="1395"/>
      <x v="161"/>
      <x v="4"/>
      <x v="4"/>
      <x v="1"/>
    </i>
    <i r="5">
      <x v="463"/>
      <x v="2"/>
      <x v="2160"/>
      <x v="161"/>
      <x v="4"/>
      <x v="4"/>
      <x v="1"/>
    </i>
    <i r="4">
      <x v="359"/>
      <x v="460"/>
      <x v="2"/>
      <x v="2148"/>
      <x v="161"/>
      <x v="4"/>
      <x v="4"/>
      <x v="1"/>
    </i>
    <i r="5">
      <x v="606"/>
      <x v="2"/>
      <x v="1394"/>
      <x v="161"/>
      <x v="4"/>
      <x v="4"/>
      <x v="1"/>
    </i>
    <i r="4">
      <x v="491"/>
      <x v="459"/>
      <x v="2"/>
      <x v="1567"/>
      <x v="161"/>
      <x v="4"/>
      <x v="4"/>
      <x v="1"/>
    </i>
    <i r="2">
      <x v="4"/>
      <x/>
      <x v="389"/>
      <x v="475"/>
      <x v="2"/>
      <x v="2184"/>
      <x v="161"/>
      <x v="4"/>
      <x v="4"/>
      <x v="1"/>
    </i>
    <i r="4">
      <x v="409"/>
      <x v="659"/>
      <x v="2"/>
      <x v="2210"/>
      <x v="161"/>
      <x v="4"/>
      <x v="4"/>
      <x v="1"/>
    </i>
    <i r="4">
      <x v="497"/>
      <x v="510"/>
      <x v="2"/>
      <x v="2202"/>
      <x v="161"/>
      <x v="4"/>
      <x v="4"/>
      <x v="1"/>
    </i>
    <i r="4">
      <x v="554"/>
      <x v="558"/>
      <x v="2"/>
      <x v="2172"/>
      <x v="161"/>
      <x v="4"/>
      <x v="4"/>
      <x v="1"/>
    </i>
    <i r="3">
      <x v="1"/>
      <x v="392"/>
      <x v="590"/>
      <x v="2"/>
      <x v="2135"/>
      <x v="161"/>
      <x v="4"/>
      <x v="4"/>
      <x v="1"/>
    </i>
    <i r="4">
      <x v="410"/>
      <x v="476"/>
      <x v="2"/>
      <x v="2223"/>
      <x v="161"/>
      <x v="4"/>
      <x v="4"/>
      <x v="1"/>
    </i>
    <i r="4">
      <x v="469"/>
      <x v="561"/>
      <x v="2"/>
      <x v="2122"/>
      <x v="161"/>
      <x v="4"/>
      <x v="4"/>
      <x v="1"/>
    </i>
    <i r="3">
      <x v="2"/>
      <x v="393"/>
      <x v="522"/>
      <x v="2"/>
      <x v="2177"/>
      <x v="161"/>
      <x v="4"/>
      <x v="4"/>
      <x v="1"/>
    </i>
    <i r="4">
      <x v="472"/>
      <x v="563"/>
      <x v="2"/>
      <x v="2159"/>
      <x v="161"/>
      <x v="4"/>
      <x v="4"/>
      <x v="1"/>
    </i>
    <i r="4">
      <x v="479"/>
      <x v="602"/>
      <x v="2"/>
      <x v="2147"/>
      <x v="161"/>
      <x v="4"/>
      <x v="4"/>
      <x v="1"/>
    </i>
    <i r="4">
      <x v="498"/>
      <x v="618"/>
      <x v="2"/>
      <x v="2183"/>
      <x v="161"/>
      <x v="4"/>
      <x v="4"/>
      <x v="1"/>
    </i>
    <i r="3">
      <x v="3"/>
      <x v="411"/>
      <x v="520"/>
      <x v="2"/>
      <x v="2203"/>
      <x v="161"/>
      <x v="4"/>
      <x v="4"/>
      <x v="1"/>
    </i>
    <i r="4">
      <x v="427"/>
      <x v="502"/>
      <x v="2"/>
      <x v="2211"/>
      <x v="161"/>
      <x v="4"/>
      <x v="4"/>
      <x v="1"/>
    </i>
    <i r="3">
      <x v="4"/>
      <x v="496"/>
      <x v="662"/>
      <x v="2"/>
      <x v="2124"/>
      <x v="161"/>
      <x v="4"/>
      <x v="4"/>
      <x v="1"/>
    </i>
    <i r="3">
      <x v="5"/>
      <x v="477"/>
      <x v="648"/>
      <x v="2"/>
      <x v="2187"/>
      <x v="161"/>
      <x v="4"/>
      <x v="4"/>
      <x v="1"/>
    </i>
    <i r="4">
      <x v="499"/>
      <x v="643"/>
      <x v="2"/>
      <x v="2173"/>
      <x v="161"/>
      <x v="4"/>
      <x v="4"/>
      <x v="1"/>
    </i>
    <i r="4">
      <x v="545"/>
      <x v="615"/>
      <x v="2"/>
      <x v="2198"/>
      <x v="161"/>
      <x v="4"/>
      <x v="4"/>
      <x v="1"/>
    </i>
    <i r="4">
      <x v="586"/>
      <x v="649"/>
      <x v="2"/>
      <x v="2161"/>
      <x v="161"/>
      <x v="4"/>
      <x v="4"/>
      <x v="1"/>
    </i>
    <i r="3">
      <x v="6"/>
      <x v="500"/>
      <x v="571"/>
      <x v="2"/>
      <x v="2212"/>
      <x v="161"/>
      <x v="4"/>
      <x v="4"/>
      <x v="1"/>
    </i>
    <i r="4">
      <x v="631"/>
      <x v="644"/>
      <x v="2"/>
      <x v="2224"/>
      <x v="161"/>
      <x v="4"/>
      <x v="4"/>
      <x v="1"/>
    </i>
    <i r="3">
      <x v="8"/>
      <x v="501"/>
      <x v="528"/>
      <x v="2"/>
      <x v="2125"/>
      <x v="161"/>
      <x v="4"/>
      <x v="4"/>
      <x v="1"/>
    </i>
    <i r="4">
      <x v="502"/>
      <x v="538"/>
      <x v="2"/>
      <x v="2138"/>
      <x v="161"/>
      <x v="4"/>
      <x v="4"/>
      <x v="1"/>
    </i>
    <i r="4">
      <x v="503"/>
      <x v="650"/>
      <x v="2"/>
      <x v="2162"/>
      <x v="161"/>
      <x v="4"/>
      <x v="4"/>
      <x v="1"/>
    </i>
    <i r="4">
      <x v="527"/>
      <x v="596"/>
      <x v="2"/>
      <x v="2150"/>
      <x v="161"/>
      <x v="4"/>
      <x v="4"/>
      <x v="1"/>
    </i>
    <i r="3">
      <x v="9"/>
      <x v="504"/>
      <x v="692"/>
      <x v="2"/>
      <x v="2188"/>
      <x v="161"/>
      <x v="4"/>
      <x v="4"/>
      <x v="1"/>
    </i>
    <i r="4">
      <x v="546"/>
      <x v="576"/>
      <x v="2"/>
      <x v="2174"/>
      <x v="161"/>
      <x v="4"/>
      <x v="4"/>
      <x v="1"/>
    </i>
    <i r="4">
      <x v="547"/>
      <x v="499"/>
      <x v="2"/>
      <x v="2213"/>
      <x v="161"/>
      <x v="4"/>
      <x v="4"/>
      <x v="1"/>
    </i>
    <i r="4">
      <x v="566"/>
      <x v="678"/>
      <x v="2"/>
      <x v="2199"/>
      <x v="161"/>
      <x v="4"/>
      <x v="4"/>
      <x v="1"/>
    </i>
    <i r="3">
      <x v="10"/>
      <x v="505"/>
      <x v="621"/>
      <x v="2"/>
      <x v="2225"/>
      <x v="161"/>
      <x v="4"/>
      <x v="4"/>
      <x v="1"/>
    </i>
    <i r="4">
      <x v="506"/>
      <x v="646"/>
      <x v="2"/>
      <x v="2139"/>
      <x v="161"/>
      <x v="4"/>
      <x v="4"/>
      <x v="1"/>
    </i>
    <i r="4">
      <x v="528"/>
      <x v="580"/>
      <x v="2"/>
      <x v="2126"/>
      <x v="161"/>
      <x v="4"/>
      <x v="4"/>
      <x v="1"/>
    </i>
    <i r="3">
      <x v="11"/>
      <x v="507"/>
      <x v="696"/>
      <x v="2"/>
      <x v="2163"/>
      <x v="161"/>
      <x v="4"/>
      <x v="4"/>
      <x v="1"/>
    </i>
    <i r="4">
      <x v="635"/>
      <x v="864"/>
      <x v="2"/>
      <x v="2151"/>
      <x v="161"/>
      <x v="4"/>
      <x v="4"/>
      <x v="1"/>
    </i>
    <i t="default">
      <x v="209"/>
    </i>
    <i>
      <x v="210"/>
      <x v="337"/>
      <x v="2"/>
      <x v="9"/>
      <x v="355"/>
      <x v="650"/>
      <x v="2"/>
      <x v="1367"/>
      <x v="301"/>
      <x v="5"/>
      <x v="46"/>
      <x v="1"/>
    </i>
    <i r="2">
      <x v="4"/>
      <x v="2"/>
      <x v="393"/>
      <x v="722"/>
      <x v="2"/>
      <x v="1984"/>
      <x v="301"/>
      <x v="5"/>
      <x v="40"/>
      <x v="1"/>
    </i>
    <i r="3">
      <x v="9"/>
      <x v="504"/>
      <x v="758"/>
      <x v="2"/>
      <x v="1985"/>
      <x v="301"/>
      <x v="5"/>
      <x v="4"/>
      <x v="1"/>
    </i>
    <i t="default">
      <x v="210"/>
    </i>
    <i>
      <x v="211"/>
      <x v="197"/>
      <x v="3"/>
      <x v="12"/>
      <x v="405"/>
      <x v="678"/>
      <x v="7"/>
      <x v="1789"/>
      <x v="161"/>
      <x v="5"/>
      <x/>
    </i>
    <i t="default">
      <x v="211"/>
    </i>
    <i>
      <x v="212"/>
      <x v="40"/>
      <x v="3"/>
      <x v="12"/>
      <x v="381"/>
      <x v="617"/>
      <x v="7"/>
      <x v="1865"/>
      <x v="360"/>
      <x v="5"/>
      <x/>
    </i>
    <i t="default">
      <x v="212"/>
    </i>
    <i>
      <x v="213"/>
      <x v="349"/>
      <x v="2"/>
      <x v="8"/>
      <x v="353"/>
      <x v="528"/>
      <x v="7"/>
      <x v="1773"/>
      <x v="161"/>
      <x v="5"/>
      <x v="10"/>
      <x v="1"/>
    </i>
    <i r="4">
      <x v="354"/>
      <x v="596"/>
      <x v="7"/>
      <x v="901"/>
      <x v="161"/>
      <x v="5"/>
      <x v="10"/>
      <x v="1"/>
    </i>
    <i t="default">
      <x v="213"/>
    </i>
    <i>
      <x v="214"/>
      <x v="35"/>
      <x v="2"/>
      <x v="8"/>
      <x v="437"/>
      <x v="622"/>
      <x v="7"/>
      <x v="1817"/>
      <x v="354"/>
      <x v="5"/>
      <x v="10"/>
      <x v="1"/>
    </i>
    <i r="2">
      <x v="3"/>
      <x v="12"/>
      <x v="658"/>
      <x v="585"/>
      <x v="7"/>
      <x v="1538"/>
      <x v="354"/>
      <x v="5"/>
      <x/>
    </i>
    <i t="default">
      <x v="214"/>
    </i>
    <i>
      <x v="215"/>
      <x v="432"/>
      <x v="2"/>
      <x v="6"/>
      <x v="347"/>
      <x v="645"/>
      <x v="7"/>
      <x v="1521"/>
      <x v="349"/>
      <x v="5"/>
      <x v="19"/>
      <x v="1"/>
    </i>
    <i t="default">
      <x v="215"/>
    </i>
    <i>
      <x v="216"/>
      <x v="81"/>
      <x v="2"/>
      <x v="8"/>
      <x v="339"/>
      <x v="648"/>
      <x v="6"/>
      <x v="1311"/>
      <x v="333"/>
      <x v="5"/>
      <x v="10"/>
      <x v="1"/>
    </i>
    <i t="default">
      <x v="216"/>
    </i>
    <i>
      <x v="217"/>
      <x v="209"/>
      <x v="2"/>
      <x v="8"/>
      <x v="354"/>
      <x v="538"/>
      <x v="6"/>
      <x v="1772"/>
      <x v="161"/>
      <x v="5"/>
      <x v="10"/>
      <x v="1"/>
    </i>
    <i t="default">
      <x v="217"/>
    </i>
    <i>
      <x v="218"/>
      <x v="484"/>
      <x v="2"/>
      <x v="10"/>
      <x v="431"/>
      <x v="860"/>
      <x v="6"/>
      <x v="1817"/>
      <x v="161"/>
      <x v="5"/>
      <x v="10"/>
      <x v="1"/>
    </i>
    <i r="2">
      <x v="4"/>
      <x/>
      <x v="409"/>
      <x v="714"/>
      <x/>
      <x v="1807"/>
      <x v="161"/>
      <x v="5"/>
      <x v="4"/>
      <x v="1"/>
    </i>
    <i r="3">
      <x v="4"/>
      <x v="544"/>
      <x v="715"/>
      <x/>
      <x v="1821"/>
      <x v="161"/>
      <x v="5"/>
      <x v="4"/>
      <x v="1"/>
    </i>
    <i t="default">
      <x v="218"/>
    </i>
    <i>
      <x v="219"/>
      <x v="89"/>
      <x v="2"/>
      <x v="10"/>
      <x v="431"/>
      <x v="707"/>
      <x v="6"/>
      <x v="1791"/>
      <x v="285"/>
      <x v="5"/>
      <x v="10"/>
      <x v="1"/>
    </i>
    <i r="3">
      <x v="11"/>
      <x v="359"/>
      <x v="657"/>
      <x v="2"/>
      <x v="1379"/>
      <x v="285"/>
      <x v="5"/>
      <x v="4"/>
      <x v="1"/>
    </i>
    <i r="2">
      <x v="4"/>
      <x v="1"/>
      <x v="432"/>
      <x v="528"/>
      <x v="2"/>
      <x v="2078"/>
      <x v="285"/>
      <x v="5"/>
      <x v="4"/>
      <x v="1"/>
    </i>
    <i r="3">
      <x v="4"/>
      <x v="645"/>
      <x v="714"/>
      <x v="6"/>
      <x v="1893"/>
      <x v="285"/>
      <x v="5"/>
      <x v="4"/>
      <x v="1"/>
    </i>
    <i r="3">
      <x v="8"/>
      <x v="527"/>
      <x v="719"/>
      <x/>
      <x v="1827"/>
      <x v="285"/>
      <x v="5"/>
      <x v="4"/>
      <x v="1"/>
    </i>
    <i r="3">
      <x v="9"/>
      <x v="624"/>
      <x v="849"/>
      <x v="6"/>
      <x v="1879"/>
      <x v="285"/>
      <x v="5"/>
      <x v="4"/>
      <x v="1"/>
    </i>
    <i r="3">
      <x v="10"/>
      <x v="528"/>
      <x v="725"/>
      <x/>
      <x v="1847"/>
      <x v="285"/>
      <x v="5"/>
      <x v="4"/>
      <x v="1"/>
    </i>
    <i t="default">
      <x v="219"/>
    </i>
    <i>
      <x v="220"/>
      <x v="468"/>
      <x v="2"/>
      <x v="7"/>
      <x v="363"/>
      <x v="842"/>
      <x v="2"/>
      <x v="1475"/>
      <x v="161"/>
      <x v="5"/>
      <x v="19"/>
      <x v="1"/>
    </i>
    <i t="default">
      <x v="220"/>
    </i>
    <i>
      <x v="221"/>
      <x v="42"/>
      <x v="4"/>
      <x v="2"/>
      <x v="394"/>
      <x v="753"/>
      <x/>
      <x v="1957"/>
      <x v="273"/>
      <x v="5"/>
      <x v="4"/>
      <x v="1"/>
    </i>
    <i r="3">
      <x v="3"/>
      <x v="427"/>
      <x v="715"/>
      <x/>
      <x v="1809"/>
      <x v="273"/>
      <x v="5"/>
      <x v="4"/>
      <x v="1"/>
    </i>
    <i r="3">
      <x v="8"/>
      <x v="527"/>
      <x v="719"/>
      <x/>
      <x v="1826"/>
      <x v="273"/>
      <x v="5"/>
      <x v="4"/>
      <x v="1"/>
    </i>
    <i r="3">
      <x v="10"/>
      <x v="528"/>
      <x v="725"/>
      <x/>
      <x v="1846"/>
      <x v="273"/>
      <x v="5"/>
      <x v="4"/>
      <x v="1"/>
    </i>
    <i r="2">
      <x v="5"/>
      <x/>
      <x v="573"/>
      <x v="756"/>
      <x/>
      <x v="1966"/>
      <x v="273"/>
      <x v="5"/>
      <x v="4"/>
      <x v="1"/>
    </i>
    <i t="default">
      <x v="221"/>
    </i>
    <i>
      <x v="222"/>
      <x v="395"/>
      <x v="2"/>
      <x v="8"/>
      <x v="340"/>
      <x v="528"/>
      <x/>
      <x v="1787"/>
      <x v="161"/>
      <x v="5"/>
      <x v="4"/>
      <x v="1"/>
    </i>
    <i r="3">
      <x v="10"/>
      <x v="358"/>
      <x v="542"/>
      <x/>
      <x v="1792"/>
      <x v="161"/>
      <x v="5"/>
      <x v="4"/>
      <x v="1"/>
    </i>
    <i r="2">
      <x v="4"/>
      <x/>
      <x v="409"/>
      <x v="714"/>
      <x/>
      <x v="1806"/>
      <x v="161"/>
      <x v="5"/>
      <x v="4"/>
      <x v="1"/>
    </i>
    <i r="3">
      <x v="1"/>
      <x v="432"/>
      <x v="875"/>
      <x v="2"/>
      <x v="1387"/>
      <x v="161"/>
      <x v="5"/>
      <x v="10"/>
      <x v="1"/>
    </i>
    <i r="3">
      <x v="3"/>
      <x v="427"/>
      <x v="790"/>
      <x v="2"/>
      <x v="2006"/>
      <x v="161"/>
      <x v="5"/>
      <x v="10"/>
      <x v="1"/>
    </i>
    <i r="3">
      <x v="8"/>
      <x v="503"/>
      <x v="837"/>
      <x v="2"/>
      <x v="1998"/>
      <x v="161"/>
      <x v="5"/>
      <x v="10"/>
      <x v="1"/>
    </i>
    <i r="2">
      <x v="5"/>
      <x v="1"/>
      <x v="650"/>
      <x v="882"/>
      <x v="2"/>
      <x v="2254"/>
      <x v="161"/>
      <x v="5"/>
      <x v="4"/>
      <x v="1"/>
    </i>
    <i t="default">
      <x v="222"/>
    </i>
    <i>
      <x v="223"/>
      <x v="37"/>
      <x v="2"/>
      <x v="8"/>
      <x v="340"/>
      <x v="528"/>
      <x/>
      <x v="1934"/>
      <x v="278"/>
      <x v="5"/>
      <x v="4"/>
      <x v="1"/>
    </i>
    <i r="3">
      <x v="10"/>
      <x v="357"/>
      <x v="731"/>
      <x/>
      <x v="1940"/>
      <x v="278"/>
      <x v="5"/>
      <x v="4"/>
      <x v="1"/>
    </i>
    <i r="4">
      <x v="358"/>
      <x v="542"/>
      <x/>
      <x v="1943"/>
      <x v="278"/>
      <x v="5"/>
      <x v="4"/>
      <x v="1"/>
    </i>
    <i r="2">
      <x v="4"/>
      <x/>
      <x v="497"/>
      <x v="752"/>
      <x/>
      <x v="1955"/>
      <x v="278"/>
      <x v="5"/>
      <x v="4"/>
      <x v="1"/>
    </i>
    <i r="3">
      <x v="3"/>
      <x v="427"/>
      <x v="715"/>
      <x/>
      <x v="1959"/>
      <x v="278"/>
      <x v="5"/>
      <x v="4"/>
      <x v="1"/>
    </i>
    <i r="3">
      <x v="8"/>
      <x v="527"/>
      <x v="719"/>
      <x/>
      <x v="1963"/>
      <x v="278"/>
      <x v="5"/>
      <x v="4"/>
      <x v="1"/>
    </i>
    <i r="3">
      <x v="9"/>
      <x v="504"/>
      <x v="755"/>
      <x/>
      <x v="1965"/>
      <x v="278"/>
      <x v="5"/>
      <x v="4"/>
      <x v="1"/>
    </i>
    <i t="default">
      <x v="223"/>
    </i>
    <i>
      <x v="224"/>
      <x v="70"/>
      <x v="4"/>
      <x v="3"/>
      <x v="411"/>
      <x v="543"/>
      <x v="2"/>
      <x v="1928"/>
      <x v="300"/>
      <x v="5"/>
      <x v="4"/>
      <x v="1"/>
    </i>
    <i t="default">
      <x v="224"/>
    </i>
    <i>
      <x v="225"/>
      <x v="352"/>
      <x v="2"/>
      <x v="9"/>
      <x v="356"/>
      <x v="539"/>
      <x v="2"/>
      <x v="2030"/>
      <x v="161"/>
      <x v="5"/>
      <x v="10"/>
      <x v="1"/>
    </i>
    <i r="2">
      <x v="4"/>
      <x/>
      <x v="497"/>
      <x v="773"/>
      <x v="2"/>
      <x v="2035"/>
      <x v="161"/>
      <x v="5"/>
      <x v="10"/>
      <x v="1"/>
    </i>
    <i r="3">
      <x v="3"/>
      <x v="427"/>
      <x v="744"/>
      <x v="2"/>
      <x v="2043"/>
      <x v="161"/>
      <x v="5"/>
      <x v="10"/>
      <x v="1"/>
    </i>
    <i r="3">
      <x v="7"/>
      <x v="565"/>
      <x v="783"/>
      <x v="2"/>
      <x v="2049"/>
      <x v="161"/>
      <x v="5"/>
      <x v="40"/>
      <x v="1"/>
    </i>
    <i t="default">
      <x v="225"/>
    </i>
    <i>
      <x v="226"/>
      <x v="293"/>
      <x v="2"/>
      <x v="10"/>
      <x v="357"/>
      <x v="568"/>
      <x/>
      <x v="1563"/>
      <x v="283"/>
      <x v="5"/>
      <x v="4"/>
      <x v="1"/>
    </i>
    <i r="2">
      <x v="4"/>
      <x v="5"/>
      <x v="545"/>
      <x v="768"/>
      <x/>
      <x v="2013"/>
      <x v="283"/>
      <x v="5"/>
      <x v="4"/>
      <x v="1"/>
    </i>
    <i r="2">
      <x v="5"/>
      <x v="2"/>
      <x v="578"/>
      <x v="769"/>
      <x/>
      <x v="2015"/>
      <x v="283"/>
      <x v="5"/>
      <x v="4"/>
      <x v="1"/>
    </i>
    <i t="default">
      <x v="226"/>
    </i>
    <i>
      <x v="227"/>
      <x v="512"/>
      <x v="2"/>
      <x v="8"/>
      <x v="340"/>
      <x v="528"/>
      <x/>
      <x v="1992"/>
      <x v="161"/>
      <x v="5"/>
      <x v="4"/>
      <x v="1"/>
    </i>
    <i r="2">
      <x v="4"/>
      <x/>
      <x v="409"/>
      <x v="714"/>
      <x/>
      <x v="2011"/>
      <x v="161"/>
      <x v="5"/>
      <x v="4"/>
      <x v="1"/>
    </i>
    <i r="3">
      <x v="8"/>
      <x v="527"/>
      <x v="719"/>
      <x/>
      <x v="2014"/>
      <x v="161"/>
      <x v="5"/>
      <x v="4"/>
      <x v="1"/>
    </i>
    <i t="default">
      <x v="227"/>
    </i>
    <i>
      <x v="228"/>
      <x v="490"/>
      <x v="4"/>
      <x v="3"/>
      <x v="427"/>
      <x v="780"/>
      <x v="2"/>
      <x v="2044"/>
      <x v="161"/>
      <x v="5"/>
      <x v="10"/>
      <x v="1"/>
    </i>
    <i t="default">
      <x v="228"/>
    </i>
    <i>
      <x v="229"/>
      <x v="19"/>
      <x v="2"/>
      <x v="11"/>
      <x v="342"/>
      <x v="700"/>
      <x v="2"/>
      <x v="2033"/>
      <x v="303"/>
      <x v="5"/>
      <x v="47"/>
      <x v="1"/>
    </i>
    <i t="default">
      <x v="229"/>
    </i>
    <i>
      <x v="230"/>
      <x v="404"/>
      <x v="2"/>
      <x v="10"/>
      <x v="357"/>
      <x v="707"/>
      <x v="6"/>
      <x v="1176"/>
      <x v="340"/>
      <x v="5"/>
      <x v="4"/>
      <x v="1"/>
    </i>
    <i t="default">
      <x v="230"/>
    </i>
    <i>
      <x v="231"/>
      <x v="405"/>
      <x v="2"/>
      <x v="8"/>
      <x v="354"/>
      <x v="693"/>
      <x v="6"/>
      <x v="1858"/>
      <x v="161"/>
      <x v="5"/>
      <x v="10"/>
      <x v="1"/>
    </i>
    <i t="default">
      <x v="231"/>
    </i>
    <i>
      <x v="232"/>
      <x v="354"/>
      <x v="3"/>
      <x v="12"/>
      <x v="405"/>
      <x v="678"/>
      <x v="7"/>
      <x v="1808"/>
      <x v="161"/>
      <x v="5"/>
      <x/>
    </i>
    <i t="default">
      <x v="232"/>
    </i>
    <i>
      <x v="233"/>
      <x v="43"/>
      <x v="3"/>
      <x v="12"/>
      <x v="458"/>
      <x v="617"/>
      <x v="7"/>
      <x v="1467"/>
      <x v="361"/>
      <x v="5"/>
      <x/>
    </i>
    <i t="default">
      <x v="233"/>
    </i>
    <i>
      <x v="234"/>
      <x v="427"/>
      <x v="2"/>
      <x v="8"/>
      <x v="437"/>
      <x v="572"/>
      <x v="7"/>
      <x v="1835"/>
      <x v="341"/>
      <x v="5"/>
      <x v="10"/>
      <x v="1"/>
    </i>
    <i t="default">
      <x v="234"/>
    </i>
    <i>
      <x v="235"/>
      <x v="457"/>
      <x v="2"/>
      <x v="9"/>
      <x v="341"/>
      <x v="736"/>
      <x v="7"/>
      <x v="1820"/>
      <x v="161"/>
      <x v="5"/>
      <x v="10"/>
      <x v="1"/>
    </i>
    <i t="default">
      <x v="235"/>
    </i>
    <i>
      <x v="236"/>
      <x v="17"/>
      <x v="2"/>
      <x v="10"/>
      <x v="357"/>
      <x v="528"/>
      <x v="6"/>
      <x v="1508"/>
      <x v="290"/>
      <x v="5"/>
      <x v="4"/>
      <x v="1"/>
    </i>
    <i t="default">
      <x v="236"/>
    </i>
    <i>
      <x v="237"/>
      <x v="213"/>
      <x v="2"/>
      <x v="8"/>
      <x v="354"/>
      <x v="528"/>
      <x v="6"/>
      <x v="1781"/>
      <x v="161"/>
      <x v="5"/>
      <x v="10"/>
      <x v="1"/>
    </i>
    <i t="default">
      <x v="237"/>
    </i>
    <i>
      <x v="238"/>
      <x v="412"/>
      <x v="2"/>
      <x v="5"/>
      <x v="330"/>
      <x v="612"/>
      <x v="7"/>
      <x v="1832"/>
      <x v="347"/>
      <x v="3"/>
      <x v="4"/>
      <x v="1"/>
    </i>
    <i t="default">
      <x v="238"/>
    </i>
    <i>
      <x v="239"/>
      <x v="292"/>
      <x v="2"/>
      <x v="10"/>
      <x v="357"/>
      <x v="683"/>
      <x/>
      <x v="1398"/>
      <x v="284"/>
      <x v="5"/>
      <x v="4"/>
      <x v="1"/>
    </i>
    <i r="2">
      <x v="4"/>
      <x v="5"/>
      <x v="545"/>
      <x v="843"/>
      <x/>
      <x v="1823"/>
      <x v="284"/>
      <x v="5"/>
      <x v="4"/>
      <x v="1"/>
    </i>
    <i r="2">
      <x v="5"/>
      <x v="2"/>
      <x v="578"/>
      <x v="845"/>
      <x/>
      <x v="2059"/>
      <x v="284"/>
      <x v="5"/>
      <x v="4"/>
      <x v="1"/>
    </i>
    <i t="default">
      <x v="239"/>
    </i>
    <i>
      <x v="240"/>
      <x v="513"/>
      <x v="2"/>
      <x v="8"/>
      <x v="340"/>
      <x v="766"/>
      <x/>
      <x v="1993"/>
      <x v="161"/>
      <x v="5"/>
      <x v="4"/>
      <x v="1"/>
    </i>
    <i r="2">
      <x v="4"/>
      <x/>
      <x v="409"/>
      <x v="767"/>
      <x/>
      <x v="2012"/>
      <x v="161"/>
      <x v="5"/>
      <x v="4"/>
      <x v="1"/>
    </i>
    <i r="3">
      <x v="8"/>
      <x v="527"/>
      <x v="844"/>
      <x/>
      <x v="2061"/>
      <x v="161"/>
      <x v="5"/>
      <x v="4"/>
      <x v="1"/>
    </i>
    <i t="default">
      <x v="240"/>
    </i>
    <i>
      <x v="241"/>
      <x v="437"/>
      <x v="2"/>
      <x v="9"/>
      <x v="341"/>
      <x v="692"/>
      <x v="4"/>
      <x v="1975"/>
      <x v="161"/>
      <x v="5"/>
      <x v="10"/>
      <x v="1"/>
    </i>
    <i r="5">
      <x v="842"/>
      <x v="7"/>
      <x v="1863"/>
      <x v="161"/>
      <x v="5"/>
      <x v="10"/>
      <x v="1"/>
    </i>
    <i r="2">
      <x v="4"/>
      <x v="3"/>
      <x v="427"/>
      <x v="736"/>
      <x v="4"/>
      <x v="1978"/>
      <x v="161"/>
      <x v="5"/>
      <x v="4"/>
      <x v="1"/>
    </i>
    <i t="default">
      <x v="241"/>
    </i>
    <i>
      <x v="242"/>
      <x v="104"/>
      <x v="2"/>
      <x v="8"/>
      <x v="340"/>
      <x v="545"/>
      <x v="4"/>
      <x v="1594"/>
      <x v="314"/>
      <x v="5"/>
      <x v="10"/>
      <x v="1"/>
    </i>
    <i r="2">
      <x v="3"/>
      <x v="12"/>
      <x v="440"/>
      <x v="617"/>
      <x v="7"/>
      <x v="1628"/>
      <x v="314"/>
      <x v="5"/>
      <x/>
    </i>
    <i r="2">
      <x v="4"/>
      <x v="3"/>
      <x v="427"/>
      <x v="768"/>
      <x v="4"/>
      <x v="2024"/>
      <x v="314"/>
      <x v="5"/>
      <x v="4"/>
      <x v="1"/>
    </i>
    <i t="default">
      <x v="242"/>
    </i>
    <i>
      <x v="243"/>
      <x v="248"/>
      <x v="2"/>
      <x v="6"/>
      <x v="452"/>
      <x v="651"/>
      <x/>
      <x v="1985"/>
      <x v="271"/>
      <x v="5"/>
      <x v="4"/>
      <x v="1"/>
    </i>
    <i r="3">
      <x v="8"/>
      <x v="354"/>
      <x v="486"/>
      <x v="7"/>
      <x v="1686"/>
      <x v="271"/>
      <x v="5"/>
      <x v="4"/>
      <x v="1"/>
    </i>
    <i r="3">
      <x v="9"/>
      <x v="356"/>
      <x v="488"/>
      <x/>
      <x v="2000"/>
      <x v="271"/>
      <x v="5"/>
      <x v="4"/>
      <x v="1"/>
    </i>
    <i r="3">
      <x v="10"/>
      <x v="382"/>
      <x v="458"/>
      <x/>
      <x v="2006"/>
      <x v="271"/>
      <x v="5"/>
      <x v="4"/>
      <x v="1"/>
    </i>
    <i r="2">
      <x v="3"/>
      <x v="12"/>
      <x v="382"/>
      <x v="458"/>
      <x v="7"/>
      <x v="1690"/>
      <x v="271"/>
      <x v="5"/>
      <x/>
    </i>
    <i r="4">
      <x v="432"/>
      <x v="466"/>
      <x v="7"/>
      <x v="1700"/>
      <x v="271"/>
      <x v="5"/>
      <x/>
    </i>
    <i r="4">
      <x v="477"/>
      <x v="657"/>
      <x v="7"/>
      <x v="1717"/>
      <x v="271"/>
      <x v="5"/>
      <x/>
    </i>
    <i r="4">
      <x v="497"/>
      <x v="517"/>
      <x v="7"/>
      <x v="1696"/>
      <x v="271"/>
      <x v="5"/>
      <x/>
    </i>
    <i r="4">
      <x v="498"/>
      <x v="467"/>
      <x v="7"/>
      <x v="1705"/>
      <x v="271"/>
      <x v="5"/>
      <x/>
    </i>
    <i r="4">
      <x v="510"/>
      <x v="672"/>
      <x v="7"/>
      <x v="1711"/>
      <x v="271"/>
      <x v="5"/>
      <x/>
    </i>
    <i t="default">
      <x v="243"/>
    </i>
    <i>
      <x v="244"/>
      <x v="247"/>
      <x v="2"/>
      <x v="6"/>
      <x v="334"/>
      <x v="399"/>
      <x v="6"/>
      <x v="1326"/>
      <x v="270"/>
      <x v="5"/>
      <x v="4"/>
      <x v="1"/>
    </i>
    <i r="3">
      <x v="7"/>
      <x v="363"/>
      <x v="420"/>
      <x/>
      <x v="1987"/>
      <x v="270"/>
      <x v="5"/>
      <x v="4"/>
      <x v="1"/>
    </i>
    <i r="3">
      <x v="8"/>
      <x v="340"/>
      <x v="652"/>
      <x v="7"/>
      <x v="1649"/>
      <x v="270"/>
      <x v="5"/>
      <x v="4"/>
      <x v="1"/>
    </i>
    <i r="4">
      <x v="354"/>
      <x v="434"/>
      <x/>
      <x v="1994"/>
      <x v="270"/>
      <x v="5"/>
      <x v="4"/>
      <x v="1"/>
    </i>
    <i r="4">
      <x v="420"/>
      <x v="658"/>
      <x v="6"/>
      <x v="1527"/>
      <x v="270"/>
      <x v="5"/>
      <x v="10"/>
      <x v="1"/>
    </i>
    <i r="3">
      <x v="9"/>
      <x v="355"/>
      <x v="440"/>
      <x/>
      <x v="1998"/>
      <x v="270"/>
      <x v="5"/>
      <x v="4"/>
      <x v="1"/>
    </i>
    <i r="4">
      <x v="531"/>
      <x v="664"/>
      <x v="6"/>
      <x v="1322"/>
      <x v="270"/>
      <x v="5"/>
      <x v="10"/>
      <x v="1"/>
    </i>
    <i r="3">
      <x v="10"/>
      <x v="349"/>
      <x v="451"/>
      <x/>
      <x v="2004"/>
      <x v="270"/>
      <x v="5"/>
      <x v="4"/>
      <x v="1"/>
    </i>
    <i r="4">
      <x v="458"/>
      <x v="456"/>
      <x v="6"/>
      <x v="1554"/>
      <x v="270"/>
      <x v="5"/>
      <x v="10"/>
      <x v="1"/>
    </i>
    <i r="3">
      <x v="11"/>
      <x v="342"/>
      <x v="641"/>
      <x/>
      <x v="2010"/>
      <x v="270"/>
      <x v="5"/>
      <x v="4"/>
      <x v="1"/>
    </i>
    <i r="2">
      <x v="3"/>
      <x v="12"/>
      <x v="358"/>
      <x v="553"/>
      <x v="7"/>
      <x v="1650"/>
      <x v="270"/>
      <x v="5"/>
      <x/>
    </i>
    <i r="4">
      <x v="389"/>
      <x v="555"/>
      <x v="7"/>
      <x v="1640"/>
      <x v="270"/>
      <x v="5"/>
      <x/>
    </i>
    <i r="4">
      <x v="392"/>
      <x v="645"/>
      <x v="7"/>
      <x v="1635"/>
      <x v="270"/>
      <x v="5"/>
      <x/>
    </i>
    <i r="4">
      <x v="393"/>
      <x v="605"/>
      <x v="7"/>
      <x v="1641"/>
      <x v="270"/>
      <x v="5"/>
      <x/>
    </i>
    <i r="4">
      <x v="427"/>
      <x v="682"/>
      <x v="7"/>
      <x v="1707"/>
      <x v="270"/>
      <x v="5"/>
      <x/>
    </i>
    <i r="4">
      <x v="499"/>
      <x v="482"/>
      <x v="7"/>
      <x v="1713"/>
      <x v="270"/>
      <x v="5"/>
      <x/>
    </i>
    <i t="default">
      <x v="244"/>
    </i>
    <i>
      <x v="245"/>
      <x v="249"/>
      <x v="2"/>
      <x v="8"/>
      <x v="481"/>
      <x v="431"/>
      <x v="7"/>
      <x v="1683"/>
      <x v="342"/>
      <x v="5"/>
      <x v="4"/>
      <x v="1"/>
    </i>
    <i r="2">
      <x v="3"/>
      <x v="12"/>
      <x v="428"/>
      <x v="502"/>
      <x v="7"/>
      <x v="1708"/>
      <x v="342"/>
      <x v="5"/>
      <x/>
    </i>
    <i r="4">
      <x v="458"/>
      <x v="455"/>
      <x v="7"/>
      <x v="1688"/>
      <x v="342"/>
      <x v="5"/>
      <x/>
    </i>
    <i r="4">
      <x v="473"/>
      <x v="522"/>
      <x v="7"/>
      <x v="1703"/>
      <x v="342"/>
      <x v="5"/>
      <x/>
    </i>
    <i r="4">
      <x v="508"/>
      <x v="475"/>
      <x v="7"/>
      <x v="1694"/>
      <x v="342"/>
      <x v="5"/>
      <x/>
    </i>
    <i r="4">
      <x v="509"/>
      <x v="590"/>
      <x v="7"/>
      <x v="1657"/>
      <x v="342"/>
      <x v="5"/>
      <x/>
    </i>
    <i r="4">
      <x v="511"/>
      <x v="643"/>
      <x v="7"/>
      <x v="1715"/>
      <x v="342"/>
      <x v="5"/>
      <x/>
    </i>
    <i t="default">
      <x v="245"/>
    </i>
    <i>
      <x v="246"/>
      <x v="251"/>
      <x v="2"/>
      <x v="8"/>
      <x v="354"/>
      <x v="434"/>
      <x v="7"/>
      <x v="1684"/>
      <x v="270"/>
      <x v="5"/>
      <x v="4"/>
      <x v="1"/>
    </i>
    <i r="2">
      <x v="3"/>
      <x v="12"/>
      <x v="382"/>
      <x v="457"/>
      <x v="7"/>
      <x v="1691"/>
      <x v="270"/>
      <x v="5"/>
      <x/>
    </i>
    <i r="4">
      <x v="432"/>
      <x v="609"/>
      <x v="7"/>
      <x v="1701"/>
      <x v="270"/>
      <x v="5"/>
      <x/>
    </i>
    <i r="4">
      <x v="480"/>
      <x v="698"/>
      <x v="7"/>
      <x v="1712"/>
      <x v="270"/>
      <x v="5"/>
      <x/>
    </i>
    <i r="4">
      <x v="497"/>
      <x v="518"/>
      <x v="7"/>
      <x v="1697"/>
      <x v="270"/>
      <x v="5"/>
      <x/>
    </i>
    <i r="4">
      <x v="498"/>
      <x v="593"/>
      <x v="7"/>
      <x v="1706"/>
      <x v="270"/>
      <x v="5"/>
      <x/>
    </i>
    <i r="4">
      <x v="510"/>
      <x v="594"/>
      <x v="7"/>
      <x v="1709"/>
      <x v="270"/>
      <x v="5"/>
      <x/>
    </i>
    <i t="default">
      <x v="246"/>
    </i>
    <i>
      <x v="247"/>
      <x v="250"/>
      <x v="2"/>
      <x v="8"/>
      <x v="340"/>
      <x v="652"/>
      <x v="7"/>
      <x v="1644"/>
      <x v="270"/>
      <x v="5"/>
      <x v="4"/>
      <x v="1"/>
    </i>
    <i r="2">
      <x v="3"/>
      <x v="12"/>
      <x v="358"/>
      <x v="553"/>
      <x v="7"/>
      <x v="1687"/>
      <x v="270"/>
      <x v="5"/>
      <x/>
    </i>
    <i r="4">
      <x v="389"/>
      <x v="555"/>
      <x v="7"/>
      <x v="1693"/>
      <x v="270"/>
      <x v="5"/>
      <x/>
    </i>
    <i r="4">
      <x v="392"/>
      <x v="645"/>
      <x v="7"/>
      <x v="1698"/>
      <x v="270"/>
      <x v="5"/>
      <x/>
    </i>
    <i r="4">
      <x v="393"/>
      <x v="605"/>
      <x v="7"/>
      <x v="1702"/>
      <x v="270"/>
      <x v="5"/>
      <x/>
    </i>
    <i r="4">
      <x v="427"/>
      <x v="682"/>
      <x v="7"/>
      <x v="1631"/>
      <x v="270"/>
      <x v="5"/>
      <x/>
    </i>
    <i r="4">
      <x v="499"/>
      <x v="482"/>
      <x v="7"/>
      <x v="1714"/>
      <x v="270"/>
      <x v="5"/>
      <x/>
    </i>
    <i t="default">
      <x v="247"/>
    </i>
    <i>
      <x v="248"/>
      <x v="253"/>
      <x v="2"/>
      <x v="6"/>
      <x v="452"/>
      <x v="651"/>
      <x/>
      <x v="1984"/>
      <x v="271"/>
      <x v="5"/>
      <x v="4"/>
      <x v="1"/>
    </i>
    <i r="4">
      <x v="530"/>
      <x v="404"/>
      <x v="6"/>
      <x v="1342"/>
      <x v="271"/>
      <x v="5"/>
      <x v="4"/>
      <x v="1"/>
    </i>
    <i r="3">
      <x v="8"/>
      <x v="354"/>
      <x v="486"/>
      <x v="7"/>
      <x v="1685"/>
      <x v="271"/>
      <x v="5"/>
      <x v="4"/>
      <x v="1"/>
    </i>
    <i r="4">
      <x v="402"/>
      <x v="433"/>
      <x v="6"/>
      <x v="1492"/>
      <x v="271"/>
      <x v="5"/>
      <x v="10"/>
      <x v="1"/>
    </i>
    <i r="3">
      <x v="9"/>
      <x v="356"/>
      <x v="488"/>
      <x/>
      <x v="1999"/>
      <x v="271"/>
      <x v="5"/>
      <x v="4"/>
      <x v="1"/>
    </i>
    <i r="4">
      <x v="366"/>
      <x v="444"/>
      <x v="6"/>
      <x v="1499"/>
      <x v="271"/>
      <x v="5"/>
      <x v="10"/>
      <x v="1"/>
    </i>
    <i r="3">
      <x v="10"/>
      <x v="382"/>
      <x v="458"/>
      <x/>
      <x v="2005"/>
      <x v="271"/>
      <x v="5"/>
      <x v="4"/>
      <x v="1"/>
    </i>
    <i r="4">
      <x v="431"/>
      <x v="606"/>
      <x v="6"/>
      <x v="1302"/>
      <x v="271"/>
      <x v="5"/>
      <x v="10"/>
      <x v="1"/>
    </i>
    <i r="2">
      <x v="3"/>
      <x v="12"/>
      <x v="382"/>
      <x v="458"/>
      <x v="7"/>
      <x v="1689"/>
      <x v="271"/>
      <x v="5"/>
      <x/>
    </i>
    <i r="4">
      <x v="432"/>
      <x v="466"/>
      <x v="7"/>
      <x v="1699"/>
      <x v="271"/>
      <x v="5"/>
      <x/>
    </i>
    <i r="4">
      <x v="477"/>
      <x v="657"/>
      <x v="7"/>
      <x v="1716"/>
      <x v="271"/>
      <x v="5"/>
      <x/>
    </i>
    <i r="4">
      <x v="497"/>
      <x v="517"/>
      <x v="7"/>
      <x v="1695"/>
      <x v="271"/>
      <x v="5"/>
      <x/>
    </i>
    <i r="4">
      <x v="498"/>
      <x v="467"/>
      <x v="7"/>
      <x v="1704"/>
      <x v="271"/>
      <x v="5"/>
      <x/>
    </i>
    <i r="4">
      <x v="510"/>
      <x v="672"/>
      <x v="7"/>
      <x v="1710"/>
      <x v="271"/>
      <x v="5"/>
      <x/>
    </i>
    <i t="default">
      <x v="248"/>
    </i>
    <i>
      <x v="249"/>
      <x v="252"/>
      <x v="2"/>
      <x v="7"/>
      <x v="363"/>
      <x v="420"/>
      <x/>
      <x v="1986"/>
      <x v="270"/>
      <x v="5"/>
      <x v="4"/>
      <x v="1"/>
    </i>
    <i r="3">
      <x v="8"/>
      <x v="340"/>
      <x v="652"/>
      <x v="7"/>
      <x v="1643"/>
      <x v="270"/>
      <x v="5"/>
      <x v="4"/>
      <x v="1"/>
    </i>
    <i r="4">
      <x v="353"/>
      <x v="640"/>
      <x/>
      <x v="1991"/>
      <x v="270"/>
      <x v="5"/>
      <x v="4"/>
      <x v="1"/>
    </i>
    <i r="6">
      <x v="6"/>
      <x v="1312"/>
      <x v="270"/>
      <x v="5"/>
      <x v="10"/>
      <x v="1"/>
    </i>
    <i r="3">
      <x v="9"/>
      <x v="355"/>
      <x v="440"/>
      <x/>
      <x v="1997"/>
      <x v="270"/>
      <x v="5"/>
      <x v="4"/>
      <x v="1"/>
    </i>
    <i r="6">
      <x v="6"/>
      <x v="1531"/>
      <x v="270"/>
      <x v="5"/>
      <x v="10"/>
      <x v="1"/>
    </i>
    <i r="3">
      <x v="10"/>
      <x v="349"/>
      <x v="451"/>
      <x/>
      <x v="2003"/>
      <x v="270"/>
      <x v="5"/>
      <x v="4"/>
      <x v="1"/>
    </i>
    <i r="4">
      <x v="358"/>
      <x v="553"/>
      <x v="6"/>
      <x v="1537"/>
      <x v="270"/>
      <x v="5"/>
      <x v="10"/>
      <x v="1"/>
    </i>
    <i r="3">
      <x v="11"/>
      <x v="342"/>
      <x v="641"/>
      <x/>
      <x v="2009"/>
      <x v="270"/>
      <x v="5"/>
      <x v="4"/>
      <x v="1"/>
    </i>
    <i r="2">
      <x v="3"/>
      <x v="12"/>
      <x v="358"/>
      <x v="553"/>
      <x v="7"/>
      <x v="1647"/>
      <x v="270"/>
      <x v="5"/>
      <x/>
    </i>
    <i r="4">
      <x v="389"/>
      <x v="555"/>
      <x v="7"/>
      <x v="1619"/>
      <x v="270"/>
      <x v="5"/>
      <x/>
    </i>
    <i r="4">
      <x v="392"/>
      <x v="645"/>
      <x v="7"/>
      <x v="1625"/>
      <x v="270"/>
      <x v="5"/>
      <x/>
    </i>
    <i r="4">
      <x v="393"/>
      <x v="605"/>
      <x v="7"/>
      <x v="1623"/>
      <x v="270"/>
      <x v="5"/>
      <x/>
    </i>
    <i r="4">
      <x v="427"/>
      <x v="682"/>
      <x v="7"/>
      <x v="1634"/>
      <x v="270"/>
      <x v="5"/>
      <x/>
    </i>
    <i r="4">
      <x v="499"/>
      <x v="482"/>
      <x v="7"/>
      <x v="1636"/>
      <x v="270"/>
      <x v="5"/>
      <x/>
    </i>
    <i t="default">
      <x v="249"/>
    </i>
    <i>
      <x v="250"/>
      <x v="476"/>
      <x v="2"/>
      <x v="6"/>
      <x v="337"/>
      <x v="461"/>
      <x/>
      <x v="2042"/>
      <x v="161"/>
      <x v="3"/>
      <x v="4"/>
      <x v="1"/>
    </i>
    <i t="default">
      <x v="250"/>
    </i>
    <i>
      <x v="251"/>
      <x v="131"/>
      <x v="2"/>
      <x v="6"/>
      <x v="451"/>
      <x v="428"/>
      <x v="7"/>
      <x v="1479"/>
      <x v="323"/>
      <x v="5"/>
      <x v="4"/>
      <x v="1"/>
    </i>
    <i r="3">
      <x v="8"/>
      <x v="421"/>
      <x v="473"/>
      <x v="5"/>
      <x v="1352"/>
      <x v="323"/>
      <x v="5"/>
      <x v="4"/>
      <x v="1"/>
    </i>
    <i r="3">
      <x v="9"/>
      <x v="366"/>
      <x v="454"/>
      <x v="7"/>
      <x v="1139"/>
      <x v="323"/>
      <x v="5"/>
      <x v="4"/>
      <x v="1"/>
    </i>
    <i r="2">
      <x v="3"/>
      <x v="12"/>
      <x v="465"/>
      <x v="645"/>
      <x v="7"/>
      <x v="1429"/>
      <x v="323"/>
      <x v="5"/>
      <x/>
    </i>
    <i r="2">
      <x v="4"/>
      <x v="1"/>
      <x v="426"/>
      <x v="532"/>
      <x v="5"/>
      <x v="1351"/>
      <x v="323"/>
      <x v="5"/>
      <x v="4"/>
      <x v="1"/>
    </i>
    <i r="3">
      <x v="4"/>
      <x v="430"/>
      <x v="642"/>
      <x v="5"/>
      <x v="1348"/>
      <x v="323"/>
      <x v="5"/>
      <x v="4"/>
      <x v="1"/>
    </i>
    <i r="3">
      <x v="5"/>
      <x v="511"/>
      <x v="805"/>
      <x v="4"/>
      <x v="1875"/>
      <x v="323"/>
      <x v="5"/>
      <x v="4"/>
      <x v="1"/>
    </i>
    <i r="3">
      <x v="7"/>
      <x v="597"/>
      <x v="530"/>
      <x v="4"/>
      <x v="1874"/>
      <x v="323"/>
      <x v="5"/>
      <x v="4"/>
      <x v="1"/>
    </i>
    <i r="2">
      <x v="5"/>
      <x/>
      <x v="573"/>
      <x v="824"/>
      <x v="4"/>
      <x v="1929"/>
      <x v="323"/>
      <x v="5"/>
      <x v="4"/>
      <x v="1"/>
    </i>
    <i r="3">
      <x v="5"/>
      <x v="611"/>
      <x v="841"/>
      <x v="4"/>
      <x v="1945"/>
      <x v="323"/>
      <x v="5"/>
      <x v="4"/>
      <x v="1"/>
    </i>
    <i t="default">
      <x v="251"/>
    </i>
    <i>
      <x v="252"/>
      <x v="129"/>
      <x v="2"/>
      <x v="6"/>
      <x v="449"/>
      <x v="428"/>
      <x v="7"/>
      <x v="1477"/>
      <x v="326"/>
      <x v="5"/>
      <x v="4"/>
      <x v="1"/>
    </i>
    <i r="3">
      <x v="8"/>
      <x v="420"/>
      <x v="473"/>
      <x v="5"/>
      <x v="1303"/>
      <x v="326"/>
      <x v="5"/>
      <x v="4"/>
      <x v="1"/>
    </i>
    <i r="3">
      <x v="9"/>
      <x v="404"/>
      <x v="454"/>
      <x v="7"/>
      <x v="1310"/>
      <x v="326"/>
      <x v="5"/>
      <x v="4"/>
      <x v="1"/>
    </i>
    <i r="2">
      <x v="3"/>
      <x v="12"/>
      <x v="461"/>
      <x v="645"/>
      <x v="7"/>
      <x v="1551"/>
      <x v="326"/>
      <x v="5"/>
      <x/>
    </i>
    <i r="2">
      <x v="4"/>
      <x v="1"/>
      <x v="618"/>
      <x v="467"/>
      <x v="5"/>
      <x v="1308"/>
      <x v="326"/>
      <x v="5"/>
      <x v="4"/>
      <x v="1"/>
    </i>
    <i r="3">
      <x v="4"/>
      <x v="429"/>
      <x v="642"/>
      <x v="5"/>
      <x v="1311"/>
      <x v="326"/>
      <x v="5"/>
      <x v="4"/>
      <x v="1"/>
    </i>
    <i r="4">
      <x v="480"/>
      <x v="669"/>
      <x v="4"/>
      <x v="1952"/>
      <x v="326"/>
      <x v="5"/>
      <x v="4"/>
      <x v="1"/>
    </i>
    <i r="3">
      <x v="6"/>
      <x v="562"/>
      <x v="809"/>
      <x v="4"/>
      <x v="1928"/>
      <x v="326"/>
      <x v="5"/>
      <x v="4"/>
      <x v="1"/>
    </i>
    <i r="3">
      <x v="11"/>
      <x v="604"/>
      <x v="823"/>
      <x v="4"/>
      <x v="1941"/>
      <x v="326"/>
      <x v="5"/>
      <x v="4"/>
      <x v="1"/>
    </i>
    <i r="2">
      <x v="5"/>
      <x v="4"/>
      <x v="609"/>
      <x v="835"/>
      <x v="4"/>
      <x v="1949"/>
      <x v="326"/>
      <x v="5"/>
      <x v="4"/>
      <x v="1"/>
    </i>
    <i t="default">
      <x v="252"/>
    </i>
    <i>
      <x v="253"/>
      <x v="94"/>
      <x v="2"/>
      <x v="6"/>
      <x v="397"/>
      <x v="407"/>
      <x v="6"/>
      <x v="1327"/>
      <x v="161"/>
      <x v="5"/>
      <x v="4"/>
      <x v="1"/>
    </i>
    <i t="default">
      <x v="253"/>
    </i>
    <i>
      <x v="254"/>
      <x v="393"/>
      <x v="4"/>
      <x v="4"/>
      <x v="585"/>
      <x v="701"/>
      <x v="2"/>
      <x v="2046"/>
      <x v="161"/>
      <x v="5"/>
      <x v="4"/>
      <x v="1"/>
    </i>
    <i t="default">
      <x v="254"/>
    </i>
    <i>
      <x v="255"/>
      <x v="10"/>
      <x v="2"/>
      <x v="8"/>
      <x v="340"/>
      <x v="645"/>
      <x v="7"/>
      <x v="1212"/>
      <x v="294"/>
      <x v="5"/>
      <x v="10"/>
      <x v="1"/>
    </i>
    <i r="3">
      <x v="10"/>
      <x v="358"/>
      <x v="760"/>
      <x v="2"/>
      <x v="2249"/>
      <x v="294"/>
      <x v="5"/>
      <x v="4"/>
      <x v="1"/>
    </i>
    <i r="2">
      <x v="3"/>
      <x v="12"/>
      <x v="392"/>
      <x v="572"/>
      <x v="7"/>
      <x v="2087"/>
      <x v="294"/>
      <x v="5"/>
      <x/>
    </i>
    <i r="4">
      <x v="601"/>
      <x v="862"/>
      <x v="7"/>
      <x v="1972"/>
      <x v="294"/>
      <x v="5"/>
      <x/>
    </i>
    <i t="default">
      <x v="255"/>
    </i>
    <i>
      <x v="256"/>
      <x v="347"/>
      <x v="2"/>
      <x v="8"/>
      <x v="340"/>
      <x v="528"/>
      <x v="7"/>
      <x v="891"/>
      <x v="161"/>
      <x v="5"/>
      <x v="10"/>
      <x v="1"/>
    </i>
    <i r="3">
      <x v="9"/>
      <x v="405"/>
      <x v="577"/>
      <x v="2"/>
      <x v="2246"/>
      <x v="161"/>
      <x v="5"/>
      <x v="4"/>
      <x v="1"/>
    </i>
    <i r="2">
      <x v="3"/>
      <x v="12"/>
      <x v="357"/>
      <x v="621"/>
      <x v="7"/>
      <x v="1194"/>
      <x v="161"/>
      <x v="5"/>
      <x/>
    </i>
    <i r="4">
      <x v="389"/>
      <x v="752"/>
      <x v="7"/>
      <x v="1785"/>
      <x v="161"/>
      <x v="5"/>
      <x/>
    </i>
    <i r="4">
      <x v="393"/>
      <x v="846"/>
      <x v="7"/>
      <x v="1794"/>
      <x v="161"/>
      <x v="5"/>
      <x/>
    </i>
    <i r="4">
      <x v="502"/>
      <x v="719"/>
      <x v="7"/>
      <x v="1816"/>
      <x v="161"/>
      <x v="5"/>
      <x/>
    </i>
    <i r="4">
      <x v="528"/>
      <x v="749"/>
      <x v="7"/>
      <x v="1834"/>
      <x v="161"/>
      <x v="5"/>
      <x/>
    </i>
    <i r="4">
      <x v="586"/>
      <x v="726"/>
      <x v="7"/>
      <x v="1802"/>
      <x v="161"/>
      <x v="5"/>
      <x/>
    </i>
    <i r="2">
      <x v="4"/>
      <x/>
      <x v="554"/>
      <x v="775"/>
      <x v="2"/>
      <x v="2250"/>
      <x v="161"/>
      <x v="5"/>
      <x v="4"/>
      <x v="1"/>
    </i>
    <i r="3">
      <x v="3"/>
      <x v="411"/>
      <x v="777"/>
      <x v="2"/>
      <x v="2251"/>
      <x v="161"/>
      <x v="5"/>
      <x v="4"/>
      <x v="1"/>
    </i>
    <i r="3">
      <x v="4"/>
      <x v="536"/>
      <x v="850"/>
      <x v="2"/>
      <x v="2080"/>
      <x v="161"/>
      <x v="5"/>
      <x v="10"/>
      <x v="1"/>
    </i>
    <i r="3">
      <x v="8"/>
      <x v="525"/>
      <x v="851"/>
      <x v="2"/>
      <x v="2081"/>
      <x v="161"/>
      <x v="5"/>
      <x v="40"/>
      <x v="1"/>
    </i>
    <i t="default">
      <x v="256"/>
    </i>
    <i>
      <x v="257"/>
      <x v="144"/>
      <x v="2"/>
      <x v="6"/>
      <x v="334"/>
      <x v="486"/>
      <x v="7"/>
      <x v="1125"/>
      <x v="35"/>
      <x v="5"/>
      <x v="4"/>
      <x v="1"/>
    </i>
    <i r="3">
      <x v="8"/>
      <x v="354"/>
      <x v="606"/>
      <x v="7"/>
      <x v="1132"/>
      <x v="35"/>
      <x v="5"/>
      <x v="10"/>
      <x v="1"/>
    </i>
    <i r="3">
      <x v="9"/>
      <x v="404"/>
      <x v="459"/>
      <x v="4"/>
      <x v="2006"/>
      <x v="35"/>
      <x v="5"/>
      <x v="4"/>
      <x v="1"/>
    </i>
    <i r="2">
      <x v="4"/>
      <x v="1"/>
      <x v="592"/>
      <x v="682"/>
      <x v="4"/>
      <x v="1984"/>
      <x v="35"/>
      <x v="5"/>
      <x v="4"/>
      <x v="1"/>
    </i>
    <i r="3">
      <x v="4"/>
      <x v="537"/>
      <x v="573"/>
      <x v="4"/>
      <x v="1985"/>
      <x v="35"/>
      <x v="5"/>
      <x v="4"/>
      <x v="1"/>
    </i>
    <i r="3">
      <x v="8"/>
      <x v="600"/>
      <x v="541"/>
      <x v="4"/>
      <x v="2000"/>
      <x v="35"/>
      <x v="5"/>
      <x v="4"/>
      <x v="1"/>
    </i>
    <i t="default">
      <x v="257"/>
    </i>
    <i>
      <x v="258"/>
      <x v="286"/>
      <x v="3"/>
      <x v="12"/>
      <x v="343"/>
      <x v="469"/>
      <x v="8"/>
      <x v="1030"/>
      <x v="162"/>
      <x v="7"/>
      <x/>
    </i>
    <i t="default">
      <x v="258"/>
    </i>
  </rowItems>
  <colItems count="1">
    <i/>
  </colItems>
  <formats count="121">
    <format dxfId="0">
      <pivotArea dataOnly="0" labelOnly="1" outline="0" fieldPosition="0">
        <references count="1">
          <reference field="3" count="0"/>
        </references>
      </pivotArea>
    </format>
    <format dxfId="1">
      <pivotArea type="all" dataOnly="0" outline="0" fieldPosition="0"/>
    </format>
    <format dxfId="2">
      <pivotArea outline="0" collapsedLevelsAreSubtotals="1" fieldPosition="0"/>
    </format>
    <format dxfId="3">
      <pivotArea type="origin" dataOnly="0" labelOnly="1" outline="0" fieldPosition="0"/>
    </format>
    <format dxfId="4">
      <pivotArea field="3" type="button" dataOnly="0" labelOnly="1" outline="0" axis="axisRow" fieldPosition="0"/>
    </format>
    <format dxfId="5">
      <pivotArea field="20" type="button" dataOnly="0" labelOnly="1" outline="0" axis="axisRow" fieldPosition="2"/>
    </format>
    <format dxfId="6">
      <pivotArea field="19" type="button" dataOnly="0" labelOnly="1" outline="0" axis="axisRow" fieldPosition="3"/>
    </format>
    <format dxfId="7">
      <pivotArea field="1" type="button" dataOnly="0" labelOnly="1" outline="0" axis="axisRow" fieldPosition="4"/>
    </format>
    <format dxfId="8">
      <pivotArea field="2" type="button" dataOnly="0" labelOnly="1" outline="0" axis="axisRow" fieldPosition="5"/>
    </format>
    <format dxfId="9">
      <pivotArea dataOnly="0" labelOnly="1" outline="0" fieldPosition="0">
        <references count="1">
          <reference field="3" count="2">
            <x v="163"/>
            <x v="187"/>
          </reference>
        </references>
      </pivotArea>
    </format>
    <format dxfId="10">
      <pivotArea dataOnly="0" labelOnly="1" outline="0" fieldPosition="0">
        <references count="1">
          <reference field="3" count="1">
            <x v="258"/>
          </reference>
        </references>
      </pivotArea>
    </format>
    <format dxfId="11">
      <pivotArea dataOnly="0" labelOnly="1" grandRow="1" outline="0" fieldPosition="0"/>
    </format>
    <format dxfId="12">
      <pivotArea dataOnly="0" labelOnly="1" outline="0" fieldPosition="0">
        <references count="2">
          <reference field="3" count="1" selected="0">
            <x v="163"/>
          </reference>
          <reference field="20" count="2">
            <x v="1"/>
            <x v="2"/>
          </reference>
        </references>
      </pivotArea>
    </format>
    <format dxfId="13">
      <pivotArea dataOnly="0" labelOnly="1" outline="0" fieldPosition="0">
        <references count="2">
          <reference field="3" count="1" selected="0">
            <x v="187"/>
          </reference>
          <reference field="20" count="2">
            <x v="1"/>
            <x v="2"/>
          </reference>
        </references>
      </pivotArea>
    </format>
    <format dxfId="14">
      <pivotArea dataOnly="0" labelOnly="1" outline="0" fieldPosition="0">
        <references count="2">
          <reference field="3" count="1" selected="0">
            <x v="258"/>
          </reference>
          <reference field="20" count="1">
            <x v="3"/>
          </reference>
        </references>
      </pivotArea>
    </format>
    <format dxfId="15">
      <pivotArea dataOnly="0" labelOnly="1" outline="0" fieldPosition="0">
        <references count="3">
          <reference field="3" count="1" selected="0">
            <x v="163"/>
          </reference>
          <reference field="19" count="9">
            <x v="1"/>
            <x v="2"/>
            <x v="3"/>
            <x v="5"/>
            <x v="6"/>
            <x v="8"/>
            <x v="9"/>
            <x v="10"/>
            <x v="11"/>
          </reference>
          <reference field="20" count="1" selected="0">
            <x v="1"/>
          </reference>
        </references>
      </pivotArea>
    </format>
    <format dxfId="16">
      <pivotArea dataOnly="0" labelOnly="1" outline="0" fieldPosition="0">
        <references count="3">
          <reference field="3" count="1" selected="0">
            <x v="163"/>
          </reference>
          <reference field="19" count="7">
            <x v="0"/>
            <x v="1"/>
            <x v="2"/>
            <x v="3"/>
            <x v="4"/>
            <x v="6"/>
            <x v="8"/>
          </reference>
          <reference field="20" count="1" selected="0">
            <x v="2"/>
          </reference>
        </references>
      </pivotArea>
    </format>
    <format dxfId="17">
      <pivotArea dataOnly="0" labelOnly="1" outline="0" fieldPosition="0">
        <references count="3">
          <reference field="3" count="1" selected="0">
            <x v="187"/>
          </reference>
          <reference field="19" count="4">
            <x v="2"/>
            <x v="5"/>
            <x v="8"/>
            <x v="10"/>
          </reference>
          <reference field="20" count="1" selected="0">
            <x v="1"/>
          </reference>
        </references>
      </pivotArea>
    </format>
    <format dxfId="18">
      <pivotArea dataOnly="0" labelOnly="1" outline="0" fieldPosition="0">
        <references count="3">
          <reference field="3" count="1" selected="0">
            <x v="187"/>
          </reference>
          <reference field="19" count="3">
            <x v="0"/>
            <x v="1"/>
            <x v="5"/>
          </reference>
          <reference field="20" count="1" selected="0">
            <x v="2"/>
          </reference>
        </references>
      </pivotArea>
    </format>
    <format dxfId="19">
      <pivotArea dataOnly="0" labelOnly="1" outline="0" fieldPosition="0">
        <references count="3">
          <reference field="3" count="1" selected="0">
            <x v="258"/>
          </reference>
          <reference field="19" count="1">
            <x v="12"/>
          </reference>
          <reference field="20" count="1" selected="0">
            <x v="3"/>
          </reference>
        </references>
      </pivotArea>
    </format>
    <format dxfId="20">
      <pivotArea dataOnly="0" labelOnly="1" outline="0" fieldPosition="0">
        <references count="4">
          <reference field="1" count="1">
            <x v="76"/>
          </reference>
          <reference field="3" count="1" selected="0">
            <x v="163"/>
          </reference>
          <reference field="19" count="1" selected="0">
            <x v="1"/>
          </reference>
          <reference field="20" count="1" selected="0">
            <x v="1"/>
          </reference>
        </references>
      </pivotArea>
    </format>
    <format dxfId="21">
      <pivotArea dataOnly="0" labelOnly="1" outline="0" fieldPosition="0">
        <references count="4">
          <reference field="1" count="1">
            <x v="101"/>
          </reference>
          <reference field="3" count="1" selected="0">
            <x v="163"/>
          </reference>
          <reference field="19" count="1" selected="0">
            <x v="2"/>
          </reference>
          <reference field="20" count="1" selected="0">
            <x v="1"/>
          </reference>
        </references>
      </pivotArea>
    </format>
    <format dxfId="22">
      <pivotArea dataOnly="0" labelOnly="1" outline="0" fieldPosition="0">
        <references count="4">
          <reference field="1" count="1">
            <x v="122"/>
          </reference>
          <reference field="3" count="1" selected="0">
            <x v="163"/>
          </reference>
          <reference field="19" count="1" selected="0">
            <x v="3"/>
          </reference>
          <reference field="20" count="1" selected="0">
            <x v="1"/>
          </reference>
        </references>
      </pivotArea>
    </format>
    <format dxfId="23">
      <pivotArea dataOnly="0" labelOnly="1" outline="0" fieldPosition="0">
        <references count="4">
          <reference field="1" count="1">
            <x v="142"/>
          </reference>
          <reference field="3" count="1" selected="0">
            <x v="163"/>
          </reference>
          <reference field="19" count="1" selected="0">
            <x v="5"/>
          </reference>
          <reference field="20" count="1" selected="0">
            <x v="1"/>
          </reference>
        </references>
      </pivotArea>
    </format>
    <format dxfId="24">
      <pivotArea dataOnly="0" labelOnly="1" outline="0" fieldPosition="0">
        <references count="4">
          <reference field="1" count="1">
            <x v="166"/>
          </reference>
          <reference field="3" count="1" selected="0">
            <x v="163"/>
          </reference>
          <reference field="19" count="1" selected="0">
            <x v="6"/>
          </reference>
          <reference field="20" count="1" selected="0">
            <x v="1"/>
          </reference>
        </references>
      </pivotArea>
    </format>
    <format dxfId="25">
      <pivotArea dataOnly="0" labelOnly="1" outline="0" fieldPosition="0">
        <references count="4">
          <reference field="1" count="1">
            <x v="190"/>
          </reference>
          <reference field="3" count="1" selected="0">
            <x v="163"/>
          </reference>
          <reference field="19" count="1" selected="0">
            <x v="8"/>
          </reference>
          <reference field="20" count="1" selected="0">
            <x v="1"/>
          </reference>
        </references>
      </pivotArea>
    </format>
    <format dxfId="26">
      <pivotArea dataOnly="0" labelOnly="1" outline="0" fieldPosition="0">
        <references count="4">
          <reference field="1" count="1">
            <x v="213"/>
          </reference>
          <reference field="3" count="1" selected="0">
            <x v="163"/>
          </reference>
          <reference field="19" count="1" selected="0">
            <x v="9"/>
          </reference>
          <reference field="20" count="1" selected="0">
            <x v="1"/>
          </reference>
        </references>
      </pivotArea>
    </format>
    <format dxfId="27">
      <pivotArea dataOnly="0" labelOnly="1" outline="0" fieldPosition="0">
        <references count="4">
          <reference field="1" count="1">
            <x v="231"/>
          </reference>
          <reference field="3" count="1" selected="0">
            <x v="163"/>
          </reference>
          <reference field="19" count="1" selected="0">
            <x v="10"/>
          </reference>
          <reference field="20" count="1" selected="0">
            <x v="1"/>
          </reference>
        </references>
      </pivotArea>
    </format>
    <format dxfId="28">
      <pivotArea dataOnly="0" labelOnly="1" outline="0" fieldPosition="0">
        <references count="4">
          <reference field="1" count="1">
            <x v="251"/>
          </reference>
          <reference field="3" count="1" selected="0">
            <x v="163"/>
          </reference>
          <reference field="19" count="1" selected="0">
            <x v="11"/>
          </reference>
          <reference field="20" count="1" selected="0">
            <x v="1"/>
          </reference>
        </references>
      </pivotArea>
    </format>
    <format dxfId="29">
      <pivotArea dataOnly="0" labelOnly="1" outline="0" fieldPosition="0">
        <references count="4">
          <reference field="1" count="1">
            <x v="268"/>
          </reference>
          <reference field="3" count="1" selected="0">
            <x v="163"/>
          </reference>
          <reference field="19" count="1" selected="0">
            <x v="0"/>
          </reference>
          <reference field="20" count="1" selected="0">
            <x v="2"/>
          </reference>
        </references>
      </pivotArea>
    </format>
    <format dxfId="30">
      <pivotArea dataOnly="0" labelOnly="1" outline="0" fieldPosition="0">
        <references count="4">
          <reference field="1" count="1">
            <x v="278"/>
          </reference>
          <reference field="3" count="1" selected="0">
            <x v="163"/>
          </reference>
          <reference field="19" count="1" selected="0">
            <x v="1"/>
          </reference>
          <reference field="20" count="1" selected="0">
            <x v="2"/>
          </reference>
        </references>
      </pivotArea>
    </format>
    <format dxfId="31">
      <pivotArea dataOnly="0" labelOnly="1" outline="0" fieldPosition="0">
        <references count="4">
          <reference field="1" count="1">
            <x v="299"/>
          </reference>
          <reference field="3" count="1" selected="0">
            <x v="163"/>
          </reference>
          <reference field="19" count="1" selected="0">
            <x v="2"/>
          </reference>
          <reference field="20" count="1" selected="0">
            <x v="2"/>
          </reference>
        </references>
      </pivotArea>
    </format>
    <format dxfId="32">
      <pivotArea dataOnly="0" labelOnly="1" outline="0" fieldPosition="0">
        <references count="4">
          <reference field="1" count="1">
            <x v="306"/>
          </reference>
          <reference field="3" count="1" selected="0">
            <x v="163"/>
          </reference>
          <reference field="19" count="1" selected="0">
            <x v="3"/>
          </reference>
          <reference field="20" count="1" selected="0">
            <x v="2"/>
          </reference>
        </references>
      </pivotArea>
    </format>
    <format dxfId="33">
      <pivotArea dataOnly="0" labelOnly="1" outline="0" fieldPosition="0">
        <references count="4">
          <reference field="1" count="1">
            <x v="322"/>
          </reference>
          <reference field="3" count="1" selected="0">
            <x v="163"/>
          </reference>
          <reference field="19" count="1" selected="0">
            <x v="4"/>
          </reference>
          <reference field="20" count="1" selected="0">
            <x v="2"/>
          </reference>
        </references>
      </pivotArea>
    </format>
    <format dxfId="34">
      <pivotArea dataOnly="0" labelOnly="1" outline="0" fieldPosition="0">
        <references count="4">
          <reference field="1" count="2">
            <x v="333"/>
            <x v="337"/>
          </reference>
          <reference field="3" count="1" selected="0">
            <x v="163"/>
          </reference>
          <reference field="19" count="1" selected="0">
            <x v="6"/>
          </reference>
          <reference field="20" count="1" selected="0">
            <x v="2"/>
          </reference>
        </references>
      </pivotArea>
    </format>
    <format dxfId="35">
      <pivotArea dataOnly="0" labelOnly="1" outline="0" fieldPosition="0">
        <references count="4">
          <reference field="1" count="1">
            <x v="339"/>
          </reference>
          <reference field="3" count="1" selected="0">
            <x v="163"/>
          </reference>
          <reference field="19" count="1" selected="0">
            <x v="8"/>
          </reference>
          <reference field="20" count="1" selected="0">
            <x v="2"/>
          </reference>
        </references>
      </pivotArea>
    </format>
    <format dxfId="36">
      <pivotArea dataOnly="0" labelOnly="1" outline="0" fieldPosition="0">
        <references count="4">
          <reference field="1" count="1">
            <x v="99"/>
          </reference>
          <reference field="3" count="1" selected="0">
            <x v="187"/>
          </reference>
          <reference field="19" count="1" selected="0">
            <x v="2"/>
          </reference>
          <reference field="20" count="1" selected="0">
            <x v="1"/>
          </reference>
        </references>
      </pivotArea>
    </format>
    <format dxfId="37">
      <pivotArea dataOnly="0" labelOnly="1" outline="0" fieldPosition="0">
        <references count="4">
          <reference field="1" count="1">
            <x v="145"/>
          </reference>
          <reference field="3" count="1" selected="0">
            <x v="187"/>
          </reference>
          <reference field="19" count="1" selected="0">
            <x v="5"/>
          </reference>
          <reference field="20" count="1" selected="0">
            <x v="1"/>
          </reference>
        </references>
      </pivotArea>
    </format>
    <format dxfId="38">
      <pivotArea dataOnly="0" labelOnly="1" outline="0" fieldPosition="0">
        <references count="4">
          <reference field="1" count="1">
            <x v="194"/>
          </reference>
          <reference field="3" count="1" selected="0">
            <x v="187"/>
          </reference>
          <reference field="19" count="1" selected="0">
            <x v="8"/>
          </reference>
          <reference field="20" count="1" selected="0">
            <x v="1"/>
          </reference>
        </references>
      </pivotArea>
    </format>
    <format dxfId="39">
      <pivotArea dataOnly="0" labelOnly="1" outline="0" fieldPosition="0">
        <references count="4">
          <reference field="1" count="1">
            <x v="229"/>
          </reference>
          <reference field="3" count="1" selected="0">
            <x v="187"/>
          </reference>
          <reference field="19" count="1" selected="0">
            <x v="10"/>
          </reference>
          <reference field="20" count="1" selected="0">
            <x v="1"/>
          </reference>
        </references>
      </pivotArea>
    </format>
    <format dxfId="40">
      <pivotArea dataOnly="0" labelOnly="1" outline="0" fieldPosition="0">
        <references count="4">
          <reference field="1" count="1">
            <x v="264"/>
          </reference>
          <reference field="3" count="1" selected="0">
            <x v="187"/>
          </reference>
          <reference field="19" count="1" selected="0">
            <x v="0"/>
          </reference>
          <reference field="20" count="1" selected="0">
            <x v="2"/>
          </reference>
        </references>
      </pivotArea>
    </format>
    <format dxfId="41">
      <pivotArea dataOnly="0" labelOnly="1" outline="0" fieldPosition="0">
        <references count="4">
          <reference field="1" count="1">
            <x v="286"/>
          </reference>
          <reference field="3" count="1" selected="0">
            <x v="187"/>
          </reference>
          <reference field="19" count="1" selected="0">
            <x v="1"/>
          </reference>
          <reference field="20" count="1" selected="0">
            <x v="2"/>
          </reference>
        </references>
      </pivotArea>
    </format>
    <format dxfId="42">
      <pivotArea dataOnly="0" labelOnly="1" outline="0" fieldPosition="0">
        <references count="4">
          <reference field="1" count="1">
            <x v="324"/>
          </reference>
          <reference field="3" count="1" selected="0">
            <x v="187"/>
          </reference>
          <reference field="19" count="1" selected="0">
            <x v="5"/>
          </reference>
          <reference field="20" count="1" selected="0">
            <x v="2"/>
          </reference>
        </references>
      </pivotArea>
    </format>
    <format dxfId="43">
      <pivotArea dataOnly="0" labelOnly="1" outline="0" fieldPosition="0">
        <references count="4">
          <reference field="1" count="1">
            <x v="343"/>
          </reference>
          <reference field="3" count="1" selected="0">
            <x v="258"/>
          </reference>
          <reference field="19" count="1" selected="0">
            <x v="12"/>
          </reference>
          <reference field="20" count="1" selected="0">
            <x v="3"/>
          </reference>
        </references>
      </pivotArea>
    </format>
    <format dxfId="44">
      <pivotArea dataOnly="0" labelOnly="1" outline="0" fieldPosition="0">
        <references count="5">
          <reference field="1" count="1" selected="0">
            <x v="76"/>
          </reference>
          <reference field="2" count="1">
            <x v="68"/>
          </reference>
          <reference field="3" count="1" selected="0">
            <x v="163"/>
          </reference>
          <reference field="19" count="1" selected="0">
            <x v="1"/>
          </reference>
          <reference field="20" count="1" selected="0">
            <x v="1"/>
          </reference>
        </references>
      </pivotArea>
    </format>
    <format dxfId="45">
      <pivotArea dataOnly="0" labelOnly="1" outline="0" fieldPosition="0">
        <references count="5">
          <reference field="1" count="1" selected="0">
            <x v="101"/>
          </reference>
          <reference field="2" count="1">
            <x v="98"/>
          </reference>
          <reference field="3" count="1" selected="0">
            <x v="163"/>
          </reference>
          <reference field="19" count="1" selected="0">
            <x v="2"/>
          </reference>
          <reference field="20" count="1" selected="0">
            <x v="1"/>
          </reference>
        </references>
      </pivotArea>
    </format>
    <format dxfId="46">
      <pivotArea dataOnly="0" labelOnly="1" outline="0" fieldPosition="0">
        <references count="5">
          <reference field="1" count="1" selected="0">
            <x v="122"/>
          </reference>
          <reference field="2" count="1">
            <x v="121"/>
          </reference>
          <reference field="3" count="1" selected="0">
            <x v="163"/>
          </reference>
          <reference field="19" count="1" selected="0">
            <x v="3"/>
          </reference>
          <reference field="20" count="1" selected="0">
            <x v="1"/>
          </reference>
        </references>
      </pivotArea>
    </format>
    <format dxfId="47">
      <pivotArea dataOnly="0" labelOnly="1" outline="0" fieldPosition="0">
        <references count="5">
          <reference field="1" count="1" selected="0">
            <x v="142"/>
          </reference>
          <reference field="2" count="1">
            <x v="146"/>
          </reference>
          <reference field="3" count="1" selected="0">
            <x v="163"/>
          </reference>
          <reference field="19" count="1" selected="0">
            <x v="5"/>
          </reference>
          <reference field="20" count="1" selected="0">
            <x v="1"/>
          </reference>
        </references>
      </pivotArea>
    </format>
    <format dxfId="48">
      <pivotArea dataOnly="0" labelOnly="1" outline="0" fieldPosition="0">
        <references count="5">
          <reference field="1" count="1" selected="0">
            <x v="166"/>
          </reference>
          <reference field="2" count="1">
            <x v="171"/>
          </reference>
          <reference field="3" count="1" selected="0">
            <x v="163"/>
          </reference>
          <reference field="19" count="1" selected="0">
            <x v="6"/>
          </reference>
          <reference field="20" count="1" selected="0">
            <x v="1"/>
          </reference>
        </references>
      </pivotArea>
    </format>
    <format dxfId="49">
      <pivotArea dataOnly="0" labelOnly="1" outline="0" fieldPosition="0">
        <references count="5">
          <reference field="1" count="1" selected="0">
            <x v="190"/>
          </reference>
          <reference field="2" count="1">
            <x v="205"/>
          </reference>
          <reference field="3" count="1" selected="0">
            <x v="163"/>
          </reference>
          <reference field="19" count="1" selected="0">
            <x v="8"/>
          </reference>
          <reference field="20" count="1" selected="0">
            <x v="1"/>
          </reference>
        </references>
      </pivotArea>
    </format>
    <format dxfId="50">
      <pivotArea dataOnly="0" labelOnly="1" outline="0" fieldPosition="0">
        <references count="5">
          <reference field="1" count="1" selected="0">
            <x v="213"/>
          </reference>
          <reference field="2" count="1">
            <x v="230"/>
          </reference>
          <reference field="3" count="1" selected="0">
            <x v="163"/>
          </reference>
          <reference field="19" count="1" selected="0">
            <x v="9"/>
          </reference>
          <reference field="20" count="1" selected="0">
            <x v="1"/>
          </reference>
        </references>
      </pivotArea>
    </format>
    <format dxfId="51">
      <pivotArea dataOnly="0" labelOnly="1" outline="0" fieldPosition="0">
        <references count="5">
          <reference field="1" count="1" selected="0">
            <x v="231"/>
          </reference>
          <reference field="2" count="1">
            <x v="248"/>
          </reference>
          <reference field="3" count="1" selected="0">
            <x v="163"/>
          </reference>
          <reference field="19" count="1" selected="0">
            <x v="10"/>
          </reference>
          <reference field="20" count="1" selected="0">
            <x v="1"/>
          </reference>
        </references>
      </pivotArea>
    </format>
    <format dxfId="52">
      <pivotArea dataOnly="0" labelOnly="1" outline="0" fieldPosition="0">
        <references count="5">
          <reference field="1" count="1" selected="0">
            <x v="251"/>
          </reference>
          <reference field="2" count="1">
            <x v="268"/>
          </reference>
          <reference field="3" count="1" selected="0">
            <x v="163"/>
          </reference>
          <reference field="19" count="1" selected="0">
            <x v="11"/>
          </reference>
          <reference field="20" count="1" selected="0">
            <x v="1"/>
          </reference>
        </references>
      </pivotArea>
    </format>
    <format dxfId="53">
      <pivotArea dataOnly="0" labelOnly="1" outline="0" fieldPosition="0">
        <references count="5">
          <reference field="1" count="1" selected="0">
            <x v="268"/>
          </reference>
          <reference field="2" count="1">
            <x v="292"/>
          </reference>
          <reference field="3" count="1" selected="0">
            <x v="163"/>
          </reference>
          <reference field="19" count="1" selected="0">
            <x v="0"/>
          </reference>
          <reference field="20" count="1" selected="0">
            <x v="2"/>
          </reference>
        </references>
      </pivotArea>
    </format>
    <format dxfId="54">
      <pivotArea dataOnly="0" labelOnly="1" outline="0" fieldPosition="0">
        <references count="5">
          <reference field="1" count="1" selected="0">
            <x v="278"/>
          </reference>
          <reference field="2" count="1">
            <x v="307"/>
          </reference>
          <reference field="3" count="1" selected="0">
            <x v="163"/>
          </reference>
          <reference field="19" count="1" selected="0">
            <x v="1"/>
          </reference>
          <reference field="20" count="1" selected="0">
            <x v="2"/>
          </reference>
        </references>
      </pivotArea>
    </format>
    <format dxfId="55">
      <pivotArea dataOnly="0" labelOnly="1" outline="0" fieldPosition="0">
        <references count="5">
          <reference field="1" count="1" selected="0">
            <x v="299"/>
          </reference>
          <reference field="2" count="1">
            <x v="341"/>
          </reference>
          <reference field="3" count="1" selected="0">
            <x v="163"/>
          </reference>
          <reference field="19" count="1" selected="0">
            <x v="2"/>
          </reference>
          <reference field="20" count="1" selected="0">
            <x v="2"/>
          </reference>
        </references>
      </pivotArea>
    </format>
    <format dxfId="56">
      <pivotArea dataOnly="0" labelOnly="1" outline="0" fieldPosition="0">
        <references count="5">
          <reference field="1" count="1" selected="0">
            <x v="306"/>
          </reference>
          <reference field="2" count="1">
            <x v="349"/>
          </reference>
          <reference field="3" count="1" selected="0">
            <x v="163"/>
          </reference>
          <reference field="19" count="1" selected="0">
            <x v="3"/>
          </reference>
          <reference field="20" count="1" selected="0">
            <x v="2"/>
          </reference>
        </references>
      </pivotArea>
    </format>
    <format dxfId="57">
      <pivotArea dataOnly="0" labelOnly="1" outline="0" fieldPosition="0">
        <references count="5">
          <reference field="1" count="1" selected="0">
            <x v="322"/>
          </reference>
          <reference field="2" count="1">
            <x v="375"/>
          </reference>
          <reference field="3" count="1" selected="0">
            <x v="163"/>
          </reference>
          <reference field="19" count="1" selected="0">
            <x v="4"/>
          </reference>
          <reference field="20" count="1" selected="0">
            <x v="2"/>
          </reference>
        </references>
      </pivotArea>
    </format>
    <format dxfId="58">
      <pivotArea dataOnly="0" labelOnly="1" outline="0" fieldPosition="0">
        <references count="5">
          <reference field="1" count="1" selected="0">
            <x v="333"/>
          </reference>
          <reference field="2" count="1">
            <x v="397"/>
          </reference>
          <reference field="3" count="1" selected="0">
            <x v="163"/>
          </reference>
          <reference field="19" count="1" selected="0">
            <x v="6"/>
          </reference>
          <reference field="20" count="1" selected="0">
            <x v="2"/>
          </reference>
        </references>
      </pivotArea>
    </format>
    <format dxfId="59">
      <pivotArea dataOnly="0" labelOnly="1" outline="0" fieldPosition="0">
        <references count="5">
          <reference field="1" count="1" selected="0">
            <x v="337"/>
          </reference>
          <reference field="2" count="1">
            <x v="410"/>
          </reference>
          <reference field="3" count="1" selected="0">
            <x v="163"/>
          </reference>
          <reference field="19" count="1" selected="0">
            <x v="6"/>
          </reference>
          <reference field="20" count="1" selected="0">
            <x v="2"/>
          </reference>
        </references>
      </pivotArea>
    </format>
    <format dxfId="60">
      <pivotArea dataOnly="0" labelOnly="1" outline="0" fieldPosition="0">
        <references count="5">
          <reference field="1" count="1" selected="0">
            <x v="339"/>
          </reference>
          <reference field="2" count="1">
            <x v="424"/>
          </reference>
          <reference field="3" count="1" selected="0">
            <x v="163"/>
          </reference>
          <reference field="19" count="1" selected="0">
            <x v="8"/>
          </reference>
          <reference field="20" count="1" selected="0">
            <x v="2"/>
          </reference>
        </references>
      </pivotArea>
    </format>
    <format dxfId="61">
      <pivotArea dataOnly="0" labelOnly="1" outline="0" fieldPosition="0">
        <references count="5">
          <reference field="1" count="1" selected="0">
            <x v="99"/>
          </reference>
          <reference field="2" count="1">
            <x v="118"/>
          </reference>
          <reference field="3" count="1" selected="0">
            <x v="187"/>
          </reference>
          <reference field="19" count="1" selected="0">
            <x v="2"/>
          </reference>
          <reference field="20" count="1" selected="0">
            <x v="1"/>
          </reference>
        </references>
      </pivotArea>
    </format>
    <format dxfId="62">
      <pivotArea dataOnly="0" labelOnly="1" outline="0" fieldPosition="0">
        <references count="5">
          <reference field="1" count="1" selected="0">
            <x v="145"/>
          </reference>
          <reference field="2" count="1">
            <x v="171"/>
          </reference>
          <reference field="3" count="1" selected="0">
            <x v="187"/>
          </reference>
          <reference field="19" count="1" selected="0">
            <x v="5"/>
          </reference>
          <reference field="20" count="1" selected="0">
            <x v="1"/>
          </reference>
        </references>
      </pivotArea>
    </format>
    <format dxfId="63">
      <pivotArea dataOnly="0" labelOnly="1" outline="0" fieldPosition="0">
        <references count="5">
          <reference field="1" count="1" selected="0">
            <x v="194"/>
          </reference>
          <reference field="2" count="1">
            <x v="232"/>
          </reference>
          <reference field="3" count="1" selected="0">
            <x v="187"/>
          </reference>
          <reference field="19" count="1" selected="0">
            <x v="8"/>
          </reference>
          <reference field="20" count="1" selected="0">
            <x v="1"/>
          </reference>
        </references>
      </pivotArea>
    </format>
    <format dxfId="64">
      <pivotArea dataOnly="0" labelOnly="1" outline="0" fieldPosition="0">
        <references count="5">
          <reference field="1" count="1" selected="0">
            <x v="229"/>
          </reference>
          <reference field="2" count="1">
            <x v="268"/>
          </reference>
          <reference field="3" count="1" selected="0">
            <x v="187"/>
          </reference>
          <reference field="19" count="1" selected="0">
            <x v="10"/>
          </reference>
          <reference field="20" count="1" selected="0">
            <x v="1"/>
          </reference>
        </references>
      </pivotArea>
    </format>
    <format dxfId="65">
      <pivotArea dataOnly="0" labelOnly="1" outline="0" fieldPosition="0">
        <references count="5">
          <reference field="1" count="1" selected="0">
            <x v="264"/>
          </reference>
          <reference field="2" count="1">
            <x v="308"/>
          </reference>
          <reference field="3" count="1" selected="0">
            <x v="187"/>
          </reference>
          <reference field="19" count="1" selected="0">
            <x v="0"/>
          </reference>
          <reference field="20" count="1" selected="0">
            <x v="2"/>
          </reference>
        </references>
      </pivotArea>
    </format>
    <format dxfId="66">
      <pivotArea dataOnly="0" labelOnly="1" outline="0" fieldPosition="0">
        <references count="5">
          <reference field="1" count="1" selected="0">
            <x v="286"/>
          </reference>
          <reference field="2" count="1">
            <x v="342"/>
          </reference>
          <reference field="3" count="1" selected="0">
            <x v="187"/>
          </reference>
          <reference field="19" count="1" selected="0">
            <x v="1"/>
          </reference>
          <reference field="20" count="1" selected="0">
            <x v="2"/>
          </reference>
        </references>
      </pivotArea>
    </format>
    <format dxfId="67">
      <pivotArea dataOnly="0" labelOnly="1" outline="0" fieldPosition="0">
        <references count="5">
          <reference field="1" count="1" selected="0">
            <x v="324"/>
          </reference>
          <reference field="2" count="1">
            <x v="398"/>
          </reference>
          <reference field="3" count="1" selected="0">
            <x v="187"/>
          </reference>
          <reference field="19" count="1" selected="0">
            <x v="5"/>
          </reference>
          <reference field="20" count="1" selected="0">
            <x v="2"/>
          </reference>
        </references>
      </pivotArea>
    </format>
    <format dxfId="68">
      <pivotArea dataOnly="0" labelOnly="1" outline="0" fieldPosition="0">
        <references count="5">
          <reference field="1" count="1" selected="0">
            <x v="343"/>
          </reference>
          <reference field="2" count="1">
            <x v="469"/>
          </reference>
          <reference field="3" count="1" selected="0">
            <x v="258"/>
          </reference>
          <reference field="19" count="1" selected="0">
            <x v="12"/>
          </reference>
          <reference field="20" count="1" selected="0">
            <x v="3"/>
          </reference>
        </references>
      </pivotArea>
    </format>
    <format dxfId="69">
      <pivotArea type="topRight" dataOnly="0" labelOnly="1" outline="0" fieldPosition="0"/>
    </format>
    <format dxfId="70">
      <pivotArea field="3" type="button" dataOnly="0" labelOnly="1" outline="0" axis="axisRow" fieldPosition="0"/>
    </format>
    <format dxfId="71">
      <pivotArea field="20" type="button" dataOnly="0" labelOnly="1" outline="0" axis="axisRow" fieldPosition="2"/>
    </format>
    <format dxfId="72">
      <pivotArea field="1" type="button" dataOnly="0" labelOnly="1" outline="0" axis="axisRow" fieldPosition="4"/>
    </format>
    <format dxfId="73">
      <pivotArea field="2" type="button" dataOnly="0" labelOnly="1" outline="0" axis="axisRow" fieldPosition="5"/>
    </format>
    <format dxfId="74">
      <pivotArea field="0" type="button" dataOnly="0" labelOnly="1" outline="0" axis="axisRow" fieldPosition="6"/>
    </format>
    <format dxfId="75">
      <pivotArea field="9" type="button" dataOnly="0" labelOnly="1" outline="0"/>
    </format>
    <format dxfId="76">
      <pivotArea dataOnly="0" outline="0" fieldPosition="0">
        <references count="1">
          <reference field="3" count="0" defaultSubtotal="1"/>
        </references>
      </pivotArea>
    </format>
    <format dxfId="77">
      <pivotArea dataOnly="0" outline="0" fieldPosition="0">
        <references count="1">
          <reference field="3" count="0" defaultSubtotal="1"/>
        </references>
      </pivotArea>
    </format>
    <format dxfId="78">
      <pivotArea dataOnly="0" outline="0" fieldPosition="0">
        <references count="1">
          <reference field="3" count="0" defaultSubtotal="1"/>
        </references>
      </pivotArea>
    </format>
    <format dxfId="79">
      <pivotArea field="19" type="button" dataOnly="0" labelOnly="1" outline="0" axis="axisRow" fieldPosition="3"/>
    </format>
    <format dxfId="80">
      <pivotArea dataOnly="0" labelOnly="1" outline="0" fieldPosition="0">
        <references count="1">
          <reference field="5" count="0"/>
        </references>
      </pivotArea>
    </format>
    <format dxfId="81">
      <pivotArea dataOnly="0" labelOnly="1" outline="0" fieldPosition="0">
        <references count="1">
          <reference field="4" count="0"/>
        </references>
      </pivotArea>
    </format>
    <format dxfId="82">
      <pivotArea dataOnly="0" outline="0" fieldPosition="0">
        <references count="1">
          <reference field="3" count="0" defaultSubtotal="1"/>
        </references>
      </pivotArea>
    </format>
    <format dxfId="83">
      <pivotArea dataOnly="0" outline="0" fieldPosition="0">
        <references count="1">
          <reference field="3" count="0" defaultSubtotal="1"/>
        </references>
      </pivotArea>
    </format>
    <format dxfId="84">
      <pivotArea field="3" type="button" dataOnly="0" labelOnly="1" outline="0" axis="axisRow" fieldPosition="0"/>
    </format>
    <format dxfId="85">
      <pivotArea field="20" type="button" dataOnly="0" labelOnly="1" outline="0" axis="axisRow" fieldPosition="2"/>
    </format>
    <format dxfId="86">
      <pivotArea field="19" type="button" dataOnly="0" labelOnly="1" outline="0" axis="axisRow" fieldPosition="3"/>
    </format>
    <format dxfId="87">
      <pivotArea field="1" type="button" dataOnly="0" labelOnly="1" outline="0" axis="axisRow" fieldPosition="4"/>
    </format>
    <format dxfId="88">
      <pivotArea field="2" type="button" dataOnly="0" labelOnly="1" outline="0" axis="axisRow" fieldPosition="5"/>
    </format>
    <format dxfId="89">
      <pivotArea field="0" type="button" dataOnly="0" labelOnly="1" outline="0" axis="axisRow" fieldPosition="6"/>
    </format>
    <format dxfId="90">
      <pivotArea field="5" type="button" dataOnly="0" labelOnly="1" outline="0" axis="axisRow" fieldPosition="7"/>
    </format>
    <format dxfId="91">
      <pivotArea field="4" type="button" dataOnly="0" labelOnly="1" outline="0" axis="axisRow" fieldPosition="1"/>
    </format>
    <format dxfId="92">
      <pivotArea field="3" type="button" dataOnly="0" labelOnly="1" outline="0" axis="axisRow" fieldPosition="0"/>
    </format>
    <format dxfId="93">
      <pivotArea field="20" type="button" dataOnly="0" labelOnly="1" outline="0" axis="axisRow" fieldPosition="2"/>
    </format>
    <format dxfId="94">
      <pivotArea field="19" type="button" dataOnly="0" labelOnly="1" outline="0" axis="axisRow" fieldPosition="3"/>
    </format>
    <format dxfId="95">
      <pivotArea field="1" type="button" dataOnly="0" labelOnly="1" outline="0" axis="axisRow" fieldPosition="4"/>
    </format>
    <format dxfId="96">
      <pivotArea field="2" type="button" dataOnly="0" labelOnly="1" outline="0" axis="axisRow" fieldPosition="5"/>
    </format>
    <format dxfId="97">
      <pivotArea field="0" type="button" dataOnly="0" labelOnly="1" outline="0" axis="axisRow" fieldPosition="6"/>
    </format>
    <format dxfId="98">
      <pivotArea field="5" type="button" dataOnly="0" labelOnly="1" outline="0" axis="axisRow" fieldPosition="7"/>
    </format>
    <format dxfId="99">
      <pivotArea field="4" type="button" dataOnly="0" labelOnly="1" outline="0" axis="axisRow" fieldPosition="1"/>
    </format>
    <format dxfId="100">
      <pivotArea dataOnly="0" labelOnly="1" outline="0" fieldPosition="0">
        <references count="1">
          <reference field="15" count="0"/>
        </references>
      </pivotArea>
    </format>
    <format dxfId="101">
      <pivotArea field="15" type="button" dataOnly="0" labelOnly="1" outline="0" axis="axisRow" fieldPosition="10"/>
    </format>
    <format dxfId="102">
      <pivotArea field="16" type="button" dataOnly="0" labelOnly="1" outline="0" axis="axisRow" fieldPosition="11"/>
    </format>
    <format dxfId="103">
      <pivotArea field="15" type="button" dataOnly="0" labelOnly="1" outline="0" axis="axisRow" fieldPosition="10"/>
    </format>
    <format dxfId="104">
      <pivotArea field="16" type="button" dataOnly="0" labelOnly="1" outline="0" axis="axisRow" fieldPosition="11"/>
    </format>
    <format dxfId="105">
      <pivotArea field="16" type="button" dataOnly="0" labelOnly="1" outline="0" axis="axisRow" fieldPosition="11"/>
    </format>
    <format dxfId="106">
      <pivotArea field="15" type="button" dataOnly="0" labelOnly="1" outline="0" axis="axisRow" fieldPosition="10"/>
    </format>
    <format dxfId="107">
      <pivotArea field="4" type="button" dataOnly="0" labelOnly="1" outline="0" axis="axisRow" fieldPosition="1"/>
    </format>
    <format dxfId="108">
      <pivotArea field="4" type="button" dataOnly="0" labelOnly="1" outline="0" axis="axisRow" fieldPosition="1"/>
    </format>
    <format dxfId="109">
      <pivotArea field="16" type="button" dataOnly="0" labelOnly="1" outline="0" axis="axisRow" fieldPosition="11"/>
    </format>
    <format dxfId="110">
      <pivotArea field="16" type="button" dataOnly="0" labelOnly="1" outline="0" axis="axisRow" fieldPosition="11"/>
    </format>
    <format dxfId="111">
      <pivotArea field="15" type="button" dataOnly="0" labelOnly="1" outline="0" axis="axisRow" fieldPosition="10"/>
    </format>
    <format dxfId="112">
      <pivotArea field="1" type="button" dataOnly="0" labelOnly="1" outline="0" axis="axisRow" fieldPosition="4"/>
    </format>
    <format dxfId="113">
      <pivotArea field="2" type="button" dataOnly="0" labelOnly="1" outline="0" axis="axisRow" fieldPosition="5"/>
    </format>
    <format dxfId="114">
      <pivotArea field="0" type="button" dataOnly="0" labelOnly="1" outline="0" axis="axisRow" fieldPosition="6"/>
    </format>
    <format dxfId="115">
      <pivotArea field="5" type="button" dataOnly="0" labelOnly="1" outline="0" axis="axisRow" fieldPosition="7"/>
    </format>
    <format dxfId="116">
      <pivotArea field="19" type="button" dataOnly="0" labelOnly="1" outline="0" axis="axisRow" fieldPosition="3"/>
    </format>
    <format dxfId="117">
      <pivotArea field="20" type="button" dataOnly="0" labelOnly="1" outline="0" axis="axisRow" fieldPosition="2"/>
    </format>
    <format dxfId="118">
      <pivotArea dataOnly="0" labelOnly="1" outline="0" fieldPosition="0">
        <references count="1">
          <reference field="8" count="0"/>
        </references>
      </pivotArea>
    </format>
    <format dxfId="119">
      <pivotArea field="8" type="button" dataOnly="0" labelOnly="1" outline="0" axis="axisRow" fieldPosition="8"/>
    </format>
    <format dxfId="120">
      <pivotArea field="10" type="button" dataOnly="0" labelOnly="1" outline="0" axis="axisRow" fieldPosition="9"/>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Centre_AFPA" xr10:uid="{8958DA2E-4B61-440E-B778-55FBB0CAE48E}" sourceName="Centre AFPA">
  <pivotTables>
    <pivotTable tabId="3" name="Tableau croisé dynamique2"/>
  </pivotTables>
  <data>
    <tabular pivotCacheId="1878504957">
      <items count="10">
        <i x="0" s="1"/>
        <i x="1" s="1"/>
        <i x="2" s="1"/>
        <i x="3" s="1"/>
        <i x="4" s="1"/>
        <i x="5" s="1"/>
        <i x="6" s="1"/>
        <i x="7" s="1"/>
        <i x="8" s="1"/>
        <i x="9"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Secteur" xr10:uid="{B6E6D919-2B35-47C9-970A-15FE153601CD}" sourceName="Secteur">
  <pivotTables>
    <pivotTable tabId="3" name="Tableau croisé dynamique2"/>
  </pivotTables>
  <data>
    <tabular pivotCacheId="1878504957">
      <items count="6">
        <i x="0" s="1"/>
        <i x="3" s="1"/>
        <i x="2" s="1"/>
        <i x="1" s="1"/>
        <i x="4" s="1"/>
        <i x="5"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Sous_secteur" xr10:uid="{026A320C-C20A-4675-AFFA-C81E60D1C59F}" sourceName="Sous-secteur">
  <pivotTables>
    <pivotTable tabId="3" name="Tableau croisé dynamique2"/>
  </pivotTables>
  <data>
    <tabular pivotCacheId="1878504957">
      <items count="41">
        <i x="28" s="1"/>
        <i x="22" s="1"/>
        <i x="33" s="1"/>
        <i x="6" s="1"/>
        <i x="20" s="1"/>
        <i x="19" s="1"/>
        <i x="29" s="1"/>
        <i x="12" s="1"/>
        <i x="14" s="1"/>
        <i x="23" s="1"/>
        <i x="1" s="1"/>
        <i x="8" s="1"/>
        <i x="0" s="1"/>
        <i x="11" s="1"/>
        <i x="18" s="1"/>
        <i x="3" s="1"/>
        <i x="30" s="1"/>
        <i x="10" s="1"/>
        <i x="17" s="1"/>
        <i x="25" s="1"/>
        <i x="34" s="1"/>
        <i x="31" s="1"/>
        <i x="26" s="1"/>
        <i x="7" s="1"/>
        <i x="5" s="1"/>
        <i x="32" s="1"/>
        <i x="9" s="1"/>
        <i x="24" s="1"/>
        <i x="4" s="1"/>
        <i x="2" s="1"/>
        <i x="21" s="1"/>
        <i x="16" s="1"/>
        <i x="27" s="1"/>
        <i x="15" s="1"/>
        <i x="13" s="1"/>
        <i x="35" s="1"/>
        <i x="37" s="1" nd="1"/>
        <i x="40" s="1" nd="1"/>
        <i x="39" s="1" nd="1"/>
        <i x="38" s="1" nd="1"/>
        <i x="36"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Eligible_CPF" xr10:uid="{7C024841-C6D9-4B2A-88DA-F20A56D476B9}" sourceName="Eligible CPF">
  <pivotTables>
    <pivotTable tabId="3" name="Tableau croisé dynamique2"/>
  </pivotTables>
  <data>
    <tabular pivotCacheId="1878504957">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entre AFPA" xr10:uid="{A980D6E8-2199-4618-88E4-F5E21C20CE8C}" cache="Segment_Centre_AFPA" caption="Centre AFPA" rowHeight="222250"/>
  <slicer name="Secteur" xr10:uid="{40C54A57-E327-4E61-8350-292E27FF5BD7}" cache="Segment_Secteur" caption="Secteur" startItem="2" columnCount="2" rowHeight="222250"/>
  <slicer name="Sous-secteur" xr10:uid="{547DAA95-9A7D-4C19-A85D-1ED639CF8AE7}" cache="Segment_Sous_secteur" caption="Sous-secteur" columnCount="2" rowHeight="222250"/>
  <slicer name="Eligible CPF" xr10:uid="{C0C0A20C-EA51-46B5-B689-B3B4DE3F6D27}" cache="Segment_Eligible_CPF" caption="Eligible CPF" rowHeight="222250"/>
</slicer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44FFC-665E-40F8-9BCA-98D0F6149CB9}">
  <sheetPr>
    <pageSetUpPr fitToPage="1"/>
  </sheetPr>
  <dimension ref="A1:R4736"/>
  <sheetViews>
    <sheetView showGridLines="0" tabSelected="1" zoomScale="80" zoomScaleNormal="80" workbookViewId="0">
      <selection activeCell="E301" activeCellId="5" sqref="E41:E42 E65 E77 E135 E254 E301:E302 E336 E383 E405:E406 E584 E598 E710 E724 E797 E811 E930 E1178 E1255 E1274 E1293 E1321 E1362:E1363 E1384 E1425 E1516 E1603 E1611 E1630 E1660 E1668 E1685 E1716 E1740 E1783 E1788 M41:R42 M65:R65 M77:R77 M135:R135 M254:R254 M301:R302 M336:R336 M383:R383 M405:R406 M584:R584 M598:R598 M710:R710 M724:R724 M797:R797 M811:R811 M930:R930 M1178:R1178 M1255:R1255 M1274:R1274 M1293:R1293 M1321:R1321 M1362:R1363 M1384:R1384 M1425:R1425 M1516:R1516 M1603:R1603 M1611:R1611 M1630:R1630 M1660:R1660 M1668:R1668 M1685:R1685 M1716:R1716 M1740:R1740 M1783:R1783 M1788:R1788"/>
      <pivotSelection pane="bottomRight" showHeader="1" extendable="1" axis="axisRow" dimension="4" start="279" min="279" max="282" activeRow="300" activeCol="4" previousRow="300" previousCol="4" click="1" r:id="rId1">
        <pivotArea dataOnly="0" outline="0" axis="axisRow" fieldPosition="0">
          <references count="1">
            <reference field="1" count="1">
              <x v="340"/>
            </reference>
          </references>
        </pivotArea>
      </pivotSelection>
    </sheetView>
  </sheetViews>
  <sheetFormatPr baseColWidth="10" defaultColWidth="11.5546875" defaultRowHeight="13.8" x14ac:dyDescent="0.3"/>
  <cols>
    <col min="1" max="1" width="78.33203125" style="6" customWidth="1"/>
    <col min="2" max="2" width="10.6640625" style="6" customWidth="1"/>
    <col min="3" max="3" width="9.21875" style="6" customWidth="1"/>
    <col min="4" max="4" width="14.44140625" style="6" customWidth="1"/>
    <col min="5" max="5" width="16.6640625" style="6" customWidth="1"/>
    <col min="6" max="6" width="14.77734375" style="6" customWidth="1"/>
    <col min="7" max="7" width="33.5546875" style="6" customWidth="1"/>
    <col min="8" max="8" width="10.88671875" style="6" customWidth="1"/>
    <col min="9" max="9" width="13.44140625" style="6" customWidth="1"/>
    <col min="10" max="10" width="16.33203125" style="6" bestFit="1" customWidth="1"/>
    <col min="11" max="12" width="22.5546875" style="6" customWidth="1"/>
    <col min="13" max="17" width="11.5546875" style="6" hidden="1" customWidth="1"/>
    <col min="18" max="18" width="0" style="6" hidden="1" customWidth="1"/>
    <col min="19" max="16384" width="11.5546875" style="6"/>
  </cols>
  <sheetData>
    <row r="1" spans="1:17" ht="129" customHeight="1" x14ac:dyDescent="0.3">
      <c r="A1" s="45" t="s">
        <v>865</v>
      </c>
      <c r="B1" s="45"/>
      <c r="C1" s="45"/>
      <c r="D1" s="45"/>
      <c r="E1" s="45"/>
      <c r="F1" s="45"/>
      <c r="G1" s="45"/>
      <c r="H1" s="45"/>
      <c r="I1" s="45"/>
      <c r="J1" s="45"/>
    </row>
    <row r="2" spans="1:17" ht="20.399999999999999" customHeight="1" x14ac:dyDescent="0.3">
      <c r="A2" s="20"/>
      <c r="B2" s="21"/>
      <c r="C2" s="21"/>
      <c r="D2" s="21"/>
      <c r="E2" s="21"/>
      <c r="F2" s="21"/>
      <c r="G2" s="21"/>
      <c r="H2" s="21"/>
    </row>
    <row r="3" spans="1:17" ht="81.599999999999994" customHeight="1" x14ac:dyDescent="0.3">
      <c r="A3" s="44" t="s">
        <v>238</v>
      </c>
      <c r="B3" s="44"/>
      <c r="C3" s="44"/>
      <c r="D3" s="44"/>
      <c r="E3" s="44"/>
      <c r="F3" s="44"/>
      <c r="G3" s="44"/>
      <c r="H3" s="44"/>
      <c r="I3" s="44"/>
      <c r="J3" s="44"/>
    </row>
    <row r="4" spans="1:17" ht="28.95" customHeight="1" x14ac:dyDescent="0.3">
      <c r="A4" s="19"/>
      <c r="B4" s="19"/>
      <c r="C4" s="19"/>
      <c r="D4" s="19"/>
      <c r="E4" s="19"/>
      <c r="F4" s="19"/>
      <c r="G4" s="19"/>
      <c r="H4" s="19"/>
    </row>
    <row r="5" spans="1:17" x14ac:dyDescent="0.3">
      <c r="Q5"/>
    </row>
    <row r="6" spans="1:17" x14ac:dyDescent="0.3">
      <c r="Q6"/>
    </row>
    <row r="7" spans="1:17" ht="24.6" customHeight="1" x14ac:dyDescent="0.3">
      <c r="Q7"/>
    </row>
    <row r="8" spans="1:17" s="23" customFormat="1" ht="18" x14ac:dyDescent="0.35">
      <c r="Q8" s="24"/>
    </row>
    <row r="9" spans="1:17" s="23" customFormat="1" x14ac:dyDescent="0.3">
      <c r="Q9" s="25"/>
    </row>
    <row r="10" spans="1:17" s="23" customFormat="1" x14ac:dyDescent="0.3"/>
    <row r="11" spans="1:17" s="23" customFormat="1" x14ac:dyDescent="0.3">
      <c r="L11" s="38"/>
    </row>
    <row r="12" spans="1:17" s="23" customFormat="1" x14ac:dyDescent="0.3"/>
    <row r="13" spans="1:17" s="23" customFormat="1" x14ac:dyDescent="0.3"/>
    <row r="14" spans="1:17" s="23" customFormat="1" x14ac:dyDescent="0.3"/>
    <row r="15" spans="1:17" s="23" customFormat="1" x14ac:dyDescent="0.3"/>
    <row r="16" spans="1:17" s="23" customFormat="1" x14ac:dyDescent="0.3"/>
    <row r="17" spans="1:18" s="23" customFormat="1" x14ac:dyDescent="0.3"/>
    <row r="18" spans="1:18" s="23" customFormat="1" x14ac:dyDescent="0.3"/>
    <row r="19" spans="1:18" s="23" customFormat="1" x14ac:dyDescent="0.3">
      <c r="J19" s="36" t="s">
        <v>169</v>
      </c>
      <c r="K19" s="37">
        <v>45477</v>
      </c>
    </row>
    <row r="20" spans="1:18" hidden="1" x14ac:dyDescent="0.3"/>
    <row r="21" spans="1:18" s="17" customFormat="1" ht="41.4" x14ac:dyDescent="0.3">
      <c r="A21" s="27" t="s">
        <v>3</v>
      </c>
      <c r="B21" s="28" t="s">
        <v>162</v>
      </c>
      <c r="C21" s="28" t="s">
        <v>160</v>
      </c>
      <c r="D21" s="28" t="s">
        <v>159</v>
      </c>
      <c r="E21" s="28" t="s">
        <v>1</v>
      </c>
      <c r="F21" s="28" t="s">
        <v>2</v>
      </c>
      <c r="G21" s="28" t="s">
        <v>0</v>
      </c>
      <c r="H21" s="33" t="s">
        <v>5</v>
      </c>
      <c r="I21" s="33" t="s">
        <v>10</v>
      </c>
      <c r="J21" s="33" t="s">
        <v>12</v>
      </c>
      <c r="K21" s="28" t="s">
        <v>7</v>
      </c>
      <c r="L21" s="28" t="s">
        <v>8</v>
      </c>
      <c r="M21" s="6"/>
      <c r="N21" s="6"/>
      <c r="O21" s="6"/>
      <c r="P21" s="6"/>
      <c r="Q21" s="6"/>
      <c r="R21" s="6"/>
    </row>
    <row r="22" spans="1:18" x14ac:dyDescent="0.3">
      <c r="A22" s="17" t="s">
        <v>343</v>
      </c>
      <c r="B22" s="22">
        <v>15245</v>
      </c>
      <c r="C22" s="6">
        <v>2025</v>
      </c>
      <c r="D22" s="6" t="s">
        <v>194</v>
      </c>
      <c r="E22" s="18">
        <v>45659</v>
      </c>
      <c r="F22" s="18">
        <v>45719</v>
      </c>
      <c r="G22" s="6" t="s">
        <v>59</v>
      </c>
      <c r="H22" s="4">
        <v>23711</v>
      </c>
      <c r="I22" s="35" t="s">
        <v>23</v>
      </c>
      <c r="J22" s="6" t="s">
        <v>20</v>
      </c>
      <c r="K22" s="17" t="s">
        <v>23</v>
      </c>
    </row>
    <row r="23" spans="1:18" x14ac:dyDescent="0.3">
      <c r="A23" s="26" t="s">
        <v>468</v>
      </c>
      <c r="B23" s="26"/>
      <c r="C23" s="26"/>
      <c r="D23" s="26"/>
      <c r="E23" s="26"/>
      <c r="F23" s="26"/>
      <c r="G23" s="26"/>
      <c r="H23" s="26"/>
      <c r="I23" s="26"/>
      <c r="J23" s="26"/>
      <c r="K23" s="26"/>
      <c r="L23" s="26"/>
      <c r="M23" s="26"/>
      <c r="N23" s="26"/>
      <c r="O23" s="26"/>
      <c r="P23" s="26"/>
      <c r="Q23" s="26"/>
      <c r="R23" s="26"/>
    </row>
    <row r="24" spans="1:18" x14ac:dyDescent="0.3">
      <c r="A24" s="17" t="s">
        <v>204</v>
      </c>
      <c r="B24" s="22">
        <v>69275</v>
      </c>
      <c r="C24" s="6">
        <v>2024</v>
      </c>
      <c r="D24" s="6" t="s">
        <v>180</v>
      </c>
      <c r="E24" s="18">
        <v>45544</v>
      </c>
      <c r="F24" s="18">
        <v>45573</v>
      </c>
      <c r="G24" s="6" t="s">
        <v>48</v>
      </c>
      <c r="H24" s="4">
        <v>23314</v>
      </c>
      <c r="I24" s="35" t="s">
        <v>23</v>
      </c>
      <c r="J24" s="6" t="s">
        <v>25</v>
      </c>
    </row>
    <row r="25" spans="1:18" x14ac:dyDescent="0.3">
      <c r="A25" s="17"/>
      <c r="B25" s="22"/>
      <c r="C25" s="6">
        <v>2025</v>
      </c>
      <c r="D25" s="6" t="s">
        <v>194</v>
      </c>
      <c r="E25" s="18">
        <v>45670</v>
      </c>
      <c r="F25" s="18">
        <v>45699</v>
      </c>
      <c r="G25" s="6" t="s">
        <v>48</v>
      </c>
      <c r="H25" s="4">
        <v>23388</v>
      </c>
      <c r="I25" s="35" t="s">
        <v>23</v>
      </c>
      <c r="J25" s="6" t="s">
        <v>25</v>
      </c>
    </row>
    <row r="26" spans="1:18" x14ac:dyDescent="0.3">
      <c r="A26" s="26" t="s">
        <v>209</v>
      </c>
      <c r="B26" s="26"/>
      <c r="C26" s="26"/>
      <c r="D26" s="26"/>
      <c r="E26" s="26"/>
      <c r="F26" s="26"/>
      <c r="G26" s="26"/>
      <c r="H26" s="26"/>
      <c r="I26" s="26"/>
      <c r="J26" s="26"/>
      <c r="K26" s="26"/>
      <c r="L26" s="26"/>
      <c r="M26" s="26"/>
      <c r="N26" s="26"/>
      <c r="O26" s="26"/>
      <c r="P26" s="26"/>
      <c r="Q26" s="26"/>
      <c r="R26" s="26"/>
    </row>
    <row r="27" spans="1:18" x14ac:dyDescent="0.3">
      <c r="A27" s="17" t="s">
        <v>875</v>
      </c>
      <c r="B27" s="22">
        <v>16044</v>
      </c>
      <c r="C27" s="6">
        <v>2024</v>
      </c>
      <c r="D27" s="6" t="s">
        <v>197</v>
      </c>
      <c r="E27" s="18">
        <v>45630</v>
      </c>
      <c r="F27" s="18">
        <v>45693</v>
      </c>
      <c r="G27" s="6" t="s">
        <v>59</v>
      </c>
      <c r="H27" s="4">
        <v>24271</v>
      </c>
      <c r="I27" s="35" t="s">
        <v>23</v>
      </c>
      <c r="J27" s="6" t="s">
        <v>25</v>
      </c>
    </row>
    <row r="28" spans="1:18" x14ac:dyDescent="0.3">
      <c r="A28" s="26" t="s">
        <v>884</v>
      </c>
      <c r="B28" s="26"/>
      <c r="C28" s="26"/>
      <c r="D28" s="26"/>
      <c r="E28" s="26"/>
      <c r="F28" s="26"/>
      <c r="G28" s="26"/>
      <c r="H28" s="26"/>
      <c r="I28" s="26"/>
      <c r="J28" s="26"/>
      <c r="K28" s="26"/>
      <c r="L28" s="26"/>
      <c r="M28" s="26"/>
      <c r="N28" s="26"/>
      <c r="O28" s="26"/>
      <c r="P28" s="26"/>
      <c r="Q28" s="26"/>
      <c r="R28" s="26"/>
    </row>
    <row r="29" spans="1:18" x14ac:dyDescent="0.3">
      <c r="A29" s="17" t="s">
        <v>879</v>
      </c>
      <c r="B29" s="22">
        <v>14233</v>
      </c>
      <c r="C29" s="6">
        <v>2024</v>
      </c>
      <c r="D29" s="6" t="s">
        <v>201</v>
      </c>
      <c r="E29" s="18">
        <v>45532</v>
      </c>
      <c r="F29" s="18">
        <v>45583</v>
      </c>
      <c r="G29" s="6" t="s">
        <v>17</v>
      </c>
      <c r="H29" s="4">
        <v>24257</v>
      </c>
      <c r="I29" s="35" t="s">
        <v>23</v>
      </c>
      <c r="J29" s="6" t="s">
        <v>25</v>
      </c>
    </row>
    <row r="30" spans="1:18" x14ac:dyDescent="0.3">
      <c r="A30" s="17"/>
      <c r="B30" s="22"/>
      <c r="D30" s="6" t="s">
        <v>180</v>
      </c>
      <c r="E30" s="18">
        <v>45558</v>
      </c>
      <c r="F30" s="18">
        <v>45631</v>
      </c>
      <c r="G30" s="6" t="s">
        <v>61</v>
      </c>
      <c r="H30" s="4">
        <v>24120</v>
      </c>
      <c r="I30" s="35" t="s">
        <v>23</v>
      </c>
      <c r="J30" s="6" t="s">
        <v>25</v>
      </c>
    </row>
    <row r="31" spans="1:18" x14ac:dyDescent="0.3">
      <c r="A31" s="26" t="s">
        <v>885</v>
      </c>
      <c r="B31" s="26"/>
      <c r="C31" s="26"/>
      <c r="D31" s="26"/>
      <c r="E31" s="26"/>
      <c r="F31" s="26"/>
      <c r="G31" s="26"/>
      <c r="H31" s="26"/>
      <c r="I31" s="26"/>
      <c r="J31" s="26"/>
      <c r="K31" s="26"/>
      <c r="L31" s="26"/>
      <c r="M31" s="26"/>
      <c r="N31" s="26"/>
      <c r="O31" s="26"/>
      <c r="P31" s="26"/>
      <c r="Q31" s="26"/>
      <c r="R31" s="26"/>
    </row>
    <row r="32" spans="1:18" x14ac:dyDescent="0.3">
      <c r="A32" s="17" t="s">
        <v>769</v>
      </c>
      <c r="B32" s="22">
        <v>14557</v>
      </c>
      <c r="C32" s="6">
        <v>2024</v>
      </c>
      <c r="D32" s="6" t="s">
        <v>193</v>
      </c>
      <c r="E32" s="18">
        <v>45588</v>
      </c>
      <c r="F32" s="18">
        <v>45709</v>
      </c>
      <c r="G32" s="6" t="s">
        <v>59</v>
      </c>
      <c r="H32" s="4">
        <v>24277</v>
      </c>
      <c r="I32" s="35" t="s">
        <v>23</v>
      </c>
      <c r="J32" s="6" t="s">
        <v>25</v>
      </c>
    </row>
    <row r="33" spans="1:18" x14ac:dyDescent="0.3">
      <c r="A33" s="26" t="s">
        <v>848</v>
      </c>
      <c r="B33" s="26"/>
      <c r="C33" s="26"/>
      <c r="D33" s="26"/>
      <c r="E33" s="26"/>
      <c r="F33" s="26"/>
      <c r="G33" s="26"/>
      <c r="H33" s="26"/>
      <c r="I33" s="26"/>
      <c r="J33" s="26"/>
      <c r="K33" s="26"/>
      <c r="L33" s="26"/>
      <c r="M33" s="26"/>
      <c r="N33" s="26"/>
      <c r="O33" s="26"/>
      <c r="P33" s="26"/>
      <c r="Q33" s="26"/>
      <c r="R33" s="26"/>
    </row>
    <row r="34" spans="1:18" x14ac:dyDescent="0.3">
      <c r="A34" s="17" t="s">
        <v>874</v>
      </c>
      <c r="B34" s="22">
        <v>14265</v>
      </c>
      <c r="C34" s="6">
        <v>2024</v>
      </c>
      <c r="D34" s="6" t="s">
        <v>192</v>
      </c>
      <c r="E34" s="18">
        <v>45484</v>
      </c>
      <c r="F34" s="18">
        <v>45495</v>
      </c>
      <c r="G34" s="6" t="s">
        <v>59</v>
      </c>
      <c r="H34" s="4">
        <v>24237</v>
      </c>
      <c r="I34" s="35" t="s">
        <v>23</v>
      </c>
      <c r="J34" s="6" t="s">
        <v>25</v>
      </c>
    </row>
    <row r="35" spans="1:18" x14ac:dyDescent="0.3">
      <c r="A35" s="17"/>
      <c r="B35" s="22"/>
      <c r="D35" s="6" t="s">
        <v>193</v>
      </c>
      <c r="E35" s="18">
        <v>45588</v>
      </c>
      <c r="F35" s="18">
        <v>45596</v>
      </c>
      <c r="G35" s="6" t="s">
        <v>48</v>
      </c>
      <c r="H35" s="4">
        <v>24483</v>
      </c>
      <c r="I35" s="35" t="s">
        <v>23</v>
      </c>
      <c r="J35" s="6" t="s">
        <v>25</v>
      </c>
    </row>
    <row r="36" spans="1:18" x14ac:dyDescent="0.3">
      <c r="A36" s="26" t="s">
        <v>886</v>
      </c>
      <c r="B36" s="26"/>
      <c r="C36" s="26"/>
      <c r="D36" s="26"/>
      <c r="E36" s="26"/>
      <c r="F36" s="26"/>
      <c r="G36" s="26"/>
      <c r="H36" s="26"/>
      <c r="I36" s="26"/>
      <c r="J36" s="26"/>
      <c r="K36" s="26"/>
      <c r="L36" s="26"/>
      <c r="M36" s="26"/>
      <c r="N36" s="26"/>
      <c r="O36" s="26"/>
      <c r="P36" s="26"/>
      <c r="Q36" s="26"/>
      <c r="R36" s="26"/>
    </row>
    <row r="37" spans="1:18" x14ac:dyDescent="0.3">
      <c r="A37" s="17" t="s">
        <v>867</v>
      </c>
      <c r="B37" s="22">
        <v>14170</v>
      </c>
      <c r="C37" s="6">
        <v>2024</v>
      </c>
      <c r="D37" s="6" t="s">
        <v>199</v>
      </c>
      <c r="E37" s="18">
        <v>45467</v>
      </c>
      <c r="F37" s="18">
        <v>45497</v>
      </c>
      <c r="G37" s="6" t="s">
        <v>61</v>
      </c>
      <c r="H37" s="4">
        <v>24067</v>
      </c>
      <c r="I37" s="35" t="s">
        <v>23</v>
      </c>
      <c r="J37" s="6" t="s">
        <v>25</v>
      </c>
    </row>
    <row r="38" spans="1:18" x14ac:dyDescent="0.3">
      <c r="A38" s="17"/>
      <c r="B38" s="22"/>
      <c r="E38" s="18">
        <v>45471</v>
      </c>
      <c r="F38" s="18">
        <v>45509</v>
      </c>
      <c r="G38" s="6" t="s">
        <v>60</v>
      </c>
      <c r="H38" s="4">
        <v>24132</v>
      </c>
      <c r="I38" s="35" t="s">
        <v>23</v>
      </c>
      <c r="J38" s="6" t="s">
        <v>25</v>
      </c>
    </row>
    <row r="39" spans="1:18" x14ac:dyDescent="0.3">
      <c r="A39" s="17"/>
      <c r="B39" s="22"/>
      <c r="D39" s="6" t="s">
        <v>192</v>
      </c>
      <c r="E39" s="18">
        <v>45488</v>
      </c>
      <c r="F39" s="18">
        <v>45498</v>
      </c>
      <c r="G39" s="6" t="s">
        <v>48</v>
      </c>
      <c r="H39" s="4">
        <v>24469</v>
      </c>
      <c r="I39" s="35" t="s">
        <v>23</v>
      </c>
      <c r="J39" s="6" t="s">
        <v>25</v>
      </c>
    </row>
    <row r="40" spans="1:18" x14ac:dyDescent="0.3">
      <c r="A40" s="17"/>
      <c r="B40" s="22"/>
      <c r="E40" s="18">
        <v>45483</v>
      </c>
      <c r="F40" s="18">
        <v>45483</v>
      </c>
      <c r="G40" s="6" t="s">
        <v>59</v>
      </c>
      <c r="H40" s="4">
        <v>24236</v>
      </c>
      <c r="I40" s="35" t="s">
        <v>23</v>
      </c>
      <c r="J40" s="6" t="s">
        <v>25</v>
      </c>
    </row>
    <row r="41" spans="1:18" x14ac:dyDescent="0.3">
      <c r="A41" s="17"/>
      <c r="B41" s="22"/>
      <c r="D41" s="6" t="s">
        <v>180</v>
      </c>
      <c r="E41" s="18">
        <v>45551</v>
      </c>
      <c r="F41" s="18">
        <v>45579</v>
      </c>
      <c r="G41" s="6" t="s">
        <v>59</v>
      </c>
      <c r="H41" s="4">
        <v>24024</v>
      </c>
      <c r="I41" s="35" t="s">
        <v>23</v>
      </c>
      <c r="J41" s="6" t="s">
        <v>25</v>
      </c>
    </row>
    <row r="42" spans="1:18" x14ac:dyDescent="0.3">
      <c r="A42" s="17"/>
      <c r="B42" s="22"/>
      <c r="E42" s="18">
        <v>45551</v>
      </c>
      <c r="H42" s="4">
        <v>24269</v>
      </c>
      <c r="I42" s="35" t="s">
        <v>23</v>
      </c>
      <c r="J42" s="6" t="s">
        <v>25</v>
      </c>
    </row>
    <row r="43" spans="1:18" x14ac:dyDescent="0.3">
      <c r="A43" s="17"/>
      <c r="B43" s="22"/>
      <c r="E43" s="18">
        <v>45544</v>
      </c>
      <c r="F43" s="18">
        <v>45580</v>
      </c>
      <c r="G43" s="6" t="s">
        <v>64</v>
      </c>
      <c r="H43" s="4">
        <v>24182</v>
      </c>
      <c r="I43" s="35" t="s">
        <v>23</v>
      </c>
      <c r="J43" s="6" t="s">
        <v>25</v>
      </c>
    </row>
    <row r="44" spans="1:18" x14ac:dyDescent="0.3">
      <c r="A44" s="17"/>
      <c r="B44" s="22"/>
      <c r="E44" s="18">
        <v>45565</v>
      </c>
      <c r="F44" s="18">
        <v>45600</v>
      </c>
      <c r="G44" s="6" t="s">
        <v>48</v>
      </c>
      <c r="H44" s="4">
        <v>24381</v>
      </c>
      <c r="I44" s="35" t="s">
        <v>23</v>
      </c>
      <c r="J44" s="6" t="s">
        <v>25</v>
      </c>
    </row>
    <row r="45" spans="1:18" x14ac:dyDescent="0.3">
      <c r="A45" s="17"/>
      <c r="B45" s="22"/>
      <c r="E45" s="18">
        <v>45565</v>
      </c>
      <c r="F45" s="18">
        <v>45565</v>
      </c>
      <c r="G45" s="6" t="s">
        <v>17</v>
      </c>
      <c r="H45" s="4">
        <v>24470</v>
      </c>
      <c r="I45" s="35" t="s">
        <v>23</v>
      </c>
      <c r="J45" s="6" t="s">
        <v>25</v>
      </c>
    </row>
    <row r="46" spans="1:18" x14ac:dyDescent="0.3">
      <c r="A46" s="17"/>
      <c r="B46" s="22"/>
      <c r="D46" s="6" t="s">
        <v>193</v>
      </c>
      <c r="E46" s="18">
        <v>45572</v>
      </c>
      <c r="F46" s="18">
        <v>45587</v>
      </c>
      <c r="G46" s="6" t="s">
        <v>59</v>
      </c>
      <c r="H46" s="4">
        <v>24273</v>
      </c>
      <c r="I46" s="35" t="s">
        <v>23</v>
      </c>
      <c r="J46" s="6" t="s">
        <v>25</v>
      </c>
    </row>
    <row r="47" spans="1:18" x14ac:dyDescent="0.3">
      <c r="A47" s="17"/>
      <c r="B47" s="22"/>
      <c r="E47" s="18">
        <v>45586</v>
      </c>
      <c r="F47" s="18">
        <v>45587</v>
      </c>
      <c r="G47" s="6" t="s">
        <v>48</v>
      </c>
      <c r="H47" s="4">
        <v>24482</v>
      </c>
      <c r="I47" s="35" t="s">
        <v>23</v>
      </c>
      <c r="J47" s="6" t="s">
        <v>25</v>
      </c>
    </row>
    <row r="48" spans="1:18" x14ac:dyDescent="0.3">
      <c r="A48" s="17"/>
      <c r="B48" s="22"/>
      <c r="E48" s="18">
        <v>45566</v>
      </c>
      <c r="F48" s="18">
        <v>45575</v>
      </c>
      <c r="G48" s="6" t="s">
        <v>48</v>
      </c>
      <c r="H48" s="4">
        <v>24382</v>
      </c>
      <c r="I48" s="35" t="s">
        <v>23</v>
      </c>
      <c r="J48" s="6" t="s">
        <v>25</v>
      </c>
    </row>
    <row r="49" spans="1:18" x14ac:dyDescent="0.3">
      <c r="A49" s="17"/>
      <c r="B49" s="22"/>
      <c r="E49" s="18">
        <v>45593</v>
      </c>
      <c r="F49" s="18">
        <v>45604</v>
      </c>
      <c r="G49" s="6" t="s">
        <v>48</v>
      </c>
      <c r="H49" s="4">
        <v>24480</v>
      </c>
      <c r="I49" s="35" t="s">
        <v>23</v>
      </c>
      <c r="J49" s="6" t="s">
        <v>25</v>
      </c>
    </row>
    <row r="50" spans="1:18" x14ac:dyDescent="0.3">
      <c r="A50" s="17"/>
      <c r="B50" s="22"/>
      <c r="E50" s="18">
        <v>45593</v>
      </c>
      <c r="F50" s="18">
        <v>45628</v>
      </c>
      <c r="G50" s="6" t="s">
        <v>17</v>
      </c>
      <c r="H50" s="4">
        <v>24474</v>
      </c>
      <c r="I50" s="35" t="s">
        <v>23</v>
      </c>
      <c r="J50" s="6" t="s">
        <v>25</v>
      </c>
    </row>
    <row r="51" spans="1:18" x14ac:dyDescent="0.3">
      <c r="A51" s="17"/>
      <c r="B51" s="22"/>
      <c r="E51" s="18">
        <v>45569</v>
      </c>
      <c r="F51" s="18">
        <v>45586</v>
      </c>
      <c r="G51" s="6" t="s">
        <v>48</v>
      </c>
      <c r="H51" s="4">
        <v>24384</v>
      </c>
      <c r="I51" s="35" t="s">
        <v>23</v>
      </c>
      <c r="J51" s="6" t="s">
        <v>25</v>
      </c>
    </row>
    <row r="52" spans="1:18" x14ac:dyDescent="0.3">
      <c r="A52" s="17"/>
      <c r="B52" s="22"/>
      <c r="D52" s="6" t="s">
        <v>196</v>
      </c>
      <c r="E52" s="18">
        <v>45621</v>
      </c>
      <c r="F52" s="18">
        <v>45629</v>
      </c>
      <c r="G52" s="6" t="s">
        <v>59</v>
      </c>
      <c r="H52" s="4">
        <v>24270</v>
      </c>
      <c r="I52" s="35" t="s">
        <v>23</v>
      </c>
      <c r="J52" s="6" t="s">
        <v>25</v>
      </c>
    </row>
    <row r="53" spans="1:18" x14ac:dyDescent="0.3">
      <c r="A53" s="17"/>
      <c r="B53" s="22"/>
      <c r="E53" s="18">
        <v>45621</v>
      </c>
      <c r="F53" s="18">
        <v>45649</v>
      </c>
      <c r="G53" s="6" t="s">
        <v>59</v>
      </c>
      <c r="H53" s="4">
        <v>24268</v>
      </c>
      <c r="I53" s="35" t="s">
        <v>23</v>
      </c>
      <c r="J53" s="6" t="s">
        <v>25</v>
      </c>
    </row>
    <row r="54" spans="1:18" x14ac:dyDescent="0.3">
      <c r="A54" s="26" t="s">
        <v>887</v>
      </c>
      <c r="B54" s="26"/>
      <c r="C54" s="26"/>
      <c r="D54" s="26"/>
      <c r="E54" s="26"/>
      <c r="F54" s="26"/>
      <c r="G54" s="26"/>
      <c r="H54" s="26"/>
      <c r="I54" s="26"/>
      <c r="J54" s="26"/>
      <c r="K54" s="26"/>
      <c r="L54" s="26"/>
      <c r="M54" s="26"/>
      <c r="N54" s="26"/>
      <c r="O54" s="26"/>
      <c r="P54" s="26"/>
      <c r="Q54" s="26"/>
      <c r="R54" s="26"/>
    </row>
    <row r="55" spans="1:18" x14ac:dyDescent="0.3">
      <c r="A55" s="17" t="s">
        <v>883</v>
      </c>
      <c r="B55" s="22">
        <v>15332</v>
      </c>
      <c r="C55" s="6">
        <v>2024</v>
      </c>
      <c r="D55" s="6" t="s">
        <v>180</v>
      </c>
      <c r="E55" s="18">
        <v>45544</v>
      </c>
      <c r="F55" s="18">
        <v>45560</v>
      </c>
      <c r="G55" s="6" t="s">
        <v>64</v>
      </c>
      <c r="H55" s="4">
        <v>24041</v>
      </c>
      <c r="I55" s="35" t="s">
        <v>23</v>
      </c>
      <c r="J55" s="6" t="s">
        <v>25</v>
      </c>
    </row>
    <row r="56" spans="1:18" x14ac:dyDescent="0.3">
      <c r="A56" s="26" t="s">
        <v>888</v>
      </c>
      <c r="B56" s="26"/>
      <c r="C56" s="26"/>
      <c r="D56" s="26"/>
      <c r="E56" s="26"/>
      <c r="F56" s="26"/>
      <c r="G56" s="26"/>
      <c r="H56" s="26"/>
      <c r="I56" s="26"/>
      <c r="J56" s="26"/>
      <c r="K56" s="26"/>
      <c r="L56" s="26"/>
      <c r="M56" s="26"/>
      <c r="N56" s="26"/>
      <c r="O56" s="26"/>
      <c r="P56" s="26"/>
      <c r="Q56" s="26"/>
      <c r="R56" s="26"/>
    </row>
    <row r="57" spans="1:18" x14ac:dyDescent="0.3">
      <c r="A57" s="17" t="s">
        <v>612</v>
      </c>
      <c r="B57" s="22">
        <v>9634</v>
      </c>
      <c r="C57" s="6">
        <v>2024</v>
      </c>
      <c r="D57" s="6" t="s">
        <v>193</v>
      </c>
      <c r="E57" s="18">
        <v>45579</v>
      </c>
      <c r="F57" s="18">
        <v>45707</v>
      </c>
      <c r="G57" s="6" t="s">
        <v>64</v>
      </c>
      <c r="H57" s="4">
        <v>23515</v>
      </c>
      <c r="I57" s="35">
        <v>6598</v>
      </c>
      <c r="J57" s="6" t="s">
        <v>20</v>
      </c>
      <c r="K57" s="17" t="s">
        <v>283</v>
      </c>
    </row>
    <row r="58" spans="1:18" x14ac:dyDescent="0.3">
      <c r="A58" s="26" t="s">
        <v>726</v>
      </c>
      <c r="B58" s="26"/>
      <c r="C58" s="26"/>
      <c r="D58" s="26"/>
      <c r="E58" s="26"/>
      <c r="F58" s="26"/>
      <c r="G58" s="26"/>
      <c r="H58" s="26"/>
      <c r="I58" s="26"/>
      <c r="J58" s="26"/>
      <c r="K58" s="26"/>
      <c r="L58" s="26"/>
      <c r="M58" s="26"/>
      <c r="N58" s="26"/>
      <c r="O58" s="26"/>
      <c r="P58" s="26"/>
      <c r="Q58" s="26"/>
      <c r="R58" s="26"/>
    </row>
    <row r="59" spans="1:18" x14ac:dyDescent="0.3">
      <c r="A59" s="17" t="s">
        <v>531</v>
      </c>
      <c r="B59" s="22">
        <v>9640</v>
      </c>
      <c r="C59" s="6">
        <v>2024</v>
      </c>
      <c r="D59" s="6" t="s">
        <v>180</v>
      </c>
      <c r="E59" s="18">
        <v>45565</v>
      </c>
      <c r="F59" s="18">
        <v>45748</v>
      </c>
      <c r="G59" s="6" t="s">
        <v>17</v>
      </c>
      <c r="H59" s="4">
        <v>22444</v>
      </c>
      <c r="I59" s="35">
        <v>8911</v>
      </c>
      <c r="J59" s="6" t="s">
        <v>20</v>
      </c>
      <c r="K59" s="17" t="s">
        <v>23</v>
      </c>
    </row>
    <row r="60" spans="1:18" ht="27.6" x14ac:dyDescent="0.3">
      <c r="A60" s="17"/>
      <c r="B60" s="22"/>
      <c r="D60" s="6" t="s">
        <v>193</v>
      </c>
      <c r="E60" s="18">
        <v>45580</v>
      </c>
      <c r="F60" s="18">
        <v>45762</v>
      </c>
      <c r="G60" s="6" t="s">
        <v>61</v>
      </c>
      <c r="H60" s="4">
        <v>23015</v>
      </c>
      <c r="I60" s="35">
        <v>8911</v>
      </c>
      <c r="J60" s="6" t="s">
        <v>20</v>
      </c>
      <c r="K60" s="17" t="s">
        <v>179</v>
      </c>
    </row>
    <row r="61" spans="1:18" x14ac:dyDescent="0.3">
      <c r="A61" s="17"/>
      <c r="B61" s="22"/>
      <c r="D61" s="6" t="s">
        <v>197</v>
      </c>
      <c r="E61" s="18">
        <v>45642</v>
      </c>
      <c r="F61" s="18">
        <v>45835</v>
      </c>
      <c r="G61" s="6" t="s">
        <v>61</v>
      </c>
      <c r="H61" s="4">
        <v>24117</v>
      </c>
      <c r="I61" s="35">
        <v>8911</v>
      </c>
      <c r="J61" s="6" t="s">
        <v>20</v>
      </c>
      <c r="K61" s="17" t="s">
        <v>23</v>
      </c>
    </row>
    <row r="62" spans="1:18" x14ac:dyDescent="0.3">
      <c r="A62" s="17"/>
      <c r="B62" s="22"/>
      <c r="C62" s="6">
        <v>2025</v>
      </c>
      <c r="D62" s="6" t="s">
        <v>200</v>
      </c>
      <c r="E62" s="18">
        <v>45761</v>
      </c>
      <c r="F62" s="18">
        <v>45959</v>
      </c>
      <c r="G62" s="6" t="s">
        <v>17</v>
      </c>
      <c r="H62" s="4">
        <v>23287</v>
      </c>
      <c r="I62" s="35">
        <v>8911</v>
      </c>
      <c r="J62" s="6" t="s">
        <v>20</v>
      </c>
      <c r="K62" s="17" t="s">
        <v>23</v>
      </c>
    </row>
    <row r="63" spans="1:18" x14ac:dyDescent="0.3">
      <c r="A63" s="17"/>
      <c r="B63" s="22"/>
      <c r="D63" s="6" t="s">
        <v>196</v>
      </c>
      <c r="E63" s="18">
        <v>45973</v>
      </c>
      <c r="F63" s="18">
        <v>46161</v>
      </c>
      <c r="G63" s="6" t="s">
        <v>17</v>
      </c>
      <c r="H63" s="4">
        <v>24017</v>
      </c>
      <c r="I63" s="35">
        <v>8911</v>
      </c>
      <c r="J63" s="6" t="s">
        <v>20</v>
      </c>
      <c r="K63" s="17" t="s">
        <v>23</v>
      </c>
    </row>
    <row r="64" spans="1:18" x14ac:dyDescent="0.3">
      <c r="A64" s="26" t="s">
        <v>645</v>
      </c>
      <c r="B64" s="26"/>
      <c r="C64" s="26"/>
      <c r="D64" s="26"/>
      <c r="E64" s="26"/>
      <c r="F64" s="26"/>
      <c r="G64" s="26"/>
      <c r="H64" s="26"/>
      <c r="I64" s="26"/>
      <c r="J64" s="26"/>
      <c r="K64" s="26"/>
      <c r="L64" s="26"/>
      <c r="M64" s="26"/>
      <c r="N64" s="26"/>
      <c r="O64" s="26"/>
      <c r="P64" s="26"/>
      <c r="Q64" s="26"/>
      <c r="R64" s="26"/>
    </row>
    <row r="65" spans="1:18" x14ac:dyDescent="0.3">
      <c r="A65" s="17" t="s">
        <v>519</v>
      </c>
      <c r="B65" s="22">
        <v>12720</v>
      </c>
      <c r="C65" s="6">
        <v>2024</v>
      </c>
      <c r="D65" s="6" t="s">
        <v>180</v>
      </c>
      <c r="E65" s="18">
        <v>45551</v>
      </c>
      <c r="F65" s="18">
        <v>45912</v>
      </c>
      <c r="G65" s="6" t="s">
        <v>17</v>
      </c>
      <c r="H65" s="4">
        <v>22480</v>
      </c>
      <c r="I65" s="35" t="s">
        <v>23</v>
      </c>
      <c r="J65" s="6" t="s">
        <v>20</v>
      </c>
      <c r="K65" s="17" t="s">
        <v>23</v>
      </c>
    </row>
    <row r="66" spans="1:18" ht="27.6" x14ac:dyDescent="0.3">
      <c r="A66" s="17"/>
      <c r="B66" s="22"/>
      <c r="E66" s="18">
        <v>45558</v>
      </c>
      <c r="F66" s="18">
        <v>45926</v>
      </c>
      <c r="G66" s="6" t="s">
        <v>61</v>
      </c>
      <c r="H66" s="4">
        <v>24037</v>
      </c>
      <c r="I66" s="35" t="s">
        <v>23</v>
      </c>
      <c r="J66" s="6" t="s">
        <v>20</v>
      </c>
      <c r="K66" s="17" t="s">
        <v>179</v>
      </c>
      <c r="L66" s="6" t="s">
        <v>266</v>
      </c>
    </row>
    <row r="67" spans="1:18" ht="69" x14ac:dyDescent="0.3">
      <c r="A67" s="17"/>
      <c r="B67" s="22"/>
      <c r="D67" s="6" t="s">
        <v>193</v>
      </c>
      <c r="E67" s="18">
        <v>45572</v>
      </c>
      <c r="F67" s="18">
        <v>45938</v>
      </c>
      <c r="G67" s="6" t="s">
        <v>48</v>
      </c>
      <c r="H67" s="4">
        <v>24184</v>
      </c>
      <c r="I67" s="35" t="s">
        <v>23</v>
      </c>
      <c r="J67" s="6" t="s">
        <v>20</v>
      </c>
      <c r="K67" s="17" t="s">
        <v>821</v>
      </c>
    </row>
    <row r="68" spans="1:18" ht="27.6" x14ac:dyDescent="0.3">
      <c r="A68" s="17"/>
      <c r="B68" s="22"/>
      <c r="E68" s="18">
        <v>45580</v>
      </c>
      <c r="F68" s="18">
        <v>45932</v>
      </c>
      <c r="G68" s="6" t="s">
        <v>61</v>
      </c>
      <c r="H68" s="4">
        <v>23028</v>
      </c>
      <c r="I68" s="35" t="s">
        <v>23</v>
      </c>
      <c r="J68" s="6" t="s">
        <v>20</v>
      </c>
      <c r="K68" s="17" t="s">
        <v>179</v>
      </c>
    </row>
    <row r="69" spans="1:18" x14ac:dyDescent="0.3">
      <c r="A69" s="17"/>
      <c r="B69" s="22"/>
      <c r="D69" s="6" t="s">
        <v>196</v>
      </c>
      <c r="E69" s="18">
        <v>45614</v>
      </c>
      <c r="F69" s="18">
        <v>45974</v>
      </c>
      <c r="G69" s="6" t="s">
        <v>17</v>
      </c>
      <c r="H69" s="4">
        <v>22481</v>
      </c>
      <c r="I69" s="35" t="s">
        <v>23</v>
      </c>
      <c r="J69" s="6" t="s">
        <v>20</v>
      </c>
      <c r="K69" s="17" t="s">
        <v>23</v>
      </c>
    </row>
    <row r="70" spans="1:18" x14ac:dyDescent="0.3">
      <c r="A70" s="17"/>
      <c r="B70" s="22"/>
      <c r="C70" s="6">
        <v>2025</v>
      </c>
      <c r="D70" s="6" t="s">
        <v>194</v>
      </c>
      <c r="E70" s="18">
        <v>45684</v>
      </c>
      <c r="F70" s="18">
        <v>46045</v>
      </c>
      <c r="G70" s="6" t="s">
        <v>17</v>
      </c>
      <c r="H70" s="4">
        <v>24030</v>
      </c>
      <c r="I70" s="35" t="s">
        <v>23</v>
      </c>
      <c r="J70" s="6" t="s">
        <v>20</v>
      </c>
      <c r="K70" s="17" t="s">
        <v>23</v>
      </c>
    </row>
    <row r="71" spans="1:18" ht="27.6" x14ac:dyDescent="0.3">
      <c r="A71" s="17"/>
      <c r="B71" s="22"/>
      <c r="E71" s="18">
        <v>45684</v>
      </c>
      <c r="G71" s="6" t="s">
        <v>48</v>
      </c>
      <c r="H71" s="4">
        <v>24186</v>
      </c>
      <c r="I71" s="35" t="s">
        <v>23</v>
      </c>
      <c r="J71" s="6" t="s">
        <v>20</v>
      </c>
      <c r="K71" s="17" t="s">
        <v>179</v>
      </c>
    </row>
    <row r="72" spans="1:18" ht="27.6" x14ac:dyDescent="0.3">
      <c r="A72" s="17"/>
      <c r="B72" s="22"/>
      <c r="D72" s="6" t="s">
        <v>195</v>
      </c>
      <c r="E72" s="18">
        <v>45740</v>
      </c>
      <c r="F72" s="18">
        <v>46101</v>
      </c>
      <c r="G72" s="6" t="s">
        <v>48</v>
      </c>
      <c r="H72" s="4">
        <v>24185</v>
      </c>
      <c r="I72" s="35" t="s">
        <v>23</v>
      </c>
      <c r="J72" s="6" t="s">
        <v>20</v>
      </c>
      <c r="K72" s="17" t="s">
        <v>179</v>
      </c>
    </row>
    <row r="73" spans="1:18" x14ac:dyDescent="0.3">
      <c r="A73" s="17"/>
      <c r="B73" s="22"/>
      <c r="D73" s="6" t="s">
        <v>200</v>
      </c>
      <c r="E73" s="18">
        <v>45761</v>
      </c>
      <c r="F73" s="18">
        <v>46122</v>
      </c>
      <c r="G73" s="6" t="s">
        <v>17</v>
      </c>
      <c r="H73" s="4">
        <v>24031</v>
      </c>
      <c r="I73" s="35" t="s">
        <v>23</v>
      </c>
      <c r="J73" s="6" t="s">
        <v>20</v>
      </c>
      <c r="K73" s="17" t="s">
        <v>23</v>
      </c>
    </row>
    <row r="74" spans="1:18" x14ac:dyDescent="0.3">
      <c r="A74" s="17"/>
      <c r="B74" s="22"/>
      <c r="D74" s="6" t="s">
        <v>180</v>
      </c>
      <c r="E74" s="18">
        <v>45922</v>
      </c>
      <c r="F74" s="18">
        <v>46283</v>
      </c>
      <c r="G74" s="6" t="s">
        <v>17</v>
      </c>
      <c r="H74" s="4">
        <v>24032</v>
      </c>
      <c r="I74" s="35" t="s">
        <v>23</v>
      </c>
      <c r="J74" s="6" t="s">
        <v>20</v>
      </c>
      <c r="K74" s="17" t="s">
        <v>23</v>
      </c>
    </row>
    <row r="75" spans="1:18" x14ac:dyDescent="0.3">
      <c r="A75" s="17"/>
      <c r="B75" s="22"/>
      <c r="D75" s="6" t="s">
        <v>196</v>
      </c>
      <c r="E75" s="18">
        <v>45978</v>
      </c>
      <c r="F75" s="18">
        <v>46332</v>
      </c>
      <c r="G75" s="6" t="s">
        <v>17</v>
      </c>
      <c r="H75" s="4">
        <v>24033</v>
      </c>
      <c r="I75" s="35" t="s">
        <v>23</v>
      </c>
      <c r="J75" s="6" t="s">
        <v>20</v>
      </c>
      <c r="K75" s="17" t="s">
        <v>23</v>
      </c>
    </row>
    <row r="76" spans="1:18" x14ac:dyDescent="0.3">
      <c r="A76" s="26" t="s">
        <v>633</v>
      </c>
      <c r="B76" s="26"/>
      <c r="C76" s="26"/>
      <c r="D76" s="26"/>
      <c r="E76" s="26"/>
      <c r="F76" s="26"/>
      <c r="G76" s="26"/>
      <c r="H76" s="26"/>
      <c r="I76" s="26"/>
      <c r="J76" s="26"/>
      <c r="K76" s="26"/>
      <c r="L76" s="26"/>
      <c r="M76" s="26"/>
      <c r="N76" s="26"/>
      <c r="O76" s="26"/>
      <c r="P76" s="26"/>
      <c r="Q76" s="26"/>
      <c r="R76" s="26"/>
    </row>
    <row r="77" spans="1:18" ht="27.6" x14ac:dyDescent="0.3">
      <c r="A77" s="17" t="s">
        <v>566</v>
      </c>
      <c r="B77" s="22">
        <v>14562</v>
      </c>
      <c r="C77" s="6">
        <v>2024</v>
      </c>
      <c r="D77" s="6" t="s">
        <v>180</v>
      </c>
      <c r="E77" s="18">
        <v>45551</v>
      </c>
      <c r="F77" s="18">
        <v>45940</v>
      </c>
      <c r="G77" s="6" t="s">
        <v>58</v>
      </c>
      <c r="H77" s="4">
        <v>24009</v>
      </c>
      <c r="I77" s="35" t="s">
        <v>23</v>
      </c>
      <c r="J77" s="6" t="s">
        <v>20</v>
      </c>
      <c r="K77" s="17" t="s">
        <v>179</v>
      </c>
    </row>
    <row r="78" spans="1:18" ht="55.2" x14ac:dyDescent="0.3">
      <c r="A78" s="17"/>
      <c r="B78" s="22"/>
      <c r="C78" s="6">
        <v>2025</v>
      </c>
      <c r="D78" s="6" t="s">
        <v>194</v>
      </c>
      <c r="E78" s="18">
        <v>45663</v>
      </c>
      <c r="F78" s="18">
        <v>46052</v>
      </c>
      <c r="G78" s="6" t="s">
        <v>58</v>
      </c>
      <c r="H78" s="4">
        <v>24013</v>
      </c>
      <c r="I78" s="35" t="s">
        <v>23</v>
      </c>
      <c r="J78" s="6" t="s">
        <v>20</v>
      </c>
      <c r="K78" s="17" t="s">
        <v>282</v>
      </c>
    </row>
    <row r="79" spans="1:18" ht="55.2" x14ac:dyDescent="0.3">
      <c r="A79" s="17"/>
      <c r="B79" s="22"/>
      <c r="D79" s="6" t="s">
        <v>200</v>
      </c>
      <c r="E79" s="18">
        <v>45754</v>
      </c>
      <c r="F79" s="18">
        <v>46147</v>
      </c>
      <c r="G79" s="6" t="s">
        <v>58</v>
      </c>
      <c r="H79" s="4">
        <v>24014</v>
      </c>
      <c r="I79" s="35" t="s">
        <v>23</v>
      </c>
      <c r="J79" s="6" t="s">
        <v>20</v>
      </c>
      <c r="K79" s="17" t="s">
        <v>282</v>
      </c>
    </row>
    <row r="80" spans="1:18" x14ac:dyDescent="0.3">
      <c r="A80" s="26" t="s">
        <v>680</v>
      </c>
      <c r="B80" s="26"/>
      <c r="C80" s="26"/>
      <c r="D80" s="26"/>
      <c r="E80" s="26"/>
      <c r="F80" s="26"/>
      <c r="G80" s="26"/>
      <c r="H80" s="26"/>
      <c r="I80" s="26"/>
      <c r="J80" s="26"/>
      <c r="K80" s="26"/>
      <c r="L80" s="26"/>
      <c r="M80" s="26"/>
      <c r="N80" s="26"/>
      <c r="O80" s="26"/>
      <c r="P80" s="26"/>
      <c r="Q80" s="26"/>
      <c r="R80" s="26"/>
    </row>
    <row r="81" spans="1:18" ht="27.6" x14ac:dyDescent="0.3">
      <c r="A81" s="17" t="s">
        <v>568</v>
      </c>
      <c r="B81" s="22">
        <v>4912</v>
      </c>
      <c r="C81" s="6">
        <v>2024</v>
      </c>
      <c r="D81" s="6" t="s">
        <v>180</v>
      </c>
      <c r="E81" s="18">
        <v>45565</v>
      </c>
      <c r="F81" s="18">
        <v>45824</v>
      </c>
      <c r="G81" s="6" t="s">
        <v>58</v>
      </c>
      <c r="H81" s="4">
        <v>24011</v>
      </c>
      <c r="I81" s="35">
        <v>14661</v>
      </c>
      <c r="J81" s="6" t="s">
        <v>20</v>
      </c>
      <c r="K81" s="17" t="s">
        <v>179</v>
      </c>
    </row>
    <row r="82" spans="1:18" x14ac:dyDescent="0.3">
      <c r="A82" s="17"/>
      <c r="B82" s="22"/>
      <c r="C82" s="6">
        <v>2025</v>
      </c>
      <c r="D82" s="6" t="s">
        <v>193</v>
      </c>
      <c r="E82" s="18">
        <v>45936</v>
      </c>
      <c r="F82" s="18">
        <v>46195</v>
      </c>
      <c r="G82" s="6" t="s">
        <v>58</v>
      </c>
      <c r="H82" s="4">
        <v>24012</v>
      </c>
      <c r="I82" s="35">
        <v>14661</v>
      </c>
      <c r="J82" s="6" t="s">
        <v>20</v>
      </c>
      <c r="K82" s="17" t="s">
        <v>23</v>
      </c>
    </row>
    <row r="83" spans="1:18" x14ac:dyDescent="0.3">
      <c r="A83" s="26" t="s">
        <v>682</v>
      </c>
      <c r="B83" s="26"/>
      <c r="C83" s="26"/>
      <c r="D83" s="26"/>
      <c r="E83" s="26"/>
      <c r="F83" s="26"/>
      <c r="G83" s="26"/>
      <c r="H83" s="26"/>
      <c r="I83" s="26"/>
      <c r="J83" s="26"/>
      <c r="K83" s="26"/>
      <c r="L83" s="26"/>
      <c r="M83" s="26"/>
      <c r="N83" s="26"/>
      <c r="O83" s="26"/>
      <c r="P83" s="26"/>
      <c r="Q83" s="26"/>
      <c r="R83" s="26"/>
    </row>
    <row r="84" spans="1:18" x14ac:dyDescent="0.3">
      <c r="A84" s="17" t="s">
        <v>553</v>
      </c>
      <c r="B84" s="22">
        <v>9743</v>
      </c>
      <c r="C84" s="6">
        <v>2024</v>
      </c>
      <c r="D84" s="6" t="s">
        <v>180</v>
      </c>
      <c r="E84" s="18">
        <v>45565</v>
      </c>
      <c r="F84" s="18">
        <v>45786</v>
      </c>
      <c r="G84" s="6" t="s">
        <v>48</v>
      </c>
      <c r="H84" s="4">
        <v>23054</v>
      </c>
      <c r="I84" s="35">
        <v>13283</v>
      </c>
      <c r="J84" s="6" t="s">
        <v>20</v>
      </c>
      <c r="K84" s="17" t="s">
        <v>23</v>
      </c>
    </row>
    <row r="85" spans="1:18" x14ac:dyDescent="0.3">
      <c r="A85" s="17"/>
      <c r="B85" s="22"/>
      <c r="C85" s="6">
        <v>2025</v>
      </c>
      <c r="D85" s="6" t="s">
        <v>180</v>
      </c>
      <c r="E85" s="18">
        <v>45915</v>
      </c>
      <c r="F85" s="18">
        <v>46132</v>
      </c>
      <c r="G85" s="6" t="s">
        <v>48</v>
      </c>
      <c r="H85" s="4">
        <v>24315</v>
      </c>
      <c r="I85" s="35">
        <v>13283</v>
      </c>
      <c r="J85" s="6" t="s">
        <v>20</v>
      </c>
      <c r="K85" s="17" t="s">
        <v>23</v>
      </c>
    </row>
    <row r="86" spans="1:18" x14ac:dyDescent="0.3">
      <c r="A86" s="26" t="s">
        <v>667</v>
      </c>
      <c r="B86" s="26"/>
      <c r="C86" s="26"/>
      <c r="D86" s="26"/>
      <c r="E86" s="26"/>
      <c r="F86" s="26"/>
      <c r="G86" s="26"/>
      <c r="H86" s="26"/>
      <c r="I86" s="26"/>
      <c r="J86" s="26"/>
      <c r="K86" s="26"/>
      <c r="L86" s="26"/>
      <c r="M86" s="26"/>
      <c r="N86" s="26"/>
      <c r="O86" s="26"/>
      <c r="P86" s="26"/>
      <c r="Q86" s="26"/>
      <c r="R86" s="26"/>
    </row>
    <row r="87" spans="1:18" x14ac:dyDescent="0.3">
      <c r="A87" s="17" t="s">
        <v>514</v>
      </c>
      <c r="B87" s="22">
        <v>13283</v>
      </c>
      <c r="C87" s="6">
        <v>2024</v>
      </c>
      <c r="D87" s="6" t="s">
        <v>180</v>
      </c>
      <c r="E87" s="18">
        <v>45537</v>
      </c>
      <c r="F87" s="18">
        <v>45629</v>
      </c>
      <c r="G87" s="6" t="s">
        <v>17</v>
      </c>
      <c r="H87" s="4">
        <v>24197</v>
      </c>
      <c r="I87" s="35">
        <v>3780</v>
      </c>
      <c r="J87" s="6" t="s">
        <v>20</v>
      </c>
      <c r="K87" s="17" t="s">
        <v>23</v>
      </c>
    </row>
    <row r="88" spans="1:18" x14ac:dyDescent="0.3">
      <c r="A88" s="17"/>
      <c r="B88" s="22"/>
      <c r="C88" s="6">
        <v>2025</v>
      </c>
      <c r="D88" s="6" t="s">
        <v>194</v>
      </c>
      <c r="E88" s="18">
        <v>45670</v>
      </c>
      <c r="F88" s="18">
        <v>45758</v>
      </c>
      <c r="G88" s="6" t="s">
        <v>59</v>
      </c>
      <c r="H88" s="4">
        <v>23700</v>
      </c>
      <c r="I88" s="35">
        <v>3780</v>
      </c>
      <c r="J88" s="6" t="s">
        <v>20</v>
      </c>
      <c r="K88" s="17" t="s">
        <v>23</v>
      </c>
    </row>
    <row r="89" spans="1:18" x14ac:dyDescent="0.3">
      <c r="A89" s="17"/>
      <c r="B89" s="22"/>
      <c r="E89" s="18">
        <v>45663</v>
      </c>
      <c r="F89" s="18">
        <v>45751</v>
      </c>
      <c r="G89" s="6" t="s">
        <v>17</v>
      </c>
      <c r="H89" s="4">
        <v>24198</v>
      </c>
      <c r="I89" s="35">
        <v>3780</v>
      </c>
      <c r="J89" s="6" t="s">
        <v>20</v>
      </c>
      <c r="K89" s="17" t="s">
        <v>23</v>
      </c>
    </row>
    <row r="90" spans="1:18" x14ac:dyDescent="0.3">
      <c r="A90" s="17"/>
      <c r="B90" s="22"/>
      <c r="D90" s="6" t="s">
        <v>200</v>
      </c>
      <c r="E90" s="18">
        <v>45761</v>
      </c>
      <c r="F90" s="18">
        <v>45860</v>
      </c>
      <c r="G90" s="6" t="s">
        <v>17</v>
      </c>
      <c r="H90" s="4">
        <v>24199</v>
      </c>
      <c r="I90" s="35">
        <v>3780</v>
      </c>
      <c r="J90" s="6" t="s">
        <v>20</v>
      </c>
      <c r="K90" s="17" t="s">
        <v>23</v>
      </c>
    </row>
    <row r="91" spans="1:18" x14ac:dyDescent="0.3">
      <c r="A91" s="17"/>
      <c r="B91" s="22"/>
      <c r="D91" s="6" t="s">
        <v>201</v>
      </c>
      <c r="E91" s="18">
        <v>45887</v>
      </c>
      <c r="F91" s="18">
        <v>45978</v>
      </c>
      <c r="G91" s="6" t="s">
        <v>17</v>
      </c>
      <c r="H91" s="4">
        <v>24200</v>
      </c>
      <c r="I91" s="35">
        <v>3780</v>
      </c>
      <c r="J91" s="6" t="s">
        <v>20</v>
      </c>
      <c r="K91" s="17" t="s">
        <v>23</v>
      </c>
    </row>
    <row r="92" spans="1:18" x14ac:dyDescent="0.3">
      <c r="A92" s="17"/>
      <c r="B92" s="22"/>
      <c r="D92" s="6" t="s">
        <v>180</v>
      </c>
      <c r="E92" s="18">
        <v>45908</v>
      </c>
      <c r="F92" s="18">
        <v>46000</v>
      </c>
      <c r="G92" s="6" t="s">
        <v>59</v>
      </c>
      <c r="H92" s="4">
        <v>23701</v>
      </c>
      <c r="I92" s="35">
        <v>3780</v>
      </c>
      <c r="J92" s="6" t="s">
        <v>20</v>
      </c>
      <c r="K92" s="17" t="s">
        <v>23</v>
      </c>
    </row>
    <row r="93" spans="1:18" x14ac:dyDescent="0.3">
      <c r="A93" s="17"/>
      <c r="B93" s="22"/>
      <c r="D93" s="6" t="s">
        <v>196</v>
      </c>
      <c r="E93" s="18">
        <v>45985</v>
      </c>
      <c r="F93" s="18">
        <v>46083</v>
      </c>
      <c r="G93" s="6" t="s">
        <v>17</v>
      </c>
      <c r="H93" s="4">
        <v>24287</v>
      </c>
      <c r="I93" s="35">
        <v>3780</v>
      </c>
      <c r="J93" s="6" t="s">
        <v>20</v>
      </c>
      <c r="K93" s="17" t="s">
        <v>23</v>
      </c>
    </row>
    <row r="94" spans="1:18" x14ac:dyDescent="0.3">
      <c r="A94" s="17"/>
      <c r="B94" s="22"/>
      <c r="C94" s="6">
        <v>2026</v>
      </c>
      <c r="D94" s="6" t="s">
        <v>195</v>
      </c>
      <c r="E94" s="18">
        <v>46090</v>
      </c>
      <c r="F94" s="18">
        <v>46184</v>
      </c>
      <c r="G94" s="6" t="s">
        <v>17</v>
      </c>
      <c r="H94" s="4">
        <v>24288</v>
      </c>
      <c r="I94" s="35">
        <v>3780</v>
      </c>
      <c r="J94" s="6" t="s">
        <v>20</v>
      </c>
      <c r="K94" s="17" t="s">
        <v>23</v>
      </c>
    </row>
    <row r="95" spans="1:18" x14ac:dyDescent="0.3">
      <c r="A95" s="17"/>
      <c r="B95" s="22"/>
      <c r="D95" s="6" t="s">
        <v>199</v>
      </c>
      <c r="E95" s="18">
        <v>46188</v>
      </c>
      <c r="F95" s="18">
        <v>46293</v>
      </c>
      <c r="G95" s="6" t="s">
        <v>17</v>
      </c>
      <c r="H95" s="4">
        <v>24289</v>
      </c>
      <c r="I95" s="35">
        <v>3780</v>
      </c>
      <c r="J95" s="6" t="s">
        <v>20</v>
      </c>
      <c r="K95" s="17" t="s">
        <v>23</v>
      </c>
    </row>
    <row r="96" spans="1:18" x14ac:dyDescent="0.3">
      <c r="A96" s="26" t="s">
        <v>628</v>
      </c>
      <c r="B96" s="26"/>
      <c r="C96" s="26"/>
      <c r="D96" s="26"/>
      <c r="E96" s="26"/>
      <c r="F96" s="26"/>
      <c r="G96" s="26"/>
      <c r="H96" s="26"/>
      <c r="I96" s="26"/>
      <c r="J96" s="26"/>
      <c r="K96" s="26"/>
      <c r="L96" s="26"/>
      <c r="M96" s="26"/>
      <c r="N96" s="26"/>
      <c r="O96" s="26"/>
      <c r="P96" s="26"/>
      <c r="Q96" s="26"/>
      <c r="R96" s="26"/>
    </row>
    <row r="97" spans="1:18" x14ac:dyDescent="0.3">
      <c r="A97" s="17" t="s">
        <v>866</v>
      </c>
      <c r="B97" s="22">
        <v>14201</v>
      </c>
      <c r="C97" s="6">
        <v>2024</v>
      </c>
      <c r="D97" s="6" t="s">
        <v>180</v>
      </c>
      <c r="E97" s="18">
        <v>45558</v>
      </c>
      <c r="F97" s="18">
        <v>45625</v>
      </c>
      <c r="G97" s="6" t="s">
        <v>17</v>
      </c>
      <c r="H97" s="4">
        <v>24280</v>
      </c>
      <c r="I97" s="35" t="s">
        <v>23</v>
      </c>
      <c r="J97" s="6" t="s">
        <v>25</v>
      </c>
    </row>
    <row r="98" spans="1:18" x14ac:dyDescent="0.3">
      <c r="A98" s="17"/>
      <c r="B98" s="22"/>
      <c r="E98" s="18">
        <v>45558</v>
      </c>
      <c r="H98" s="4">
        <v>24469</v>
      </c>
      <c r="I98" s="35" t="s">
        <v>23</v>
      </c>
      <c r="J98" s="6" t="s">
        <v>25</v>
      </c>
    </row>
    <row r="99" spans="1:18" x14ac:dyDescent="0.3">
      <c r="A99" s="17"/>
      <c r="B99" s="22"/>
      <c r="E99" s="18">
        <v>45562</v>
      </c>
      <c r="F99" s="18">
        <v>45631</v>
      </c>
      <c r="G99" s="6" t="s">
        <v>60</v>
      </c>
      <c r="H99" s="4">
        <v>24185</v>
      </c>
      <c r="I99" s="35" t="s">
        <v>23</v>
      </c>
      <c r="J99" s="6" t="s">
        <v>25</v>
      </c>
    </row>
    <row r="100" spans="1:18" x14ac:dyDescent="0.3">
      <c r="A100" s="17"/>
      <c r="B100" s="22"/>
      <c r="D100" s="6" t="s">
        <v>193</v>
      </c>
      <c r="E100" s="18">
        <v>45572</v>
      </c>
      <c r="F100" s="18">
        <v>45639</v>
      </c>
      <c r="G100" s="6" t="s">
        <v>61</v>
      </c>
      <c r="H100" s="4">
        <v>23191</v>
      </c>
      <c r="I100" s="35" t="s">
        <v>23</v>
      </c>
      <c r="J100" s="6" t="s">
        <v>25</v>
      </c>
    </row>
    <row r="101" spans="1:18" x14ac:dyDescent="0.3">
      <c r="A101" s="26" t="s">
        <v>889</v>
      </c>
      <c r="B101" s="26"/>
      <c r="C101" s="26"/>
      <c r="D101" s="26"/>
      <c r="E101" s="26"/>
      <c r="F101" s="26"/>
      <c r="G101" s="26"/>
      <c r="H101" s="26"/>
      <c r="I101" s="26"/>
      <c r="J101" s="26"/>
      <c r="K101" s="26"/>
      <c r="L101" s="26"/>
      <c r="M101" s="26"/>
      <c r="N101" s="26"/>
      <c r="O101" s="26"/>
      <c r="P101" s="26"/>
      <c r="Q101" s="26"/>
      <c r="R101" s="26"/>
    </row>
    <row r="102" spans="1:18" x14ac:dyDescent="0.3">
      <c r="A102" s="17" t="s">
        <v>337</v>
      </c>
      <c r="B102" s="22">
        <v>15244</v>
      </c>
      <c r="C102" s="6">
        <v>2024</v>
      </c>
      <c r="D102" s="6" t="s">
        <v>180</v>
      </c>
      <c r="E102" s="18">
        <v>45537</v>
      </c>
      <c r="F102" s="18">
        <v>45588</v>
      </c>
      <c r="G102" s="6" t="s">
        <v>59</v>
      </c>
      <c r="H102" s="4">
        <v>23709</v>
      </c>
      <c r="I102" s="35" t="s">
        <v>23</v>
      </c>
      <c r="J102" s="6" t="s">
        <v>20</v>
      </c>
      <c r="K102" s="17" t="s">
        <v>23</v>
      </c>
    </row>
    <row r="103" spans="1:18" x14ac:dyDescent="0.3">
      <c r="A103" s="26" t="s">
        <v>465</v>
      </c>
      <c r="B103" s="26"/>
      <c r="C103" s="26"/>
      <c r="D103" s="26"/>
      <c r="E103" s="26"/>
      <c r="F103" s="26"/>
      <c r="G103" s="26"/>
      <c r="H103" s="26"/>
      <c r="I103" s="26"/>
      <c r="J103" s="26"/>
      <c r="K103" s="26"/>
      <c r="L103" s="26"/>
      <c r="M103" s="26"/>
      <c r="N103" s="26"/>
      <c r="O103" s="26"/>
      <c r="P103" s="26"/>
      <c r="Q103" s="26"/>
      <c r="R103" s="26"/>
    </row>
    <row r="104" spans="1:18" ht="27.6" x14ac:dyDescent="0.3">
      <c r="A104" s="17" t="s">
        <v>318</v>
      </c>
      <c r="B104" s="22">
        <v>13257</v>
      </c>
      <c r="C104" s="6">
        <v>2024</v>
      </c>
      <c r="D104" s="6" t="s">
        <v>180</v>
      </c>
      <c r="E104" s="18">
        <v>45558</v>
      </c>
      <c r="F104" s="18">
        <v>45624</v>
      </c>
      <c r="G104" s="6" t="s">
        <v>48</v>
      </c>
      <c r="H104" s="4">
        <v>24175</v>
      </c>
      <c r="I104" s="35">
        <v>7425</v>
      </c>
      <c r="J104" s="6" t="s">
        <v>20</v>
      </c>
      <c r="K104" s="17" t="s">
        <v>23</v>
      </c>
    </row>
    <row r="105" spans="1:18" x14ac:dyDescent="0.3">
      <c r="A105" s="17"/>
      <c r="B105" s="22"/>
      <c r="D105" s="6" t="s">
        <v>193</v>
      </c>
      <c r="E105" s="18">
        <v>45579</v>
      </c>
      <c r="F105" s="18">
        <v>45645</v>
      </c>
      <c r="G105" s="6" t="s">
        <v>64</v>
      </c>
      <c r="H105" s="4">
        <v>23170</v>
      </c>
      <c r="I105" s="35">
        <v>7425</v>
      </c>
      <c r="J105" s="6" t="s">
        <v>20</v>
      </c>
      <c r="K105" s="17" t="s">
        <v>23</v>
      </c>
    </row>
    <row r="106" spans="1:18" x14ac:dyDescent="0.3">
      <c r="A106" s="17"/>
      <c r="B106" s="22"/>
      <c r="C106" s="6" t="s">
        <v>202</v>
      </c>
      <c r="D106" s="6" t="s">
        <v>202</v>
      </c>
      <c r="E106" s="18">
        <v>45670</v>
      </c>
      <c r="F106" s="18">
        <v>45730</v>
      </c>
      <c r="G106" s="6" t="s">
        <v>64</v>
      </c>
      <c r="H106" s="4">
        <v>23412</v>
      </c>
      <c r="I106" s="35">
        <v>7425</v>
      </c>
      <c r="J106" s="6" t="s">
        <v>20</v>
      </c>
      <c r="K106" s="17" t="s">
        <v>202</v>
      </c>
    </row>
    <row r="107" spans="1:18" x14ac:dyDescent="0.3">
      <c r="A107" s="17"/>
      <c r="B107" s="22"/>
      <c r="E107" s="18">
        <v>45749</v>
      </c>
      <c r="F107" s="18">
        <v>45820</v>
      </c>
      <c r="G107" s="6" t="s">
        <v>64</v>
      </c>
      <c r="H107" s="4">
        <v>23426</v>
      </c>
      <c r="I107" s="35">
        <v>7425</v>
      </c>
      <c r="J107" s="6" t="s">
        <v>20</v>
      </c>
      <c r="K107" s="17" t="s">
        <v>202</v>
      </c>
    </row>
    <row r="108" spans="1:18" x14ac:dyDescent="0.3">
      <c r="A108" s="17"/>
      <c r="B108" s="22"/>
      <c r="E108" s="18">
        <v>45915</v>
      </c>
      <c r="F108" s="18">
        <v>45980</v>
      </c>
      <c r="G108" s="6" t="s">
        <v>64</v>
      </c>
      <c r="H108" s="4">
        <v>24169</v>
      </c>
      <c r="I108" s="35">
        <v>7425</v>
      </c>
      <c r="J108" s="6" t="s">
        <v>20</v>
      </c>
      <c r="K108" s="17" t="s">
        <v>202</v>
      </c>
    </row>
    <row r="109" spans="1:18" x14ac:dyDescent="0.3">
      <c r="A109" s="17"/>
      <c r="B109" s="22"/>
      <c r="E109" s="18">
        <v>46042</v>
      </c>
      <c r="F109" s="18">
        <v>46106</v>
      </c>
      <c r="G109" s="6" t="s">
        <v>64</v>
      </c>
      <c r="H109" s="4">
        <v>24173</v>
      </c>
      <c r="I109" s="35">
        <v>7425</v>
      </c>
      <c r="J109" s="6" t="s">
        <v>20</v>
      </c>
      <c r="K109" s="17" t="s">
        <v>202</v>
      </c>
    </row>
    <row r="110" spans="1:18" x14ac:dyDescent="0.3">
      <c r="A110" s="26" t="s">
        <v>454</v>
      </c>
      <c r="B110" s="26"/>
      <c r="C110" s="26"/>
      <c r="D110" s="26"/>
      <c r="E110" s="26"/>
      <c r="F110" s="26"/>
      <c r="G110" s="26"/>
      <c r="H110" s="26"/>
      <c r="I110" s="26"/>
      <c r="J110" s="26"/>
      <c r="K110" s="26"/>
      <c r="L110" s="26"/>
      <c r="M110" s="26"/>
      <c r="N110" s="26"/>
      <c r="O110" s="26"/>
      <c r="P110" s="26"/>
      <c r="Q110" s="26"/>
      <c r="R110" s="26"/>
    </row>
    <row r="111" spans="1:18" ht="27.6" x14ac:dyDescent="0.3">
      <c r="A111" s="17" t="s">
        <v>570</v>
      </c>
      <c r="B111" s="22">
        <v>14683</v>
      </c>
      <c r="C111" s="6">
        <v>2024</v>
      </c>
      <c r="D111" s="6" t="s">
        <v>196</v>
      </c>
      <c r="E111" s="18">
        <v>45614</v>
      </c>
      <c r="F111" s="18">
        <v>46007</v>
      </c>
      <c r="G111" s="6" t="s">
        <v>59</v>
      </c>
      <c r="H111" s="4">
        <v>24177</v>
      </c>
      <c r="I111" s="35" t="s">
        <v>23</v>
      </c>
      <c r="J111" s="6" t="s">
        <v>20</v>
      </c>
      <c r="K111" s="17" t="s">
        <v>179</v>
      </c>
    </row>
    <row r="112" spans="1:18" x14ac:dyDescent="0.3">
      <c r="A112" s="17"/>
      <c r="B112" s="22"/>
      <c r="C112" s="6">
        <v>2025</v>
      </c>
      <c r="D112" s="6" t="s">
        <v>199</v>
      </c>
      <c r="E112" s="18">
        <v>45810</v>
      </c>
      <c r="F112" s="18">
        <v>46199</v>
      </c>
      <c r="G112" s="6" t="s">
        <v>59</v>
      </c>
      <c r="H112" s="4">
        <v>24178</v>
      </c>
      <c r="I112" s="35" t="s">
        <v>23</v>
      </c>
      <c r="J112" s="6" t="s">
        <v>20</v>
      </c>
      <c r="K112" s="17" t="s">
        <v>23</v>
      </c>
    </row>
    <row r="113" spans="1:18" x14ac:dyDescent="0.3">
      <c r="A113" s="17"/>
      <c r="B113" s="22"/>
      <c r="D113" s="6" t="s">
        <v>196</v>
      </c>
      <c r="E113" s="18">
        <v>45978</v>
      </c>
      <c r="F113" s="18">
        <v>46364</v>
      </c>
      <c r="G113" s="6" t="s">
        <v>59</v>
      </c>
      <c r="H113" s="4">
        <v>24179</v>
      </c>
      <c r="I113" s="35" t="s">
        <v>23</v>
      </c>
      <c r="J113" s="6" t="s">
        <v>20</v>
      </c>
      <c r="K113" s="17" t="s">
        <v>23</v>
      </c>
    </row>
    <row r="114" spans="1:18" x14ac:dyDescent="0.3">
      <c r="A114" s="17"/>
      <c r="B114" s="22"/>
      <c r="C114" s="6">
        <v>2026</v>
      </c>
      <c r="D114" s="6" t="s">
        <v>199</v>
      </c>
      <c r="E114" s="18">
        <v>46174</v>
      </c>
      <c r="F114" s="18">
        <v>46556</v>
      </c>
      <c r="G114" s="6" t="s">
        <v>59</v>
      </c>
      <c r="H114" s="4">
        <v>24180</v>
      </c>
      <c r="I114" s="35" t="s">
        <v>23</v>
      </c>
      <c r="J114" s="6" t="s">
        <v>20</v>
      </c>
      <c r="K114" s="17" t="s">
        <v>23</v>
      </c>
    </row>
    <row r="115" spans="1:18" x14ac:dyDescent="0.3">
      <c r="A115" s="26" t="s">
        <v>684</v>
      </c>
      <c r="B115" s="26"/>
      <c r="C115" s="26"/>
      <c r="D115" s="26"/>
      <c r="E115" s="26"/>
      <c r="F115" s="26"/>
      <c r="G115" s="26"/>
      <c r="H115" s="26"/>
      <c r="I115" s="26"/>
      <c r="J115" s="26"/>
      <c r="K115" s="26"/>
      <c r="L115" s="26"/>
      <c r="M115" s="26"/>
      <c r="N115" s="26"/>
      <c r="O115" s="26"/>
      <c r="P115" s="26"/>
      <c r="Q115" s="26"/>
      <c r="R115" s="26"/>
    </row>
    <row r="116" spans="1:18" ht="27.6" x14ac:dyDescent="0.3">
      <c r="A116" s="17" t="s">
        <v>578</v>
      </c>
      <c r="B116" s="22">
        <v>10740</v>
      </c>
      <c r="C116" s="6">
        <v>2024</v>
      </c>
      <c r="D116" s="6" t="s">
        <v>180</v>
      </c>
      <c r="E116" s="18">
        <v>45544</v>
      </c>
      <c r="F116" s="18">
        <v>45713</v>
      </c>
      <c r="G116" s="6" t="s">
        <v>59</v>
      </c>
      <c r="H116" s="4">
        <v>23443</v>
      </c>
      <c r="I116" s="35">
        <v>6318</v>
      </c>
      <c r="J116" s="6" t="s">
        <v>20</v>
      </c>
      <c r="K116" s="17" t="s">
        <v>179</v>
      </c>
    </row>
    <row r="117" spans="1:18" ht="27.6" x14ac:dyDescent="0.3">
      <c r="A117" s="17"/>
      <c r="B117" s="22"/>
      <c r="D117" s="6" t="s">
        <v>196</v>
      </c>
      <c r="E117" s="18">
        <v>45621</v>
      </c>
      <c r="F117" s="18">
        <v>45793</v>
      </c>
      <c r="G117" s="6" t="s">
        <v>59</v>
      </c>
      <c r="H117" s="4">
        <v>23444</v>
      </c>
      <c r="I117" s="35">
        <v>6318</v>
      </c>
      <c r="J117" s="6" t="s">
        <v>20</v>
      </c>
      <c r="K117" s="17" t="s">
        <v>179</v>
      </c>
    </row>
    <row r="118" spans="1:18" x14ac:dyDescent="0.3">
      <c r="A118" s="17"/>
      <c r="B118" s="22"/>
      <c r="C118" s="6">
        <v>2025</v>
      </c>
      <c r="D118" s="6" t="s">
        <v>191</v>
      </c>
      <c r="E118" s="18">
        <v>45712</v>
      </c>
      <c r="F118" s="18">
        <v>45890</v>
      </c>
      <c r="G118" s="6" t="s">
        <v>59</v>
      </c>
      <c r="H118" s="4">
        <v>24115</v>
      </c>
      <c r="I118" s="35">
        <v>6318</v>
      </c>
      <c r="J118" s="6" t="s">
        <v>20</v>
      </c>
      <c r="K118" s="17" t="s">
        <v>23</v>
      </c>
    </row>
    <row r="119" spans="1:18" x14ac:dyDescent="0.3">
      <c r="A119" s="17"/>
      <c r="B119" s="22"/>
      <c r="D119" s="6" t="s">
        <v>200</v>
      </c>
      <c r="E119" s="18">
        <v>45761</v>
      </c>
      <c r="F119" s="18">
        <v>45939</v>
      </c>
      <c r="G119" s="6" t="s">
        <v>59</v>
      </c>
      <c r="H119" s="4">
        <v>24118</v>
      </c>
      <c r="I119" s="35">
        <v>6318</v>
      </c>
      <c r="J119" s="6" t="s">
        <v>20</v>
      </c>
      <c r="K119" s="17" t="s">
        <v>23</v>
      </c>
    </row>
    <row r="120" spans="1:18" x14ac:dyDescent="0.3">
      <c r="A120" s="17"/>
      <c r="B120" s="22"/>
      <c r="D120" s="6" t="s">
        <v>180</v>
      </c>
      <c r="E120" s="18">
        <v>45922</v>
      </c>
      <c r="F120" s="18">
        <v>46100</v>
      </c>
      <c r="G120" s="6" t="s">
        <v>59</v>
      </c>
      <c r="H120" s="4">
        <v>24121</v>
      </c>
      <c r="I120" s="35">
        <v>6318</v>
      </c>
      <c r="J120" s="6" t="s">
        <v>20</v>
      </c>
      <c r="K120" s="17" t="s">
        <v>23</v>
      </c>
    </row>
    <row r="121" spans="1:18" x14ac:dyDescent="0.3">
      <c r="A121" s="17"/>
      <c r="B121" s="22"/>
      <c r="C121" s="6">
        <v>2026</v>
      </c>
      <c r="D121" s="6" t="s">
        <v>191</v>
      </c>
      <c r="E121" s="18">
        <v>46076</v>
      </c>
      <c r="F121" s="18">
        <v>46252</v>
      </c>
      <c r="G121" s="6" t="s">
        <v>59</v>
      </c>
      <c r="H121" s="4">
        <v>24124</v>
      </c>
      <c r="I121" s="35">
        <v>6318</v>
      </c>
      <c r="J121" s="6" t="s">
        <v>20</v>
      </c>
      <c r="K121" s="17" t="s">
        <v>23</v>
      </c>
    </row>
    <row r="122" spans="1:18" x14ac:dyDescent="0.3">
      <c r="A122" s="26" t="s">
        <v>692</v>
      </c>
      <c r="B122" s="26"/>
      <c r="C122" s="26"/>
      <c r="D122" s="26"/>
      <c r="E122" s="26"/>
      <c r="F122" s="26"/>
      <c r="G122" s="26"/>
      <c r="H122" s="26"/>
      <c r="I122" s="26"/>
      <c r="J122" s="26"/>
      <c r="K122" s="26"/>
      <c r="L122" s="26"/>
      <c r="M122" s="26"/>
      <c r="N122" s="26"/>
      <c r="O122" s="26"/>
      <c r="P122" s="26"/>
      <c r="Q122" s="26"/>
      <c r="R122" s="26"/>
    </row>
    <row r="123" spans="1:18" x14ac:dyDescent="0.3">
      <c r="A123" s="17" t="s">
        <v>512</v>
      </c>
      <c r="B123" s="22">
        <v>9680</v>
      </c>
      <c r="C123" s="6">
        <v>2024</v>
      </c>
      <c r="D123" s="6" t="s">
        <v>192</v>
      </c>
      <c r="E123" s="18">
        <v>45481</v>
      </c>
      <c r="F123" s="18">
        <v>45636</v>
      </c>
      <c r="G123" s="6" t="s">
        <v>17</v>
      </c>
      <c r="H123" s="4">
        <v>24008</v>
      </c>
      <c r="I123" s="35">
        <v>4557</v>
      </c>
      <c r="J123" s="6" t="s">
        <v>20</v>
      </c>
      <c r="K123" s="17" t="s">
        <v>23</v>
      </c>
    </row>
    <row r="124" spans="1:18" x14ac:dyDescent="0.3">
      <c r="A124" s="17"/>
      <c r="B124" s="22"/>
      <c r="D124" s="6" t="s">
        <v>197</v>
      </c>
      <c r="E124" s="18">
        <v>45642</v>
      </c>
      <c r="F124" s="18">
        <v>45796</v>
      </c>
      <c r="G124" s="6" t="s">
        <v>17</v>
      </c>
      <c r="H124" s="4">
        <v>24009</v>
      </c>
      <c r="I124" s="35">
        <v>4557</v>
      </c>
      <c r="J124" s="6" t="s">
        <v>20</v>
      </c>
      <c r="K124" s="17" t="s">
        <v>23</v>
      </c>
    </row>
    <row r="125" spans="1:18" x14ac:dyDescent="0.3">
      <c r="A125" s="17"/>
      <c r="B125" s="22"/>
      <c r="C125" s="6">
        <v>2025</v>
      </c>
      <c r="D125" s="6" t="s">
        <v>198</v>
      </c>
      <c r="E125" s="18">
        <v>45803</v>
      </c>
      <c r="F125" s="18">
        <v>45954</v>
      </c>
      <c r="G125" s="6" t="s">
        <v>17</v>
      </c>
      <c r="H125" s="4">
        <v>24026</v>
      </c>
      <c r="I125" s="35">
        <v>4557</v>
      </c>
      <c r="J125" s="6" t="s">
        <v>20</v>
      </c>
      <c r="K125" s="17" t="s">
        <v>23</v>
      </c>
    </row>
    <row r="126" spans="1:18" x14ac:dyDescent="0.3">
      <c r="A126" s="17"/>
      <c r="B126" s="22"/>
      <c r="D126" s="6" t="s">
        <v>193</v>
      </c>
      <c r="E126" s="18">
        <v>45957</v>
      </c>
      <c r="F126" s="18">
        <v>46100</v>
      </c>
      <c r="G126" s="6" t="s">
        <v>17</v>
      </c>
      <c r="H126" s="4">
        <v>24027</v>
      </c>
      <c r="I126" s="35">
        <v>4557</v>
      </c>
      <c r="J126" s="6" t="s">
        <v>20</v>
      </c>
      <c r="K126" s="17" t="s">
        <v>23</v>
      </c>
    </row>
    <row r="127" spans="1:18" x14ac:dyDescent="0.3">
      <c r="A127" s="17"/>
      <c r="B127" s="22"/>
      <c r="C127" s="6">
        <v>2026</v>
      </c>
      <c r="D127" s="6" t="s">
        <v>195</v>
      </c>
      <c r="E127" s="18">
        <v>46104</v>
      </c>
      <c r="F127" s="18">
        <v>46259</v>
      </c>
      <c r="G127" s="6" t="s">
        <v>17</v>
      </c>
      <c r="H127" s="4">
        <v>24286</v>
      </c>
      <c r="I127" s="35">
        <v>4557</v>
      </c>
      <c r="J127" s="6" t="s">
        <v>20</v>
      </c>
      <c r="K127" s="17" t="s">
        <v>23</v>
      </c>
    </row>
    <row r="128" spans="1:18" x14ac:dyDescent="0.3">
      <c r="A128" s="26" t="s">
        <v>626</v>
      </c>
      <c r="B128" s="26"/>
      <c r="C128" s="26"/>
      <c r="D128" s="26"/>
      <c r="E128" s="26"/>
      <c r="F128" s="26"/>
      <c r="G128" s="26"/>
      <c r="H128" s="26"/>
      <c r="I128" s="26"/>
      <c r="J128" s="26"/>
      <c r="K128" s="26"/>
      <c r="L128" s="26"/>
      <c r="M128" s="26"/>
      <c r="N128" s="26"/>
      <c r="O128" s="26"/>
      <c r="P128" s="26"/>
      <c r="Q128" s="26"/>
      <c r="R128" s="26"/>
    </row>
    <row r="129" spans="1:18" x14ac:dyDescent="0.3">
      <c r="A129" s="17" t="s">
        <v>516</v>
      </c>
      <c r="B129" s="22">
        <v>13675</v>
      </c>
      <c r="C129" s="6">
        <v>2024</v>
      </c>
      <c r="D129" s="6" t="s">
        <v>180</v>
      </c>
      <c r="E129" s="18">
        <v>45546</v>
      </c>
      <c r="F129" s="18">
        <v>45744</v>
      </c>
      <c r="G129" s="6" t="s">
        <v>17</v>
      </c>
      <c r="H129" s="4">
        <v>24013</v>
      </c>
      <c r="I129" s="35" t="s">
        <v>23</v>
      </c>
      <c r="J129" s="6" t="s">
        <v>20</v>
      </c>
      <c r="K129" s="17" t="s">
        <v>23</v>
      </c>
    </row>
    <row r="130" spans="1:18" x14ac:dyDescent="0.3">
      <c r="A130" s="17"/>
      <c r="B130" s="22"/>
      <c r="C130" s="6">
        <v>2025</v>
      </c>
      <c r="D130" s="6" t="s">
        <v>194</v>
      </c>
      <c r="E130" s="18">
        <v>45670</v>
      </c>
      <c r="F130" s="18">
        <v>46031</v>
      </c>
      <c r="G130" s="6" t="s">
        <v>59</v>
      </c>
      <c r="H130" s="4">
        <v>24276</v>
      </c>
      <c r="I130" s="35" t="s">
        <v>23</v>
      </c>
      <c r="J130" s="6" t="s">
        <v>761</v>
      </c>
      <c r="K130" s="17" t="s">
        <v>23</v>
      </c>
    </row>
    <row r="131" spans="1:18" x14ac:dyDescent="0.3">
      <c r="A131" s="17"/>
      <c r="B131" s="22"/>
      <c r="E131" s="18">
        <v>45663</v>
      </c>
      <c r="F131" s="18">
        <v>46014</v>
      </c>
      <c r="G131" s="6" t="s">
        <v>59</v>
      </c>
      <c r="H131" s="4">
        <v>24259</v>
      </c>
      <c r="I131" s="35" t="s">
        <v>23</v>
      </c>
      <c r="J131" s="6" t="s">
        <v>20</v>
      </c>
      <c r="K131" s="17" t="s">
        <v>23</v>
      </c>
    </row>
    <row r="132" spans="1:18" ht="55.2" x14ac:dyDescent="0.3">
      <c r="A132" s="17"/>
      <c r="B132" s="22"/>
      <c r="D132" s="6" t="s">
        <v>200</v>
      </c>
      <c r="E132" s="18">
        <v>45754</v>
      </c>
      <c r="F132" s="18">
        <v>46114</v>
      </c>
      <c r="G132" s="6" t="s">
        <v>59</v>
      </c>
      <c r="H132" s="4">
        <v>23696</v>
      </c>
      <c r="I132" s="35" t="s">
        <v>23</v>
      </c>
      <c r="J132" s="6" t="s">
        <v>20</v>
      </c>
      <c r="K132" s="17" t="s">
        <v>282</v>
      </c>
    </row>
    <row r="133" spans="1:18" x14ac:dyDescent="0.3">
      <c r="A133" s="17"/>
      <c r="B133" s="22"/>
      <c r="D133" s="6" t="s">
        <v>180</v>
      </c>
      <c r="E133" s="18">
        <v>45915</v>
      </c>
      <c r="F133" s="18">
        <v>46274</v>
      </c>
      <c r="G133" s="6" t="s">
        <v>59</v>
      </c>
      <c r="H133" s="4">
        <v>23697</v>
      </c>
      <c r="I133" s="35" t="s">
        <v>23</v>
      </c>
      <c r="J133" s="6" t="s">
        <v>20</v>
      </c>
      <c r="K133" s="17" t="s">
        <v>23</v>
      </c>
    </row>
    <row r="134" spans="1:18" x14ac:dyDescent="0.3">
      <c r="A134" s="26" t="s">
        <v>630</v>
      </c>
      <c r="B134" s="26"/>
      <c r="C134" s="26"/>
      <c r="D134" s="26"/>
      <c r="E134" s="26"/>
      <c r="F134" s="26"/>
      <c r="G134" s="26"/>
      <c r="H134" s="26"/>
      <c r="I134" s="26"/>
      <c r="J134" s="26"/>
      <c r="K134" s="26"/>
      <c r="L134" s="26"/>
      <c r="M134" s="26"/>
      <c r="N134" s="26"/>
      <c r="O134" s="26"/>
      <c r="P134" s="26"/>
      <c r="Q134" s="26"/>
      <c r="R134" s="26"/>
    </row>
    <row r="135" spans="1:18" x14ac:dyDescent="0.3">
      <c r="A135" s="17" t="s">
        <v>522</v>
      </c>
      <c r="B135" s="22">
        <v>14165</v>
      </c>
      <c r="C135" s="6">
        <v>2024</v>
      </c>
      <c r="D135" s="6" t="s">
        <v>180</v>
      </c>
      <c r="E135" s="18">
        <v>45551</v>
      </c>
      <c r="F135" s="18">
        <v>45912</v>
      </c>
      <c r="G135" s="6" t="s">
        <v>17</v>
      </c>
      <c r="H135" s="4">
        <v>23017</v>
      </c>
      <c r="I135" s="35" t="s">
        <v>23</v>
      </c>
      <c r="J135" s="6" t="s">
        <v>20</v>
      </c>
      <c r="K135" s="17" t="s">
        <v>23</v>
      </c>
    </row>
    <row r="136" spans="1:18" x14ac:dyDescent="0.3">
      <c r="A136" s="17"/>
      <c r="B136" s="22"/>
      <c r="D136" s="6" t="s">
        <v>196</v>
      </c>
      <c r="E136" s="18">
        <v>45614</v>
      </c>
      <c r="F136" s="18">
        <v>45975</v>
      </c>
      <c r="G136" s="6" t="s">
        <v>17</v>
      </c>
      <c r="H136" s="4">
        <v>23022</v>
      </c>
      <c r="I136" s="35" t="s">
        <v>23</v>
      </c>
      <c r="J136" s="6" t="s">
        <v>20</v>
      </c>
      <c r="K136" s="17" t="s">
        <v>23</v>
      </c>
    </row>
    <row r="137" spans="1:18" ht="27.6" x14ac:dyDescent="0.3">
      <c r="A137" s="17"/>
      <c r="B137" s="22"/>
      <c r="E137" s="18">
        <v>45614</v>
      </c>
      <c r="F137" s="18">
        <v>45946</v>
      </c>
      <c r="G137" s="6" t="s">
        <v>59</v>
      </c>
      <c r="H137" s="4">
        <v>24172</v>
      </c>
      <c r="I137" s="35" t="s">
        <v>23</v>
      </c>
      <c r="J137" s="6" t="s">
        <v>20</v>
      </c>
      <c r="K137" s="17" t="s">
        <v>179</v>
      </c>
    </row>
    <row r="138" spans="1:18" x14ac:dyDescent="0.3">
      <c r="A138" s="17"/>
      <c r="B138" s="22"/>
      <c r="C138" s="6" t="s">
        <v>202</v>
      </c>
      <c r="D138" s="6" t="s">
        <v>202</v>
      </c>
      <c r="E138" s="18">
        <v>45593</v>
      </c>
      <c r="F138" s="18">
        <v>45926</v>
      </c>
      <c r="G138" s="6" t="s">
        <v>64</v>
      </c>
      <c r="H138" s="4">
        <v>24005</v>
      </c>
      <c r="I138" s="35" t="s">
        <v>23</v>
      </c>
      <c r="J138" s="6" t="s">
        <v>20</v>
      </c>
      <c r="K138" s="17" t="s">
        <v>202</v>
      </c>
    </row>
    <row r="139" spans="1:18" x14ac:dyDescent="0.3">
      <c r="A139" s="17"/>
      <c r="B139" s="22"/>
      <c r="C139" s="6">
        <v>2025</v>
      </c>
      <c r="D139" s="6" t="s">
        <v>194</v>
      </c>
      <c r="E139" s="18">
        <v>45684</v>
      </c>
      <c r="F139" s="18">
        <v>46045</v>
      </c>
      <c r="G139" s="6" t="s">
        <v>17</v>
      </c>
      <c r="H139" s="4">
        <v>24069</v>
      </c>
      <c r="I139" s="35" t="s">
        <v>23</v>
      </c>
      <c r="J139" s="6" t="s">
        <v>20</v>
      </c>
      <c r="K139" s="17" t="s">
        <v>23</v>
      </c>
    </row>
    <row r="140" spans="1:18" x14ac:dyDescent="0.3">
      <c r="A140" s="17"/>
      <c r="B140" s="22"/>
      <c r="D140" s="6" t="s">
        <v>200</v>
      </c>
      <c r="E140" s="18">
        <v>45761</v>
      </c>
      <c r="F140" s="18">
        <v>46122</v>
      </c>
      <c r="G140" s="6" t="s">
        <v>17</v>
      </c>
      <c r="H140" s="4">
        <v>24070</v>
      </c>
      <c r="I140" s="35" t="s">
        <v>23</v>
      </c>
      <c r="J140" s="6" t="s">
        <v>20</v>
      </c>
      <c r="K140" s="17" t="s">
        <v>23</v>
      </c>
    </row>
    <row r="141" spans="1:18" x14ac:dyDescent="0.3">
      <c r="A141" s="17"/>
      <c r="B141" s="22"/>
      <c r="D141" s="6" t="s">
        <v>199</v>
      </c>
      <c r="E141" s="18">
        <v>45810</v>
      </c>
      <c r="F141" s="18">
        <v>46136</v>
      </c>
      <c r="G141" s="6" t="s">
        <v>59</v>
      </c>
      <c r="H141" s="4">
        <v>24173</v>
      </c>
      <c r="I141" s="35" t="s">
        <v>23</v>
      </c>
      <c r="J141" s="6" t="s">
        <v>20</v>
      </c>
      <c r="K141" s="17" t="s">
        <v>23</v>
      </c>
    </row>
    <row r="142" spans="1:18" x14ac:dyDescent="0.3">
      <c r="A142" s="17"/>
      <c r="B142" s="22"/>
      <c r="D142" s="6" t="s">
        <v>180</v>
      </c>
      <c r="E142" s="18">
        <v>45922</v>
      </c>
      <c r="F142" s="18">
        <v>46283</v>
      </c>
      <c r="G142" s="6" t="s">
        <v>17</v>
      </c>
      <c r="H142" s="4">
        <v>24071</v>
      </c>
      <c r="I142" s="35" t="s">
        <v>23</v>
      </c>
      <c r="J142" s="6" t="s">
        <v>20</v>
      </c>
      <c r="K142" s="17" t="s">
        <v>23</v>
      </c>
    </row>
    <row r="143" spans="1:18" x14ac:dyDescent="0.3">
      <c r="A143" s="17"/>
      <c r="B143" s="22"/>
      <c r="D143" s="6" t="s">
        <v>196</v>
      </c>
      <c r="E143" s="18">
        <v>45978</v>
      </c>
      <c r="F143" s="18">
        <v>46332</v>
      </c>
      <c r="G143" s="6" t="s">
        <v>17</v>
      </c>
      <c r="H143" s="4">
        <v>24072</v>
      </c>
      <c r="I143" s="35" t="s">
        <v>23</v>
      </c>
      <c r="J143" s="6" t="s">
        <v>20</v>
      </c>
      <c r="K143" s="17" t="s">
        <v>23</v>
      </c>
    </row>
    <row r="144" spans="1:18" x14ac:dyDescent="0.3">
      <c r="A144" s="17"/>
      <c r="B144" s="22"/>
      <c r="E144" s="18">
        <v>45978</v>
      </c>
      <c r="F144" s="18">
        <v>46304</v>
      </c>
      <c r="G144" s="6" t="s">
        <v>59</v>
      </c>
      <c r="H144" s="4">
        <v>24174</v>
      </c>
      <c r="I144" s="35" t="s">
        <v>23</v>
      </c>
      <c r="J144" s="6" t="s">
        <v>20</v>
      </c>
      <c r="K144" s="17" t="s">
        <v>23</v>
      </c>
    </row>
    <row r="145" spans="1:18" x14ac:dyDescent="0.3">
      <c r="A145" s="17"/>
      <c r="B145" s="22"/>
      <c r="C145" s="6">
        <v>2026</v>
      </c>
      <c r="D145" s="6" t="s">
        <v>199</v>
      </c>
      <c r="E145" s="18">
        <v>46174</v>
      </c>
      <c r="F145" s="18">
        <v>46497</v>
      </c>
      <c r="G145" s="6" t="s">
        <v>59</v>
      </c>
      <c r="H145" s="4">
        <v>24175</v>
      </c>
      <c r="I145" s="35" t="s">
        <v>23</v>
      </c>
      <c r="J145" s="6" t="s">
        <v>20</v>
      </c>
      <c r="K145" s="17" t="s">
        <v>23</v>
      </c>
    </row>
    <row r="146" spans="1:18" x14ac:dyDescent="0.3">
      <c r="A146" s="26" t="s">
        <v>636</v>
      </c>
      <c r="B146" s="26"/>
      <c r="C146" s="26"/>
      <c r="D146" s="26"/>
      <c r="E146" s="26"/>
      <c r="F146" s="26"/>
      <c r="G146" s="26"/>
      <c r="H146" s="26"/>
      <c r="I146" s="26"/>
      <c r="J146" s="26"/>
      <c r="K146" s="26"/>
      <c r="L146" s="26"/>
      <c r="M146" s="26"/>
      <c r="N146" s="26"/>
      <c r="O146" s="26"/>
      <c r="P146" s="26"/>
      <c r="Q146" s="26"/>
      <c r="R146" s="26"/>
    </row>
    <row r="147" spans="1:18" x14ac:dyDescent="0.3">
      <c r="A147" s="17" t="s">
        <v>530</v>
      </c>
      <c r="B147" s="22">
        <v>10293</v>
      </c>
      <c r="C147" s="6">
        <v>2024</v>
      </c>
      <c r="D147" s="6" t="s">
        <v>180</v>
      </c>
      <c r="E147" s="18">
        <v>45544</v>
      </c>
      <c r="F147" s="18">
        <v>45590</v>
      </c>
      <c r="G147" s="6" t="s">
        <v>17</v>
      </c>
      <c r="H147" s="4">
        <v>24290</v>
      </c>
      <c r="I147" s="35">
        <v>6930</v>
      </c>
      <c r="J147" s="6" t="s">
        <v>20</v>
      </c>
      <c r="K147" s="17" t="s">
        <v>23</v>
      </c>
    </row>
    <row r="148" spans="1:18" ht="27.6" x14ac:dyDescent="0.3">
      <c r="A148" s="17"/>
      <c r="B148" s="22"/>
      <c r="E148" s="18">
        <v>45544</v>
      </c>
      <c r="F148" s="18">
        <v>45707</v>
      </c>
      <c r="G148" s="6" t="s">
        <v>59</v>
      </c>
      <c r="H148" s="4">
        <v>23445</v>
      </c>
      <c r="I148" s="35">
        <v>6930</v>
      </c>
      <c r="J148" s="6" t="s">
        <v>20</v>
      </c>
      <c r="K148" s="17" t="s">
        <v>179</v>
      </c>
    </row>
    <row r="149" spans="1:18" x14ac:dyDescent="0.3">
      <c r="A149" s="17"/>
      <c r="B149" s="22"/>
      <c r="E149" s="18">
        <v>45565</v>
      </c>
      <c r="F149" s="18">
        <v>45742</v>
      </c>
      <c r="G149" s="6" t="s">
        <v>17</v>
      </c>
      <c r="H149" s="4">
        <v>23124</v>
      </c>
      <c r="I149" s="35">
        <v>6930</v>
      </c>
      <c r="J149" s="6" t="s">
        <v>20</v>
      </c>
      <c r="K149" s="17" t="s">
        <v>23</v>
      </c>
    </row>
    <row r="150" spans="1:18" x14ac:dyDescent="0.3">
      <c r="A150" s="17"/>
      <c r="B150" s="22"/>
      <c r="C150" s="6" t="s">
        <v>202</v>
      </c>
      <c r="D150" s="6" t="s">
        <v>202</v>
      </c>
      <c r="E150" s="18">
        <v>45684</v>
      </c>
      <c r="F150" s="18">
        <v>45861</v>
      </c>
      <c r="G150" s="6" t="s">
        <v>64</v>
      </c>
      <c r="H150" s="4">
        <v>24139</v>
      </c>
      <c r="I150" s="35">
        <v>6930</v>
      </c>
      <c r="J150" s="6" t="s">
        <v>20</v>
      </c>
      <c r="K150" s="17" t="s">
        <v>202</v>
      </c>
    </row>
    <row r="151" spans="1:18" x14ac:dyDescent="0.3">
      <c r="A151" s="17"/>
      <c r="B151" s="22"/>
      <c r="E151" s="18">
        <v>45922</v>
      </c>
      <c r="F151" s="18">
        <v>46100</v>
      </c>
      <c r="G151" s="6" t="s">
        <v>64</v>
      </c>
      <c r="H151" s="4">
        <v>24141</v>
      </c>
      <c r="I151" s="35">
        <v>6930</v>
      </c>
      <c r="J151" s="6" t="s">
        <v>20</v>
      </c>
      <c r="K151" s="17" t="s">
        <v>202</v>
      </c>
    </row>
    <row r="152" spans="1:18" x14ac:dyDescent="0.3">
      <c r="A152" s="17"/>
      <c r="B152" s="22"/>
      <c r="E152" s="18">
        <v>45796</v>
      </c>
      <c r="F152" s="18">
        <v>45975</v>
      </c>
      <c r="G152" s="6" t="s">
        <v>64</v>
      </c>
      <c r="H152" s="4">
        <v>24140</v>
      </c>
      <c r="I152" s="35">
        <v>6930</v>
      </c>
      <c r="J152" s="6" t="s">
        <v>20</v>
      </c>
      <c r="K152" s="17" t="s">
        <v>202</v>
      </c>
    </row>
    <row r="153" spans="1:18" x14ac:dyDescent="0.3">
      <c r="A153" s="17"/>
      <c r="B153" s="22"/>
      <c r="C153" s="6">
        <v>2025</v>
      </c>
      <c r="D153" s="6" t="s">
        <v>191</v>
      </c>
      <c r="E153" s="18">
        <v>45712</v>
      </c>
      <c r="F153" s="18">
        <v>45891</v>
      </c>
      <c r="G153" s="6" t="s">
        <v>59</v>
      </c>
      <c r="H153" s="4">
        <v>24099</v>
      </c>
      <c r="I153" s="35">
        <v>6930</v>
      </c>
      <c r="J153" s="6" t="s">
        <v>20</v>
      </c>
      <c r="K153" s="17" t="s">
        <v>23</v>
      </c>
    </row>
    <row r="154" spans="1:18" x14ac:dyDescent="0.3">
      <c r="A154" s="17"/>
      <c r="B154" s="22"/>
      <c r="D154" s="6" t="s">
        <v>195</v>
      </c>
      <c r="E154" s="18">
        <v>45747</v>
      </c>
      <c r="F154" s="18">
        <v>45938</v>
      </c>
      <c r="G154" s="6" t="s">
        <v>17</v>
      </c>
      <c r="H154" s="4">
        <v>23210</v>
      </c>
      <c r="I154" s="35">
        <v>6930</v>
      </c>
      <c r="J154" s="6" t="s">
        <v>20</v>
      </c>
      <c r="K154" s="17" t="s">
        <v>23</v>
      </c>
    </row>
    <row r="155" spans="1:18" x14ac:dyDescent="0.3">
      <c r="A155" s="17"/>
      <c r="B155" s="22"/>
      <c r="D155" s="6" t="s">
        <v>200</v>
      </c>
      <c r="E155" s="18">
        <v>45761</v>
      </c>
      <c r="F155" s="18">
        <v>45940</v>
      </c>
      <c r="G155" s="6" t="s">
        <v>59</v>
      </c>
      <c r="H155" s="4">
        <v>24106</v>
      </c>
      <c r="I155" s="35">
        <v>6930</v>
      </c>
      <c r="J155" s="6" t="s">
        <v>20</v>
      </c>
      <c r="K155" s="17" t="s">
        <v>23</v>
      </c>
    </row>
    <row r="156" spans="1:18" x14ac:dyDescent="0.3">
      <c r="A156" s="17"/>
      <c r="B156" s="22"/>
      <c r="D156" s="6" t="s">
        <v>180</v>
      </c>
      <c r="E156" s="18">
        <v>45922</v>
      </c>
      <c r="F156" s="18">
        <v>46101</v>
      </c>
      <c r="G156" s="6" t="s">
        <v>59</v>
      </c>
      <c r="H156" s="4">
        <v>24109</v>
      </c>
      <c r="I156" s="35">
        <v>6930</v>
      </c>
      <c r="J156" s="6" t="s">
        <v>20</v>
      </c>
      <c r="K156" s="17" t="s">
        <v>23</v>
      </c>
    </row>
    <row r="157" spans="1:18" x14ac:dyDescent="0.3">
      <c r="A157" s="17"/>
      <c r="B157" s="22"/>
      <c r="D157" s="6" t="s">
        <v>193</v>
      </c>
      <c r="E157" s="18">
        <v>45936</v>
      </c>
      <c r="F157" s="18">
        <v>46112</v>
      </c>
      <c r="G157" s="6" t="s">
        <v>17</v>
      </c>
      <c r="H157" s="4">
        <v>24024</v>
      </c>
      <c r="I157" s="35">
        <v>6930</v>
      </c>
      <c r="J157" s="6" t="s">
        <v>20</v>
      </c>
      <c r="K157" s="17" t="s">
        <v>23</v>
      </c>
    </row>
    <row r="158" spans="1:18" x14ac:dyDescent="0.3">
      <c r="A158" s="17"/>
      <c r="B158" s="22"/>
      <c r="C158" s="6">
        <v>2026</v>
      </c>
      <c r="D158" s="6" t="s">
        <v>191</v>
      </c>
      <c r="E158" s="18">
        <v>46076</v>
      </c>
      <c r="F158" s="18">
        <v>46253</v>
      </c>
      <c r="G158" s="6" t="s">
        <v>59</v>
      </c>
      <c r="H158" s="4">
        <v>24112</v>
      </c>
      <c r="I158" s="35">
        <v>6930</v>
      </c>
      <c r="J158" s="6" t="s">
        <v>20</v>
      </c>
      <c r="K158" s="17" t="s">
        <v>23</v>
      </c>
    </row>
    <row r="159" spans="1:18" x14ac:dyDescent="0.3">
      <c r="A159" s="17"/>
      <c r="B159" s="22"/>
      <c r="D159" s="6" t="s">
        <v>200</v>
      </c>
      <c r="E159" s="18">
        <v>46119</v>
      </c>
      <c r="F159" s="18">
        <v>46304</v>
      </c>
      <c r="G159" s="6" t="s">
        <v>17</v>
      </c>
      <c r="H159" s="4">
        <v>24201</v>
      </c>
      <c r="I159" s="35">
        <v>6930</v>
      </c>
      <c r="J159" s="6" t="s">
        <v>20</v>
      </c>
      <c r="K159" s="17" t="s">
        <v>23</v>
      </c>
    </row>
    <row r="160" spans="1:18" x14ac:dyDescent="0.3">
      <c r="A160" s="26" t="s">
        <v>644</v>
      </c>
      <c r="B160" s="26"/>
      <c r="C160" s="26"/>
      <c r="D160" s="26"/>
      <c r="E160" s="26"/>
      <c r="F160" s="26"/>
      <c r="G160" s="26"/>
      <c r="H160" s="26"/>
      <c r="I160" s="26"/>
      <c r="J160" s="26"/>
      <c r="K160" s="26"/>
      <c r="L160" s="26"/>
      <c r="M160" s="26"/>
      <c r="N160" s="26"/>
      <c r="O160" s="26"/>
      <c r="P160" s="26"/>
      <c r="Q160" s="26"/>
      <c r="R160" s="26"/>
    </row>
    <row r="161" spans="1:18" ht="27.6" x14ac:dyDescent="0.3">
      <c r="A161" s="17" t="s">
        <v>355</v>
      </c>
      <c r="B161" s="22">
        <v>12775</v>
      </c>
      <c r="C161" s="6">
        <v>2024</v>
      </c>
      <c r="D161" s="6" t="s">
        <v>201</v>
      </c>
      <c r="E161" s="18">
        <v>45533</v>
      </c>
      <c r="F161" s="18">
        <v>45596</v>
      </c>
      <c r="G161" s="6" t="s">
        <v>60</v>
      </c>
      <c r="H161" s="4">
        <v>23292</v>
      </c>
      <c r="I161" s="35">
        <v>3401</v>
      </c>
      <c r="J161" s="6" t="s">
        <v>20</v>
      </c>
      <c r="K161" s="17" t="s">
        <v>23</v>
      </c>
    </row>
    <row r="162" spans="1:18" x14ac:dyDescent="0.3">
      <c r="A162" s="17"/>
      <c r="B162" s="22"/>
      <c r="D162" s="6" t="s">
        <v>180</v>
      </c>
      <c r="E162" s="18">
        <v>45553</v>
      </c>
      <c r="F162" s="18">
        <v>45617</v>
      </c>
      <c r="G162" s="6" t="s">
        <v>64</v>
      </c>
      <c r="H162" s="4">
        <v>23330</v>
      </c>
      <c r="I162" s="35">
        <v>3401</v>
      </c>
      <c r="J162" s="6" t="s">
        <v>20</v>
      </c>
      <c r="K162" s="17" t="s">
        <v>23</v>
      </c>
    </row>
    <row r="163" spans="1:18" x14ac:dyDescent="0.3">
      <c r="A163" s="17"/>
      <c r="B163" s="22"/>
      <c r="C163" s="6" t="s">
        <v>202</v>
      </c>
      <c r="D163" s="6" t="s">
        <v>202</v>
      </c>
      <c r="E163" s="18">
        <v>45636</v>
      </c>
      <c r="F163" s="18">
        <v>45707</v>
      </c>
      <c r="G163" s="6" t="s">
        <v>64</v>
      </c>
      <c r="H163" s="4">
        <v>23365</v>
      </c>
      <c r="I163" s="35">
        <v>3401</v>
      </c>
      <c r="J163" s="6" t="s">
        <v>20</v>
      </c>
      <c r="K163" s="17" t="s">
        <v>202</v>
      </c>
    </row>
    <row r="164" spans="1:18" x14ac:dyDescent="0.3">
      <c r="A164" s="17"/>
      <c r="B164" s="22"/>
      <c r="C164" s="6">
        <v>2025</v>
      </c>
      <c r="D164" s="6" t="s">
        <v>194</v>
      </c>
      <c r="E164" s="18">
        <v>45680</v>
      </c>
      <c r="F164" s="18">
        <v>45743</v>
      </c>
      <c r="G164" s="6" t="s">
        <v>60</v>
      </c>
      <c r="H164" s="4">
        <v>23293</v>
      </c>
      <c r="I164" s="35">
        <v>3401</v>
      </c>
      <c r="J164" s="6" t="s">
        <v>20</v>
      </c>
      <c r="K164" s="17" t="s">
        <v>23</v>
      </c>
    </row>
    <row r="165" spans="1:18" x14ac:dyDescent="0.3">
      <c r="A165" s="17"/>
      <c r="B165" s="22"/>
      <c r="D165" s="6" t="s">
        <v>195</v>
      </c>
      <c r="E165" s="18">
        <v>45719</v>
      </c>
      <c r="F165" s="18">
        <v>45789</v>
      </c>
      <c r="G165" s="6" t="s">
        <v>59</v>
      </c>
      <c r="H165" s="4">
        <v>24156</v>
      </c>
      <c r="I165" s="35">
        <v>3401</v>
      </c>
      <c r="J165" s="6" t="s">
        <v>20</v>
      </c>
      <c r="K165" s="17" t="s">
        <v>23</v>
      </c>
    </row>
    <row r="166" spans="1:18" x14ac:dyDescent="0.3">
      <c r="A166" s="17"/>
      <c r="B166" s="22"/>
      <c r="D166" s="6" t="s">
        <v>200</v>
      </c>
      <c r="E166" s="18">
        <v>45764</v>
      </c>
      <c r="F166" s="18">
        <v>45839</v>
      </c>
      <c r="G166" s="6" t="s">
        <v>60</v>
      </c>
      <c r="H166" s="4">
        <v>23294</v>
      </c>
      <c r="I166" s="35">
        <v>3401</v>
      </c>
      <c r="J166" s="6" t="s">
        <v>20</v>
      </c>
      <c r="K166" s="17" t="s">
        <v>23</v>
      </c>
    </row>
    <row r="167" spans="1:18" x14ac:dyDescent="0.3">
      <c r="A167" s="17"/>
      <c r="B167" s="22"/>
      <c r="E167" s="18">
        <v>45769</v>
      </c>
      <c r="F167" s="18">
        <v>45840</v>
      </c>
      <c r="G167" s="6" t="s">
        <v>59</v>
      </c>
      <c r="H167" s="4">
        <v>24159</v>
      </c>
      <c r="I167" s="35">
        <v>3401</v>
      </c>
      <c r="J167" s="6" t="s">
        <v>20</v>
      </c>
      <c r="K167" s="17" t="s">
        <v>23</v>
      </c>
    </row>
    <row r="168" spans="1:18" x14ac:dyDescent="0.3">
      <c r="A168" s="17"/>
      <c r="B168" s="22"/>
      <c r="D168" s="6" t="s">
        <v>180</v>
      </c>
      <c r="E168" s="18">
        <v>45929</v>
      </c>
      <c r="F168" s="18">
        <v>45994</v>
      </c>
      <c r="G168" s="6" t="s">
        <v>59</v>
      </c>
      <c r="H168" s="4">
        <v>24162</v>
      </c>
      <c r="I168" s="35">
        <v>3401</v>
      </c>
      <c r="J168" s="6" t="s">
        <v>20</v>
      </c>
      <c r="K168" s="17" t="s">
        <v>23</v>
      </c>
    </row>
    <row r="169" spans="1:18" x14ac:dyDescent="0.3">
      <c r="A169" s="17"/>
      <c r="B169" s="22"/>
      <c r="C169" s="6">
        <v>2026</v>
      </c>
      <c r="D169" s="6" t="s">
        <v>195</v>
      </c>
      <c r="E169" s="18">
        <v>46083</v>
      </c>
      <c r="F169" s="18">
        <v>46148</v>
      </c>
      <c r="G169" s="6" t="s">
        <v>59</v>
      </c>
      <c r="H169" s="4">
        <v>24165</v>
      </c>
      <c r="I169" s="35">
        <v>3401</v>
      </c>
      <c r="J169" s="6" t="s">
        <v>20</v>
      </c>
      <c r="K169" s="17" t="s">
        <v>23</v>
      </c>
    </row>
    <row r="170" spans="1:18" x14ac:dyDescent="0.3">
      <c r="A170" s="26" t="s">
        <v>471</v>
      </c>
      <c r="B170" s="26"/>
      <c r="C170" s="26"/>
      <c r="D170" s="26"/>
      <c r="E170" s="26"/>
      <c r="F170" s="26"/>
      <c r="G170" s="26"/>
      <c r="H170" s="26"/>
      <c r="I170" s="26"/>
      <c r="J170" s="26"/>
      <c r="K170" s="26"/>
      <c r="L170" s="26"/>
      <c r="M170" s="26"/>
      <c r="N170" s="26"/>
      <c r="O170" s="26"/>
      <c r="P170" s="26"/>
      <c r="Q170" s="26"/>
      <c r="R170" s="26"/>
    </row>
    <row r="171" spans="1:18" ht="27.6" x14ac:dyDescent="0.3">
      <c r="A171" s="17" t="s">
        <v>357</v>
      </c>
      <c r="B171" s="22">
        <v>15052</v>
      </c>
      <c r="C171" s="6">
        <v>2024</v>
      </c>
      <c r="D171" s="6" t="s">
        <v>180</v>
      </c>
      <c r="E171" s="18">
        <v>45553</v>
      </c>
      <c r="F171" s="18">
        <v>45617</v>
      </c>
      <c r="G171" s="6" t="s">
        <v>64</v>
      </c>
      <c r="H171" s="4">
        <v>23331</v>
      </c>
      <c r="I171" s="35">
        <v>3613</v>
      </c>
      <c r="J171" s="6" t="s">
        <v>20</v>
      </c>
      <c r="K171" s="17" t="s">
        <v>23</v>
      </c>
    </row>
    <row r="172" spans="1:18" x14ac:dyDescent="0.3">
      <c r="A172" s="17"/>
      <c r="B172" s="22"/>
      <c r="C172" s="6" t="s">
        <v>202</v>
      </c>
      <c r="D172" s="6" t="s">
        <v>202</v>
      </c>
      <c r="E172" s="18">
        <v>45636</v>
      </c>
      <c r="F172" s="18">
        <v>45707</v>
      </c>
      <c r="G172" s="6" t="s">
        <v>64</v>
      </c>
      <c r="H172" s="4">
        <v>23366</v>
      </c>
      <c r="I172" s="35">
        <v>3613</v>
      </c>
      <c r="J172" s="6" t="s">
        <v>20</v>
      </c>
      <c r="K172" s="17" t="s">
        <v>202</v>
      </c>
    </row>
    <row r="173" spans="1:18" x14ac:dyDescent="0.3">
      <c r="A173" s="17"/>
      <c r="B173" s="22"/>
      <c r="C173" s="6">
        <v>2025</v>
      </c>
      <c r="D173" s="6" t="s">
        <v>195</v>
      </c>
      <c r="E173" s="18">
        <v>45719</v>
      </c>
      <c r="F173" s="18">
        <v>45789</v>
      </c>
      <c r="G173" s="6" t="s">
        <v>59</v>
      </c>
      <c r="H173" s="4">
        <v>24140</v>
      </c>
      <c r="I173" s="35">
        <v>3613</v>
      </c>
      <c r="J173" s="6" t="s">
        <v>20</v>
      </c>
      <c r="K173" s="17" t="s">
        <v>23</v>
      </c>
    </row>
    <row r="174" spans="1:18" x14ac:dyDescent="0.3">
      <c r="A174" s="17"/>
      <c r="B174" s="22"/>
      <c r="D174" s="6" t="s">
        <v>200</v>
      </c>
      <c r="E174" s="18">
        <v>45769</v>
      </c>
      <c r="F174" s="18">
        <v>45840</v>
      </c>
      <c r="G174" s="6" t="s">
        <v>59</v>
      </c>
      <c r="H174" s="4">
        <v>24144</v>
      </c>
      <c r="I174" s="35">
        <v>3613</v>
      </c>
      <c r="J174" s="6" t="s">
        <v>20</v>
      </c>
      <c r="K174" s="17" t="s">
        <v>23</v>
      </c>
    </row>
    <row r="175" spans="1:18" x14ac:dyDescent="0.3">
      <c r="A175" s="17"/>
      <c r="B175" s="22"/>
      <c r="D175" s="6" t="s">
        <v>180</v>
      </c>
      <c r="E175" s="18">
        <v>45929</v>
      </c>
      <c r="F175" s="18">
        <v>45994</v>
      </c>
      <c r="G175" s="6" t="s">
        <v>59</v>
      </c>
      <c r="H175" s="4">
        <v>24148</v>
      </c>
      <c r="I175" s="35">
        <v>3613</v>
      </c>
      <c r="J175" s="6" t="s">
        <v>20</v>
      </c>
      <c r="K175" s="17" t="s">
        <v>23</v>
      </c>
    </row>
    <row r="176" spans="1:18" x14ac:dyDescent="0.3">
      <c r="A176" s="17"/>
      <c r="B176" s="22"/>
      <c r="C176" s="6">
        <v>2026</v>
      </c>
      <c r="D176" s="6" t="s">
        <v>195</v>
      </c>
      <c r="E176" s="18">
        <v>46083</v>
      </c>
      <c r="F176" s="18">
        <v>46148</v>
      </c>
      <c r="G176" s="6" t="s">
        <v>59</v>
      </c>
      <c r="H176" s="4">
        <v>24152</v>
      </c>
      <c r="I176" s="35">
        <v>3613</v>
      </c>
      <c r="J176" s="6" t="s">
        <v>20</v>
      </c>
      <c r="K176" s="17" t="s">
        <v>23</v>
      </c>
    </row>
    <row r="177" spans="1:18" x14ac:dyDescent="0.3">
      <c r="A177" s="26" t="s">
        <v>472</v>
      </c>
      <c r="B177" s="26"/>
      <c r="C177" s="26"/>
      <c r="D177" s="26"/>
      <c r="E177" s="26"/>
      <c r="F177" s="26"/>
      <c r="G177" s="26"/>
      <c r="H177" s="26"/>
      <c r="I177" s="26"/>
      <c r="J177" s="26"/>
      <c r="K177" s="26"/>
      <c r="L177" s="26"/>
      <c r="M177" s="26"/>
      <c r="N177" s="26"/>
      <c r="O177" s="26"/>
      <c r="P177" s="26"/>
      <c r="Q177" s="26"/>
      <c r="R177" s="26"/>
    </row>
    <row r="178" spans="1:18" x14ac:dyDescent="0.3">
      <c r="A178" s="17" t="s">
        <v>369</v>
      </c>
      <c r="B178" s="22">
        <v>15468</v>
      </c>
      <c r="C178" s="6">
        <v>2024</v>
      </c>
      <c r="D178" s="6" t="s">
        <v>192</v>
      </c>
      <c r="E178" s="18">
        <v>45498</v>
      </c>
      <c r="F178" s="18">
        <v>45547</v>
      </c>
      <c r="G178" s="6" t="s">
        <v>64</v>
      </c>
      <c r="H178" s="4">
        <v>23715</v>
      </c>
      <c r="I178" s="35">
        <v>2211</v>
      </c>
      <c r="J178" s="6" t="s">
        <v>20</v>
      </c>
      <c r="K178" s="17" t="s">
        <v>23</v>
      </c>
    </row>
    <row r="179" spans="1:18" x14ac:dyDescent="0.3">
      <c r="A179" s="17"/>
      <c r="B179" s="22"/>
      <c r="D179" s="6" t="s">
        <v>180</v>
      </c>
      <c r="E179" s="18">
        <v>45561</v>
      </c>
      <c r="F179" s="18">
        <v>45596</v>
      </c>
      <c r="G179" s="6" t="s">
        <v>60</v>
      </c>
      <c r="H179" s="4">
        <v>23452</v>
      </c>
      <c r="I179" s="35">
        <v>2211</v>
      </c>
      <c r="J179" s="6" t="s">
        <v>20</v>
      </c>
      <c r="K179" s="17" t="s">
        <v>23</v>
      </c>
    </row>
    <row r="180" spans="1:18" x14ac:dyDescent="0.3">
      <c r="A180" s="17"/>
      <c r="B180" s="22"/>
      <c r="D180" s="6" t="s">
        <v>193</v>
      </c>
      <c r="E180" s="18">
        <v>45581</v>
      </c>
      <c r="F180" s="18">
        <v>45617</v>
      </c>
      <c r="G180" s="6" t="s">
        <v>64</v>
      </c>
      <c r="H180" s="4">
        <v>23718</v>
      </c>
      <c r="I180" s="35">
        <v>2211</v>
      </c>
      <c r="J180" s="6" t="s">
        <v>20</v>
      </c>
      <c r="K180" s="17" t="s">
        <v>23</v>
      </c>
    </row>
    <row r="181" spans="1:18" x14ac:dyDescent="0.3">
      <c r="A181" s="17"/>
      <c r="B181" s="22"/>
      <c r="C181" s="6" t="s">
        <v>202</v>
      </c>
      <c r="D181" s="6" t="s">
        <v>202</v>
      </c>
      <c r="E181" s="18">
        <v>45672</v>
      </c>
      <c r="F181" s="18">
        <v>45707</v>
      </c>
      <c r="G181" s="6" t="s">
        <v>64</v>
      </c>
      <c r="H181" s="4">
        <v>23719</v>
      </c>
      <c r="I181" s="35">
        <v>2211</v>
      </c>
      <c r="J181" s="6" t="s">
        <v>20</v>
      </c>
      <c r="K181" s="17" t="s">
        <v>202</v>
      </c>
    </row>
    <row r="182" spans="1:18" x14ac:dyDescent="0.3">
      <c r="A182" s="17"/>
      <c r="B182" s="22"/>
      <c r="C182" s="6">
        <v>2025</v>
      </c>
      <c r="D182" s="6" t="s">
        <v>191</v>
      </c>
      <c r="E182" s="18">
        <v>45708</v>
      </c>
      <c r="F182" s="18">
        <v>45743</v>
      </c>
      <c r="G182" s="6" t="s">
        <v>60</v>
      </c>
      <c r="H182" s="4">
        <v>23454</v>
      </c>
      <c r="I182" s="35">
        <v>2211</v>
      </c>
      <c r="J182" s="6" t="s">
        <v>20</v>
      </c>
      <c r="K182" s="17" t="s">
        <v>23</v>
      </c>
    </row>
    <row r="183" spans="1:18" x14ac:dyDescent="0.3">
      <c r="A183" s="17"/>
      <c r="B183" s="22"/>
      <c r="D183" s="6" t="s">
        <v>198</v>
      </c>
      <c r="E183" s="18">
        <v>45799</v>
      </c>
      <c r="F183" s="18">
        <v>45839</v>
      </c>
      <c r="G183" s="6" t="s">
        <v>60</v>
      </c>
      <c r="H183" s="4">
        <v>23453</v>
      </c>
      <c r="I183" s="35">
        <v>2211</v>
      </c>
      <c r="J183" s="6" t="s">
        <v>20</v>
      </c>
      <c r="K183" s="17" t="s">
        <v>23</v>
      </c>
    </row>
    <row r="184" spans="1:18" x14ac:dyDescent="0.3">
      <c r="A184" s="17"/>
      <c r="B184" s="22"/>
      <c r="E184" s="18">
        <v>45796</v>
      </c>
      <c r="F184" s="18">
        <v>45834</v>
      </c>
      <c r="G184" s="6" t="s">
        <v>59</v>
      </c>
      <c r="H184" s="4">
        <v>24129</v>
      </c>
      <c r="I184" s="35">
        <v>2211</v>
      </c>
      <c r="J184" s="6" t="s">
        <v>20</v>
      </c>
      <c r="K184" s="17" t="s">
        <v>23</v>
      </c>
    </row>
    <row r="185" spans="1:18" x14ac:dyDescent="0.3">
      <c r="A185" s="17"/>
      <c r="B185" s="22"/>
      <c r="D185" s="6" t="s">
        <v>192</v>
      </c>
      <c r="E185" s="18">
        <v>45845</v>
      </c>
      <c r="F185" s="18">
        <v>45881</v>
      </c>
      <c r="G185" s="6" t="s">
        <v>59</v>
      </c>
      <c r="H185" s="4">
        <v>24132</v>
      </c>
      <c r="I185" s="35">
        <v>2211</v>
      </c>
      <c r="J185" s="6" t="s">
        <v>20</v>
      </c>
      <c r="K185" s="17" t="s">
        <v>23</v>
      </c>
    </row>
    <row r="186" spans="1:18" x14ac:dyDescent="0.3">
      <c r="A186" s="17"/>
      <c r="B186" s="22"/>
      <c r="D186" s="6" t="s">
        <v>197</v>
      </c>
      <c r="E186" s="18">
        <v>46001</v>
      </c>
      <c r="F186" s="18">
        <v>46048</v>
      </c>
      <c r="G186" s="6" t="s">
        <v>59</v>
      </c>
      <c r="H186" s="4">
        <v>24135</v>
      </c>
      <c r="I186" s="35">
        <v>2211</v>
      </c>
      <c r="J186" s="6" t="s">
        <v>20</v>
      </c>
      <c r="K186" s="17" t="s">
        <v>23</v>
      </c>
    </row>
    <row r="187" spans="1:18" x14ac:dyDescent="0.3">
      <c r="A187" s="17"/>
      <c r="B187" s="22"/>
      <c r="C187" s="6">
        <v>2026</v>
      </c>
      <c r="D187" s="6" t="s">
        <v>198</v>
      </c>
      <c r="E187" s="18">
        <v>46155</v>
      </c>
      <c r="F187" s="18">
        <v>46195</v>
      </c>
      <c r="G187" s="6" t="s">
        <v>59</v>
      </c>
      <c r="H187" s="4">
        <v>24138</v>
      </c>
      <c r="I187" s="35">
        <v>2211</v>
      </c>
      <c r="J187" s="6" t="s">
        <v>20</v>
      </c>
      <c r="K187" s="17" t="s">
        <v>23</v>
      </c>
    </row>
    <row r="188" spans="1:18" x14ac:dyDescent="0.3">
      <c r="A188" s="26" t="s">
        <v>477</v>
      </c>
      <c r="B188" s="26"/>
      <c r="C188" s="26"/>
      <c r="D188" s="26"/>
      <c r="E188" s="26"/>
      <c r="F188" s="26"/>
      <c r="G188" s="26"/>
      <c r="H188" s="26"/>
      <c r="I188" s="26"/>
      <c r="J188" s="26"/>
      <c r="K188" s="26"/>
      <c r="L188" s="26"/>
      <c r="M188" s="26"/>
      <c r="N188" s="26"/>
      <c r="O188" s="26"/>
      <c r="P188" s="26"/>
      <c r="Q188" s="26"/>
      <c r="R188" s="26"/>
    </row>
    <row r="189" spans="1:18" ht="27.6" x14ac:dyDescent="0.3">
      <c r="A189" s="17" t="s">
        <v>365</v>
      </c>
      <c r="B189" s="22">
        <v>12777</v>
      </c>
      <c r="C189" s="6">
        <v>2024</v>
      </c>
      <c r="D189" s="6" t="s">
        <v>192</v>
      </c>
      <c r="E189" s="18">
        <v>45498</v>
      </c>
      <c r="F189" s="18">
        <v>45547</v>
      </c>
      <c r="G189" s="6" t="s">
        <v>64</v>
      </c>
      <c r="H189" s="4">
        <v>23354</v>
      </c>
      <c r="I189" s="35">
        <v>2347</v>
      </c>
      <c r="J189" s="6" t="s">
        <v>20</v>
      </c>
      <c r="K189" s="17" t="s">
        <v>23</v>
      </c>
    </row>
    <row r="190" spans="1:18" x14ac:dyDescent="0.3">
      <c r="A190" s="17"/>
      <c r="B190" s="22"/>
      <c r="D190" s="6" t="s">
        <v>180</v>
      </c>
      <c r="E190" s="18">
        <v>45561</v>
      </c>
      <c r="F190" s="18">
        <v>45596</v>
      </c>
      <c r="G190" s="6" t="s">
        <v>60</v>
      </c>
      <c r="H190" s="4">
        <v>23308</v>
      </c>
      <c r="I190" s="35">
        <v>2347</v>
      </c>
      <c r="J190" s="6" t="s">
        <v>20</v>
      </c>
      <c r="K190" s="17" t="s">
        <v>23</v>
      </c>
    </row>
    <row r="191" spans="1:18" x14ac:dyDescent="0.3">
      <c r="A191" s="17"/>
      <c r="B191" s="22"/>
      <c r="D191" s="6" t="s">
        <v>193</v>
      </c>
      <c r="E191" s="18">
        <v>45581</v>
      </c>
      <c r="F191" s="18">
        <v>45617</v>
      </c>
      <c r="G191" s="6" t="s">
        <v>64</v>
      </c>
      <c r="H191" s="4">
        <v>23075</v>
      </c>
      <c r="I191" s="35">
        <v>2347</v>
      </c>
      <c r="J191" s="6" t="s">
        <v>20</v>
      </c>
      <c r="K191" s="17" t="s">
        <v>23</v>
      </c>
    </row>
    <row r="192" spans="1:18" x14ac:dyDescent="0.3">
      <c r="A192" s="17"/>
      <c r="B192" s="22"/>
      <c r="C192" s="6" t="s">
        <v>202</v>
      </c>
      <c r="D192" s="6" t="s">
        <v>202</v>
      </c>
      <c r="E192" s="18">
        <v>45672</v>
      </c>
      <c r="F192" s="18">
        <v>45707</v>
      </c>
      <c r="G192" s="6" t="s">
        <v>64</v>
      </c>
      <c r="H192" s="4">
        <v>23497</v>
      </c>
      <c r="I192" s="35">
        <v>2347</v>
      </c>
      <c r="J192" s="6" t="s">
        <v>20</v>
      </c>
      <c r="K192" s="17" t="s">
        <v>202</v>
      </c>
    </row>
    <row r="193" spans="1:18" x14ac:dyDescent="0.3">
      <c r="A193" s="17"/>
      <c r="B193" s="22"/>
      <c r="C193" s="6">
        <v>2025</v>
      </c>
      <c r="D193" s="6" t="s">
        <v>191</v>
      </c>
      <c r="E193" s="18">
        <v>45708</v>
      </c>
      <c r="F193" s="18">
        <v>45743</v>
      </c>
      <c r="G193" s="6" t="s">
        <v>60</v>
      </c>
      <c r="H193" s="4">
        <v>23309</v>
      </c>
      <c r="I193" s="35">
        <v>2347</v>
      </c>
      <c r="J193" s="6" t="s">
        <v>20</v>
      </c>
      <c r="K193" s="17" t="s">
        <v>23</v>
      </c>
    </row>
    <row r="194" spans="1:18" x14ac:dyDescent="0.3">
      <c r="A194" s="17"/>
      <c r="B194" s="22"/>
      <c r="D194" s="6" t="s">
        <v>198</v>
      </c>
      <c r="E194" s="18">
        <v>45799</v>
      </c>
      <c r="F194" s="18">
        <v>45839</v>
      </c>
      <c r="G194" s="6" t="s">
        <v>60</v>
      </c>
      <c r="H194" s="4">
        <v>23310</v>
      </c>
      <c r="I194" s="35">
        <v>2347</v>
      </c>
      <c r="J194" s="6" t="s">
        <v>20</v>
      </c>
      <c r="K194" s="17" t="s">
        <v>23</v>
      </c>
    </row>
    <row r="195" spans="1:18" x14ac:dyDescent="0.3">
      <c r="A195" s="17"/>
      <c r="B195" s="22"/>
      <c r="E195" s="18">
        <v>45789</v>
      </c>
      <c r="F195" s="18">
        <v>45827</v>
      </c>
      <c r="G195" s="6" t="s">
        <v>59</v>
      </c>
      <c r="H195" s="4">
        <v>24141</v>
      </c>
      <c r="I195" s="35">
        <v>2347</v>
      </c>
      <c r="J195" s="6" t="s">
        <v>20</v>
      </c>
      <c r="K195" s="17" t="s">
        <v>23</v>
      </c>
    </row>
    <row r="196" spans="1:18" x14ac:dyDescent="0.3">
      <c r="A196" s="17"/>
      <c r="B196" s="22"/>
      <c r="D196" s="6" t="s">
        <v>192</v>
      </c>
      <c r="E196" s="18">
        <v>45840</v>
      </c>
      <c r="F196" s="18">
        <v>45876</v>
      </c>
      <c r="G196" s="6" t="s">
        <v>59</v>
      </c>
      <c r="H196" s="4">
        <v>24145</v>
      </c>
      <c r="I196" s="35">
        <v>2347</v>
      </c>
      <c r="J196" s="6" t="s">
        <v>20</v>
      </c>
      <c r="K196" s="17" t="s">
        <v>23</v>
      </c>
    </row>
    <row r="197" spans="1:18" x14ac:dyDescent="0.3">
      <c r="A197" s="17"/>
      <c r="B197" s="22"/>
      <c r="D197" s="6" t="s">
        <v>197</v>
      </c>
      <c r="E197" s="18">
        <v>45994</v>
      </c>
      <c r="F197" s="18">
        <v>46041</v>
      </c>
      <c r="G197" s="6" t="s">
        <v>59</v>
      </c>
      <c r="H197" s="4">
        <v>24149</v>
      </c>
      <c r="I197" s="35">
        <v>2347</v>
      </c>
      <c r="J197" s="6" t="s">
        <v>20</v>
      </c>
      <c r="K197" s="17" t="s">
        <v>23</v>
      </c>
    </row>
    <row r="198" spans="1:18" x14ac:dyDescent="0.3">
      <c r="A198" s="17"/>
      <c r="B198" s="22"/>
      <c r="C198" s="6">
        <v>2026</v>
      </c>
      <c r="D198" s="6" t="s">
        <v>198</v>
      </c>
      <c r="E198" s="18">
        <v>46148</v>
      </c>
      <c r="F198" s="18">
        <v>46189</v>
      </c>
      <c r="G198" s="6" t="s">
        <v>59</v>
      </c>
      <c r="H198" s="4">
        <v>24153</v>
      </c>
      <c r="I198" s="35">
        <v>2347</v>
      </c>
      <c r="J198" s="6" t="s">
        <v>20</v>
      </c>
      <c r="K198" s="17" t="s">
        <v>23</v>
      </c>
    </row>
    <row r="199" spans="1:18" x14ac:dyDescent="0.3">
      <c r="A199" s="26" t="s">
        <v>475</v>
      </c>
      <c r="B199" s="26"/>
      <c r="C199" s="26"/>
      <c r="D199" s="26"/>
      <c r="E199" s="26"/>
      <c r="F199" s="26"/>
      <c r="G199" s="26"/>
      <c r="H199" s="26"/>
      <c r="I199" s="26"/>
      <c r="J199" s="26"/>
      <c r="K199" s="26"/>
      <c r="L199" s="26"/>
      <c r="M199" s="26"/>
      <c r="N199" s="26"/>
      <c r="O199" s="26"/>
      <c r="P199" s="26"/>
      <c r="Q199" s="26"/>
      <c r="R199" s="26"/>
    </row>
    <row r="200" spans="1:18" ht="27.6" x14ac:dyDescent="0.3">
      <c r="A200" s="17" t="s">
        <v>351</v>
      </c>
      <c r="B200" s="22">
        <v>13169</v>
      </c>
      <c r="C200" s="6">
        <v>2025</v>
      </c>
      <c r="D200" s="6" t="s">
        <v>195</v>
      </c>
      <c r="E200" s="18">
        <v>45719</v>
      </c>
      <c r="F200" s="18">
        <v>45761</v>
      </c>
      <c r="G200" s="6" t="s">
        <v>59</v>
      </c>
      <c r="H200" s="4">
        <v>24116</v>
      </c>
      <c r="I200" s="35">
        <v>2001</v>
      </c>
      <c r="J200" s="6" t="s">
        <v>20</v>
      </c>
      <c r="K200" s="17" t="s">
        <v>23</v>
      </c>
    </row>
    <row r="201" spans="1:18" x14ac:dyDescent="0.3">
      <c r="A201" s="17"/>
      <c r="B201" s="22"/>
      <c r="D201" s="6" t="s">
        <v>200</v>
      </c>
      <c r="E201" s="18">
        <v>45769</v>
      </c>
      <c r="F201" s="18">
        <v>45819</v>
      </c>
      <c r="G201" s="6" t="s">
        <v>59</v>
      </c>
      <c r="H201" s="4">
        <v>24119</v>
      </c>
      <c r="I201" s="35">
        <v>2001</v>
      </c>
      <c r="J201" s="6" t="s">
        <v>20</v>
      </c>
      <c r="K201" s="17" t="s">
        <v>23</v>
      </c>
    </row>
    <row r="202" spans="1:18" x14ac:dyDescent="0.3">
      <c r="A202" s="17"/>
      <c r="B202" s="22"/>
      <c r="D202" s="6" t="s">
        <v>180</v>
      </c>
      <c r="E202" s="18">
        <v>45929</v>
      </c>
      <c r="F202" s="18">
        <v>45971</v>
      </c>
      <c r="G202" s="6" t="s">
        <v>59</v>
      </c>
      <c r="H202" s="4">
        <v>24122</v>
      </c>
      <c r="I202" s="35">
        <v>2001</v>
      </c>
      <c r="J202" s="6" t="s">
        <v>20</v>
      </c>
      <c r="K202" s="17" t="s">
        <v>23</v>
      </c>
    </row>
    <row r="203" spans="1:18" x14ac:dyDescent="0.3">
      <c r="A203" s="17"/>
      <c r="B203" s="22"/>
      <c r="C203" s="6">
        <v>2026</v>
      </c>
      <c r="D203" s="6" t="s">
        <v>195</v>
      </c>
      <c r="E203" s="18">
        <v>46083</v>
      </c>
      <c r="F203" s="18">
        <v>46126</v>
      </c>
      <c r="G203" s="6" t="s">
        <v>59</v>
      </c>
      <c r="H203" s="4">
        <v>24125</v>
      </c>
      <c r="I203" s="35">
        <v>2001</v>
      </c>
      <c r="J203" s="6" t="s">
        <v>20</v>
      </c>
      <c r="K203" s="17" t="s">
        <v>23</v>
      </c>
    </row>
    <row r="204" spans="1:18" x14ac:dyDescent="0.3">
      <c r="A204" s="26" t="s">
        <v>469</v>
      </c>
      <c r="B204" s="26"/>
      <c r="C204" s="26"/>
      <c r="D204" s="26"/>
      <c r="E204" s="26"/>
      <c r="F204" s="26"/>
      <c r="G204" s="26"/>
      <c r="H204" s="26"/>
      <c r="I204" s="26"/>
      <c r="J204" s="26"/>
      <c r="K204" s="26"/>
      <c r="L204" s="26"/>
      <c r="M204" s="26"/>
      <c r="N204" s="26"/>
      <c r="O204" s="26"/>
      <c r="P204" s="26"/>
      <c r="Q204" s="26"/>
      <c r="R204" s="26"/>
    </row>
    <row r="205" spans="1:18" ht="27.6" x14ac:dyDescent="0.3">
      <c r="A205" s="17" t="s">
        <v>359</v>
      </c>
      <c r="B205" s="22">
        <v>13804</v>
      </c>
      <c r="C205" s="6">
        <v>2025</v>
      </c>
      <c r="D205" s="6" t="s">
        <v>195</v>
      </c>
      <c r="E205" s="18">
        <v>45719</v>
      </c>
      <c r="F205" s="18">
        <v>45789</v>
      </c>
      <c r="G205" s="6" t="s">
        <v>59</v>
      </c>
      <c r="H205" s="4">
        <v>24104</v>
      </c>
      <c r="I205" s="35">
        <v>3918</v>
      </c>
      <c r="J205" s="6" t="s">
        <v>20</v>
      </c>
      <c r="K205" s="17" t="s">
        <v>23</v>
      </c>
    </row>
    <row r="206" spans="1:18" x14ac:dyDescent="0.3">
      <c r="A206" s="17"/>
      <c r="B206" s="22"/>
      <c r="D206" s="6" t="s">
        <v>200</v>
      </c>
      <c r="E206" s="18">
        <v>45769</v>
      </c>
      <c r="F206" s="18">
        <v>45840</v>
      </c>
      <c r="G206" s="6" t="s">
        <v>59</v>
      </c>
      <c r="H206" s="4">
        <v>24107</v>
      </c>
      <c r="I206" s="35">
        <v>3918</v>
      </c>
      <c r="J206" s="6" t="s">
        <v>20</v>
      </c>
      <c r="K206" s="17" t="s">
        <v>23</v>
      </c>
    </row>
    <row r="207" spans="1:18" x14ac:dyDescent="0.3">
      <c r="A207" s="17"/>
      <c r="B207" s="22"/>
      <c r="D207" s="6" t="s">
        <v>180</v>
      </c>
      <c r="E207" s="18">
        <v>45929</v>
      </c>
      <c r="F207" s="18">
        <v>45994</v>
      </c>
      <c r="G207" s="6" t="s">
        <v>59</v>
      </c>
      <c r="H207" s="4">
        <v>24110</v>
      </c>
      <c r="I207" s="35">
        <v>3918</v>
      </c>
      <c r="J207" s="6" t="s">
        <v>20</v>
      </c>
      <c r="K207" s="17" t="s">
        <v>23</v>
      </c>
    </row>
    <row r="208" spans="1:18" x14ac:dyDescent="0.3">
      <c r="A208" s="17"/>
      <c r="B208" s="22"/>
      <c r="C208" s="6">
        <v>2026</v>
      </c>
      <c r="D208" s="6" t="s">
        <v>195</v>
      </c>
      <c r="E208" s="18">
        <v>46083</v>
      </c>
      <c r="F208" s="18">
        <v>46148</v>
      </c>
      <c r="G208" s="6" t="s">
        <v>59</v>
      </c>
      <c r="H208" s="4">
        <v>24113</v>
      </c>
      <c r="I208" s="35">
        <v>3918</v>
      </c>
      <c r="J208" s="6" t="s">
        <v>20</v>
      </c>
      <c r="K208" s="17" t="s">
        <v>23</v>
      </c>
    </row>
    <row r="209" spans="1:18" x14ac:dyDescent="0.3">
      <c r="A209" s="26" t="s">
        <v>473</v>
      </c>
      <c r="B209" s="26"/>
      <c r="C209" s="26"/>
      <c r="D209" s="26"/>
      <c r="E209" s="26"/>
      <c r="F209" s="26"/>
      <c r="G209" s="26"/>
      <c r="H209" s="26"/>
      <c r="I209" s="26"/>
      <c r="J209" s="26"/>
      <c r="K209" s="26"/>
      <c r="L209" s="26"/>
      <c r="M209" s="26"/>
      <c r="N209" s="26"/>
      <c r="O209" s="26"/>
      <c r="P209" s="26"/>
      <c r="Q209" s="26"/>
      <c r="R209" s="26"/>
    </row>
    <row r="210" spans="1:18" x14ac:dyDescent="0.3">
      <c r="A210" s="17" t="s">
        <v>331</v>
      </c>
      <c r="B210" s="22">
        <v>15140</v>
      </c>
      <c r="C210" s="6">
        <v>2024</v>
      </c>
      <c r="D210" s="6" t="s">
        <v>192</v>
      </c>
      <c r="E210" s="18">
        <v>45491</v>
      </c>
      <c r="F210" s="18">
        <v>45561</v>
      </c>
      <c r="G210" s="6" t="s">
        <v>64</v>
      </c>
      <c r="H210" s="4">
        <v>23042</v>
      </c>
      <c r="I210" s="35">
        <v>3584</v>
      </c>
      <c r="J210" s="6" t="s">
        <v>20</v>
      </c>
      <c r="K210" s="17" t="s">
        <v>23</v>
      </c>
    </row>
    <row r="211" spans="1:18" x14ac:dyDescent="0.3">
      <c r="A211" s="17"/>
      <c r="B211" s="22"/>
      <c r="E211" s="18">
        <v>45484</v>
      </c>
      <c r="F211" s="18">
        <v>45548</v>
      </c>
      <c r="G211" s="6" t="s">
        <v>59</v>
      </c>
      <c r="H211" s="4">
        <v>24075</v>
      </c>
      <c r="I211" s="35">
        <v>3584</v>
      </c>
      <c r="J211" s="6" t="s">
        <v>20</v>
      </c>
      <c r="K211" s="17" t="s">
        <v>23</v>
      </c>
    </row>
    <row r="212" spans="1:18" x14ac:dyDescent="0.3">
      <c r="A212" s="17"/>
      <c r="B212" s="22"/>
      <c r="D212" s="6" t="s">
        <v>201</v>
      </c>
      <c r="E212" s="18">
        <v>45530</v>
      </c>
      <c r="F212" s="18">
        <v>45587</v>
      </c>
      <c r="G212" s="6" t="s">
        <v>60</v>
      </c>
      <c r="H212" s="4">
        <v>23200</v>
      </c>
      <c r="I212" s="35">
        <v>3584</v>
      </c>
      <c r="J212" s="6" t="s">
        <v>20</v>
      </c>
      <c r="K212" s="17" t="s">
        <v>23</v>
      </c>
    </row>
    <row r="213" spans="1:18" x14ac:dyDescent="0.3">
      <c r="A213" s="17"/>
      <c r="B213" s="22"/>
      <c r="D213" s="6" t="s">
        <v>193</v>
      </c>
      <c r="E213" s="18">
        <v>45579</v>
      </c>
      <c r="F213" s="18">
        <v>45637</v>
      </c>
      <c r="G213" s="6" t="s">
        <v>60</v>
      </c>
      <c r="H213" s="4">
        <v>23201</v>
      </c>
      <c r="I213" s="35">
        <v>3584</v>
      </c>
      <c r="J213" s="6" t="s">
        <v>20</v>
      </c>
      <c r="K213" s="17" t="s">
        <v>23</v>
      </c>
    </row>
    <row r="214" spans="1:18" ht="27.6" x14ac:dyDescent="0.3">
      <c r="A214" s="17"/>
      <c r="B214" s="22"/>
      <c r="E214" s="18">
        <v>45572</v>
      </c>
      <c r="F214" s="18">
        <v>45629</v>
      </c>
      <c r="G214" s="6" t="s">
        <v>64</v>
      </c>
      <c r="H214" s="4">
        <v>23043</v>
      </c>
      <c r="I214" s="35">
        <v>3584</v>
      </c>
      <c r="J214" s="6" t="s">
        <v>20</v>
      </c>
      <c r="K214" s="17" t="s">
        <v>179</v>
      </c>
    </row>
    <row r="215" spans="1:18" x14ac:dyDescent="0.3">
      <c r="A215" s="17"/>
      <c r="B215" s="22"/>
      <c r="D215" s="6" t="s">
        <v>196</v>
      </c>
      <c r="E215" s="18">
        <v>45614</v>
      </c>
      <c r="F215" s="18">
        <v>45674</v>
      </c>
      <c r="G215" s="6" t="s">
        <v>59</v>
      </c>
      <c r="H215" s="4">
        <v>24196</v>
      </c>
      <c r="I215" s="35">
        <v>3584</v>
      </c>
      <c r="J215" s="6" t="s">
        <v>20</v>
      </c>
      <c r="K215" s="17" t="s">
        <v>23</v>
      </c>
    </row>
    <row r="216" spans="1:18" x14ac:dyDescent="0.3">
      <c r="A216" s="17"/>
      <c r="B216" s="22"/>
      <c r="D216" s="6" t="s">
        <v>197</v>
      </c>
      <c r="E216" s="18">
        <v>45628</v>
      </c>
      <c r="F216" s="18">
        <v>45688</v>
      </c>
      <c r="G216" s="6" t="s">
        <v>59</v>
      </c>
      <c r="H216" s="4">
        <v>23512</v>
      </c>
      <c r="I216" s="35">
        <v>3584</v>
      </c>
      <c r="J216" s="6" t="s">
        <v>20</v>
      </c>
      <c r="K216" s="17" t="s">
        <v>23</v>
      </c>
    </row>
    <row r="217" spans="1:18" x14ac:dyDescent="0.3">
      <c r="A217" s="17"/>
      <c r="B217" s="22"/>
      <c r="C217" s="6">
        <v>2025</v>
      </c>
      <c r="D217" s="6" t="s">
        <v>191</v>
      </c>
      <c r="E217" s="18">
        <v>45699</v>
      </c>
      <c r="F217" s="18">
        <v>45751</v>
      </c>
      <c r="G217" s="6" t="s">
        <v>59</v>
      </c>
      <c r="H217" s="4">
        <v>24203</v>
      </c>
      <c r="I217" s="35">
        <v>3584</v>
      </c>
      <c r="J217" s="6" t="s">
        <v>20</v>
      </c>
      <c r="K217" s="17" t="s">
        <v>23</v>
      </c>
    </row>
    <row r="218" spans="1:18" x14ac:dyDescent="0.3">
      <c r="A218" s="17"/>
      <c r="B218" s="22"/>
      <c r="D218" s="6" t="s">
        <v>199</v>
      </c>
      <c r="E218" s="18">
        <v>45810</v>
      </c>
      <c r="F218" s="18">
        <v>45867</v>
      </c>
      <c r="G218" s="6" t="s">
        <v>59</v>
      </c>
      <c r="H218" s="4">
        <v>24204</v>
      </c>
      <c r="I218" s="35">
        <v>3584</v>
      </c>
      <c r="J218" s="6" t="s">
        <v>20</v>
      </c>
      <c r="K218" s="17" t="s">
        <v>23</v>
      </c>
    </row>
    <row r="219" spans="1:18" x14ac:dyDescent="0.3">
      <c r="A219" s="17"/>
      <c r="B219" s="22"/>
      <c r="D219" s="6" t="s">
        <v>180</v>
      </c>
      <c r="E219" s="18">
        <v>45902</v>
      </c>
      <c r="F219" s="18">
        <v>45954</v>
      </c>
      <c r="G219" s="6" t="s">
        <v>59</v>
      </c>
      <c r="H219" s="4">
        <v>24205</v>
      </c>
      <c r="I219" s="35">
        <v>3584</v>
      </c>
      <c r="J219" s="6" t="s">
        <v>20</v>
      </c>
      <c r="K219" s="17" t="s">
        <v>23</v>
      </c>
    </row>
    <row r="220" spans="1:18" x14ac:dyDescent="0.3">
      <c r="A220" s="26" t="s">
        <v>462</v>
      </c>
      <c r="B220" s="26"/>
      <c r="C220" s="26"/>
      <c r="D220" s="26"/>
      <c r="E220" s="26"/>
      <c r="F220" s="26"/>
      <c r="G220" s="26"/>
      <c r="H220" s="26"/>
      <c r="I220" s="26"/>
      <c r="J220" s="26"/>
      <c r="K220" s="26"/>
      <c r="L220" s="26"/>
      <c r="M220" s="26"/>
      <c r="N220" s="26"/>
      <c r="O220" s="26"/>
      <c r="P220" s="26"/>
      <c r="Q220" s="26"/>
      <c r="R220" s="26"/>
    </row>
    <row r="221" spans="1:18" x14ac:dyDescent="0.3">
      <c r="A221" s="17" t="s">
        <v>395</v>
      </c>
      <c r="B221" s="22">
        <v>15192</v>
      </c>
      <c r="C221" s="6">
        <v>2024</v>
      </c>
      <c r="D221" s="6" t="s">
        <v>192</v>
      </c>
      <c r="E221" s="18">
        <v>45477</v>
      </c>
      <c r="F221" s="18">
        <v>45547</v>
      </c>
      <c r="G221" s="6" t="s">
        <v>64</v>
      </c>
      <c r="H221" s="4">
        <v>23351</v>
      </c>
      <c r="I221" s="35">
        <v>3297</v>
      </c>
      <c r="J221" s="6" t="s">
        <v>20</v>
      </c>
      <c r="K221" s="17" t="s">
        <v>23</v>
      </c>
    </row>
    <row r="222" spans="1:18" x14ac:dyDescent="0.3">
      <c r="A222" s="17"/>
      <c r="B222" s="22"/>
      <c r="D222" s="6" t="s">
        <v>201</v>
      </c>
      <c r="E222" s="18">
        <v>45530</v>
      </c>
      <c r="F222" s="18">
        <v>45587</v>
      </c>
      <c r="G222" s="6" t="s">
        <v>60</v>
      </c>
      <c r="H222" s="4">
        <v>23191</v>
      </c>
      <c r="I222" s="35">
        <v>3297</v>
      </c>
      <c r="J222" s="6" t="s">
        <v>20</v>
      </c>
      <c r="K222" s="17" t="s">
        <v>23</v>
      </c>
    </row>
    <row r="223" spans="1:18" x14ac:dyDescent="0.3">
      <c r="A223" s="17"/>
      <c r="B223" s="22"/>
      <c r="D223" s="6" t="s">
        <v>180</v>
      </c>
      <c r="E223" s="18">
        <v>45560</v>
      </c>
      <c r="F223" s="18">
        <v>45617</v>
      </c>
      <c r="G223" s="6" t="s">
        <v>64</v>
      </c>
      <c r="H223" s="4">
        <v>23333</v>
      </c>
      <c r="I223" s="35">
        <v>3297</v>
      </c>
      <c r="J223" s="6" t="s">
        <v>20</v>
      </c>
      <c r="K223" s="17" t="s">
        <v>23</v>
      </c>
    </row>
    <row r="224" spans="1:18" x14ac:dyDescent="0.3">
      <c r="A224" s="17"/>
      <c r="B224" s="22"/>
      <c r="D224" s="6" t="s">
        <v>193</v>
      </c>
      <c r="E224" s="18">
        <v>45579</v>
      </c>
      <c r="F224" s="18">
        <v>45637</v>
      </c>
      <c r="G224" s="6" t="s">
        <v>60</v>
      </c>
      <c r="H224" s="4">
        <v>23190</v>
      </c>
      <c r="I224" s="35">
        <v>3297</v>
      </c>
      <c r="J224" s="6" t="s">
        <v>20</v>
      </c>
      <c r="K224" s="17" t="s">
        <v>23</v>
      </c>
    </row>
    <row r="225" spans="1:18" x14ac:dyDescent="0.3">
      <c r="A225" s="17"/>
      <c r="B225" s="22"/>
      <c r="C225" s="6" t="s">
        <v>202</v>
      </c>
      <c r="D225" s="6" t="s">
        <v>202</v>
      </c>
      <c r="E225" s="18">
        <v>45643</v>
      </c>
      <c r="F225" s="18">
        <v>45707</v>
      </c>
      <c r="G225" s="6" t="s">
        <v>64</v>
      </c>
      <c r="H225" s="4">
        <v>23368</v>
      </c>
      <c r="I225" s="35">
        <v>3297</v>
      </c>
      <c r="J225" s="6" t="s">
        <v>20</v>
      </c>
      <c r="K225" s="17" t="s">
        <v>202</v>
      </c>
    </row>
    <row r="226" spans="1:18" x14ac:dyDescent="0.3">
      <c r="A226" s="26" t="s">
        <v>483</v>
      </c>
      <c r="B226" s="26"/>
      <c r="C226" s="26"/>
      <c r="D226" s="26"/>
      <c r="E226" s="26"/>
      <c r="F226" s="26"/>
      <c r="G226" s="26"/>
      <c r="H226" s="26"/>
      <c r="I226" s="26"/>
      <c r="J226" s="26"/>
      <c r="K226" s="26"/>
      <c r="L226" s="26"/>
      <c r="M226" s="26"/>
      <c r="N226" s="26"/>
      <c r="O226" s="26"/>
      <c r="P226" s="26"/>
      <c r="Q226" s="26"/>
      <c r="R226" s="26"/>
    </row>
    <row r="227" spans="1:18" ht="27.6" x14ac:dyDescent="0.3">
      <c r="A227" s="17" t="s">
        <v>398</v>
      </c>
      <c r="B227" s="22">
        <v>15191</v>
      </c>
      <c r="C227" s="6">
        <v>2024</v>
      </c>
      <c r="D227" s="6" t="s">
        <v>180</v>
      </c>
      <c r="E227" s="18">
        <v>45558</v>
      </c>
      <c r="F227" s="18">
        <v>45587</v>
      </c>
      <c r="G227" s="6" t="s">
        <v>60</v>
      </c>
      <c r="H227" s="4">
        <v>23189</v>
      </c>
      <c r="I227" s="35">
        <v>2030</v>
      </c>
      <c r="J227" s="6" t="s">
        <v>20</v>
      </c>
      <c r="K227" s="17" t="s">
        <v>23</v>
      </c>
    </row>
    <row r="228" spans="1:18" x14ac:dyDescent="0.3">
      <c r="A228" s="17"/>
      <c r="B228" s="22"/>
      <c r="D228" s="6" t="s">
        <v>193</v>
      </c>
      <c r="E228" s="18">
        <v>45588</v>
      </c>
      <c r="F228" s="18">
        <v>45617</v>
      </c>
      <c r="G228" s="6" t="s">
        <v>64</v>
      </c>
      <c r="H228" s="4">
        <v>23332</v>
      </c>
      <c r="I228" s="35">
        <v>2030</v>
      </c>
      <c r="J228" s="6" t="s">
        <v>20</v>
      </c>
      <c r="K228" s="17" t="s">
        <v>23</v>
      </c>
    </row>
    <row r="229" spans="1:18" x14ac:dyDescent="0.3">
      <c r="A229" s="17"/>
      <c r="B229" s="22"/>
      <c r="D229" s="6" t="s">
        <v>196</v>
      </c>
      <c r="E229" s="18">
        <v>45608</v>
      </c>
      <c r="F229" s="18">
        <v>45637</v>
      </c>
      <c r="G229" s="6" t="s">
        <v>60</v>
      </c>
      <c r="H229" s="4">
        <v>23188</v>
      </c>
      <c r="I229" s="35">
        <v>2030</v>
      </c>
      <c r="J229" s="6" t="s">
        <v>20</v>
      </c>
      <c r="K229" s="17" t="s">
        <v>23</v>
      </c>
    </row>
    <row r="230" spans="1:18" x14ac:dyDescent="0.3">
      <c r="A230" s="26" t="s">
        <v>486</v>
      </c>
      <c r="B230" s="26"/>
      <c r="C230" s="26"/>
      <c r="D230" s="26"/>
      <c r="E230" s="26"/>
      <c r="F230" s="26"/>
      <c r="G230" s="26"/>
      <c r="H230" s="26"/>
      <c r="I230" s="26"/>
      <c r="J230" s="26"/>
      <c r="K230" s="26"/>
      <c r="L230" s="26"/>
      <c r="M230" s="26"/>
      <c r="N230" s="26"/>
      <c r="O230" s="26"/>
      <c r="P230" s="26"/>
      <c r="Q230" s="26"/>
      <c r="R230" s="26"/>
    </row>
    <row r="231" spans="1:18" ht="193.2" x14ac:dyDescent="0.3">
      <c r="A231" s="17" t="s">
        <v>774</v>
      </c>
      <c r="B231" s="22">
        <v>15417</v>
      </c>
      <c r="C231" s="6">
        <v>2024</v>
      </c>
      <c r="D231" s="6" t="s">
        <v>193</v>
      </c>
      <c r="E231" s="18">
        <v>45568</v>
      </c>
      <c r="F231" s="18">
        <v>45650</v>
      </c>
      <c r="G231" s="6" t="s">
        <v>60</v>
      </c>
      <c r="H231" s="4">
        <v>24166</v>
      </c>
      <c r="I231" s="35" t="s">
        <v>23</v>
      </c>
      <c r="J231" s="6" t="s">
        <v>20</v>
      </c>
      <c r="K231" s="17" t="s">
        <v>817</v>
      </c>
    </row>
    <row r="232" spans="1:18" x14ac:dyDescent="0.3">
      <c r="A232" s="26" t="s">
        <v>850</v>
      </c>
      <c r="B232" s="26"/>
      <c r="C232" s="26"/>
      <c r="D232" s="26"/>
      <c r="E232" s="26"/>
      <c r="F232" s="26"/>
      <c r="G232" s="26"/>
      <c r="H232" s="26"/>
      <c r="I232" s="26"/>
      <c r="J232" s="26"/>
      <c r="K232" s="26"/>
      <c r="L232" s="26"/>
      <c r="M232" s="26"/>
      <c r="N232" s="26"/>
      <c r="O232" s="26"/>
      <c r="P232" s="26"/>
      <c r="Q232" s="26"/>
      <c r="R232" s="26"/>
    </row>
    <row r="233" spans="1:18" x14ac:dyDescent="0.3">
      <c r="A233" s="17" t="s">
        <v>870</v>
      </c>
      <c r="B233" s="22">
        <v>16239</v>
      </c>
      <c r="C233" s="6">
        <v>2024</v>
      </c>
      <c r="D233" s="6" t="s">
        <v>199</v>
      </c>
      <c r="E233" s="18">
        <v>45469</v>
      </c>
      <c r="F233" s="18">
        <v>45478</v>
      </c>
      <c r="G233" s="6" t="s">
        <v>48</v>
      </c>
      <c r="H233" s="4">
        <v>24190</v>
      </c>
      <c r="I233" s="35" t="s">
        <v>23</v>
      </c>
      <c r="J233" s="6" t="s">
        <v>211</v>
      </c>
      <c r="K233" s="17" t="s">
        <v>23</v>
      </c>
    </row>
    <row r="234" spans="1:18" x14ac:dyDescent="0.3">
      <c r="A234" s="17"/>
      <c r="B234" s="22"/>
      <c r="D234" s="6" t="s">
        <v>192</v>
      </c>
      <c r="E234" s="18">
        <v>45490</v>
      </c>
      <c r="F234" s="18">
        <v>45499</v>
      </c>
      <c r="G234" s="6" t="s">
        <v>48</v>
      </c>
      <c r="H234" s="4">
        <v>24191</v>
      </c>
      <c r="I234" s="35" t="s">
        <v>23</v>
      </c>
      <c r="J234" s="6" t="s">
        <v>211</v>
      </c>
      <c r="K234" s="17" t="s">
        <v>23</v>
      </c>
    </row>
    <row r="235" spans="1:18" x14ac:dyDescent="0.3">
      <c r="A235" s="17"/>
      <c r="B235" s="22"/>
      <c r="D235" s="6" t="s">
        <v>180</v>
      </c>
      <c r="E235" s="18">
        <v>45546</v>
      </c>
      <c r="F235" s="18">
        <v>45555</v>
      </c>
      <c r="G235" s="6" t="s">
        <v>48</v>
      </c>
      <c r="H235" s="4">
        <v>24192</v>
      </c>
      <c r="I235" s="35" t="s">
        <v>23</v>
      </c>
      <c r="J235" s="6" t="s">
        <v>211</v>
      </c>
      <c r="K235" s="17" t="s">
        <v>23</v>
      </c>
    </row>
    <row r="236" spans="1:18" x14ac:dyDescent="0.3">
      <c r="A236" s="17"/>
      <c r="B236" s="22"/>
      <c r="E236" s="18">
        <v>45560</v>
      </c>
      <c r="F236" s="18">
        <v>45569</v>
      </c>
      <c r="G236" s="6" t="s">
        <v>48</v>
      </c>
      <c r="H236" s="4">
        <v>24193</v>
      </c>
      <c r="I236" s="35" t="s">
        <v>23</v>
      </c>
      <c r="J236" s="6" t="s">
        <v>211</v>
      </c>
      <c r="K236" s="17" t="s">
        <v>23</v>
      </c>
    </row>
    <row r="237" spans="1:18" x14ac:dyDescent="0.3">
      <c r="A237" s="17"/>
      <c r="B237" s="22"/>
      <c r="D237" s="6" t="s">
        <v>193</v>
      </c>
      <c r="E237" s="18">
        <v>45581</v>
      </c>
      <c r="F237" s="18">
        <v>45590</v>
      </c>
      <c r="G237" s="6" t="s">
        <v>48</v>
      </c>
      <c r="H237" s="4">
        <v>24194</v>
      </c>
      <c r="I237" s="35" t="s">
        <v>23</v>
      </c>
      <c r="J237" s="6" t="s">
        <v>211</v>
      </c>
      <c r="K237" s="17" t="s">
        <v>23</v>
      </c>
    </row>
    <row r="238" spans="1:18" x14ac:dyDescent="0.3">
      <c r="A238" s="17"/>
      <c r="B238" s="22"/>
      <c r="D238" s="6" t="s">
        <v>196</v>
      </c>
      <c r="E238" s="18">
        <v>45623</v>
      </c>
      <c r="F238" s="18">
        <v>45632</v>
      </c>
      <c r="G238" s="6" t="s">
        <v>48</v>
      </c>
      <c r="H238" s="4">
        <v>24196</v>
      </c>
      <c r="I238" s="35" t="s">
        <v>23</v>
      </c>
      <c r="J238" s="6" t="s">
        <v>211</v>
      </c>
      <c r="K238" s="17" t="s">
        <v>23</v>
      </c>
    </row>
    <row r="239" spans="1:18" x14ac:dyDescent="0.3">
      <c r="A239" s="17"/>
      <c r="B239" s="22"/>
      <c r="E239" s="18">
        <v>45609</v>
      </c>
      <c r="F239" s="18">
        <v>45618</v>
      </c>
      <c r="G239" s="6" t="s">
        <v>48</v>
      </c>
      <c r="H239" s="4">
        <v>24195</v>
      </c>
      <c r="I239" s="35" t="s">
        <v>23</v>
      </c>
      <c r="J239" s="6" t="s">
        <v>211</v>
      </c>
      <c r="K239" s="17" t="s">
        <v>23</v>
      </c>
    </row>
    <row r="240" spans="1:18" x14ac:dyDescent="0.3">
      <c r="A240" s="17"/>
      <c r="B240" s="22"/>
      <c r="C240" s="6">
        <v>2025</v>
      </c>
      <c r="D240" s="6" t="s">
        <v>191</v>
      </c>
      <c r="E240" s="18">
        <v>45698</v>
      </c>
      <c r="F240" s="18">
        <v>45708</v>
      </c>
      <c r="G240" s="6" t="s">
        <v>48</v>
      </c>
      <c r="H240" s="4">
        <v>24227</v>
      </c>
      <c r="I240" s="35" t="s">
        <v>23</v>
      </c>
      <c r="J240" s="6" t="s">
        <v>211</v>
      </c>
      <c r="K240" s="17" t="s">
        <v>23</v>
      </c>
    </row>
    <row r="241" spans="1:18" x14ac:dyDescent="0.3">
      <c r="A241" s="17"/>
      <c r="B241" s="22"/>
      <c r="D241" s="6" t="s">
        <v>195</v>
      </c>
      <c r="E241" s="18">
        <v>45726</v>
      </c>
      <c r="F241" s="18">
        <v>45736</v>
      </c>
      <c r="G241" s="6" t="s">
        <v>48</v>
      </c>
      <c r="H241" s="4">
        <v>24228</v>
      </c>
      <c r="I241" s="35" t="s">
        <v>23</v>
      </c>
      <c r="J241" s="6" t="s">
        <v>211</v>
      </c>
      <c r="K241" s="17" t="s">
        <v>23</v>
      </c>
    </row>
    <row r="242" spans="1:18" x14ac:dyDescent="0.3">
      <c r="A242" s="17"/>
      <c r="B242" s="22"/>
      <c r="D242" s="6" t="s">
        <v>200</v>
      </c>
      <c r="E242" s="18">
        <v>45761</v>
      </c>
      <c r="F242" s="18">
        <v>45771</v>
      </c>
      <c r="G242" s="6" t="s">
        <v>48</v>
      </c>
      <c r="H242" s="4">
        <v>24229</v>
      </c>
      <c r="I242" s="35" t="s">
        <v>23</v>
      </c>
      <c r="J242" s="6" t="s">
        <v>211</v>
      </c>
      <c r="K242" s="17" t="s">
        <v>23</v>
      </c>
    </row>
    <row r="243" spans="1:18" x14ac:dyDescent="0.3">
      <c r="A243" s="17"/>
      <c r="B243" s="22"/>
      <c r="D243" s="6" t="s">
        <v>198</v>
      </c>
      <c r="E243" s="18">
        <v>45789</v>
      </c>
      <c r="F243" s="18">
        <v>45799</v>
      </c>
      <c r="G243" s="6" t="s">
        <v>48</v>
      </c>
      <c r="H243" s="4">
        <v>24230</v>
      </c>
      <c r="I243" s="35" t="s">
        <v>23</v>
      </c>
      <c r="J243" s="6" t="s">
        <v>211</v>
      </c>
      <c r="K243" s="17" t="s">
        <v>23</v>
      </c>
    </row>
    <row r="244" spans="1:18" x14ac:dyDescent="0.3">
      <c r="A244" s="17"/>
      <c r="B244" s="22"/>
      <c r="D244" s="6" t="s">
        <v>199</v>
      </c>
      <c r="E244" s="18">
        <v>45824</v>
      </c>
      <c r="F244" s="18">
        <v>45834</v>
      </c>
      <c r="G244" s="6" t="s">
        <v>48</v>
      </c>
      <c r="H244" s="4">
        <v>24231</v>
      </c>
      <c r="I244" s="35" t="s">
        <v>23</v>
      </c>
      <c r="J244" s="6" t="s">
        <v>211</v>
      </c>
      <c r="K244" s="17" t="s">
        <v>23</v>
      </c>
    </row>
    <row r="245" spans="1:18" x14ac:dyDescent="0.3">
      <c r="A245" s="17"/>
      <c r="B245" s="22"/>
      <c r="D245" s="6" t="s">
        <v>192</v>
      </c>
      <c r="E245" s="18">
        <v>45845</v>
      </c>
      <c r="F245" s="18">
        <v>45855</v>
      </c>
      <c r="G245" s="6" t="s">
        <v>48</v>
      </c>
      <c r="H245" s="4">
        <v>24232</v>
      </c>
      <c r="I245" s="35" t="s">
        <v>23</v>
      </c>
      <c r="J245" s="6" t="s">
        <v>211</v>
      </c>
      <c r="K245" s="17" t="s">
        <v>23</v>
      </c>
    </row>
    <row r="246" spans="1:18" x14ac:dyDescent="0.3">
      <c r="A246" s="17"/>
      <c r="B246" s="22"/>
      <c r="D246" s="6" t="s">
        <v>180</v>
      </c>
      <c r="E246" s="18">
        <v>45915</v>
      </c>
      <c r="F246" s="18">
        <v>45925</v>
      </c>
      <c r="G246" s="6" t="s">
        <v>48</v>
      </c>
      <c r="H246" s="4">
        <v>24233</v>
      </c>
      <c r="I246" s="35" t="s">
        <v>23</v>
      </c>
      <c r="J246" s="6" t="s">
        <v>211</v>
      </c>
      <c r="K246" s="17" t="s">
        <v>23</v>
      </c>
    </row>
    <row r="247" spans="1:18" x14ac:dyDescent="0.3">
      <c r="A247" s="17"/>
      <c r="B247" s="22"/>
      <c r="D247" s="6" t="s">
        <v>193</v>
      </c>
      <c r="E247" s="18">
        <v>45936</v>
      </c>
      <c r="F247" s="18">
        <v>45946</v>
      </c>
      <c r="G247" s="6" t="s">
        <v>48</v>
      </c>
      <c r="H247" s="4">
        <v>24234</v>
      </c>
      <c r="I247" s="35" t="s">
        <v>23</v>
      </c>
      <c r="J247" s="6" t="s">
        <v>211</v>
      </c>
      <c r="K247" s="17" t="s">
        <v>23</v>
      </c>
    </row>
    <row r="248" spans="1:18" x14ac:dyDescent="0.3">
      <c r="A248" s="17"/>
      <c r="B248" s="22"/>
      <c r="D248" s="6" t="s">
        <v>196</v>
      </c>
      <c r="E248" s="18">
        <v>45971</v>
      </c>
      <c r="F248" s="18">
        <v>45981</v>
      </c>
      <c r="G248" s="6" t="s">
        <v>48</v>
      </c>
      <c r="H248" s="4">
        <v>24235</v>
      </c>
      <c r="I248" s="35" t="s">
        <v>23</v>
      </c>
      <c r="J248" s="6" t="s">
        <v>211</v>
      </c>
      <c r="K248" s="17" t="s">
        <v>23</v>
      </c>
    </row>
    <row r="249" spans="1:18" x14ac:dyDescent="0.3">
      <c r="A249" s="26" t="s">
        <v>890</v>
      </c>
      <c r="B249" s="26"/>
      <c r="C249" s="26"/>
      <c r="D249" s="26"/>
      <c r="E249" s="26"/>
      <c r="F249" s="26"/>
      <c r="G249" s="26"/>
      <c r="H249" s="26"/>
      <c r="I249" s="26"/>
      <c r="J249" s="26"/>
      <c r="K249" s="26"/>
      <c r="L249" s="26"/>
      <c r="M249" s="26"/>
      <c r="N249" s="26"/>
      <c r="O249" s="26"/>
      <c r="P249" s="26"/>
      <c r="Q249" s="26"/>
      <c r="R249" s="26"/>
    </row>
    <row r="250" spans="1:18" x14ac:dyDescent="0.3">
      <c r="A250" s="17" t="s">
        <v>880</v>
      </c>
      <c r="B250" s="22">
        <v>16266</v>
      </c>
      <c r="C250" s="6">
        <v>2024</v>
      </c>
      <c r="D250" s="6" t="s">
        <v>193</v>
      </c>
      <c r="E250" s="18">
        <v>45579</v>
      </c>
      <c r="F250" s="18">
        <v>45595</v>
      </c>
      <c r="G250" s="6" t="s">
        <v>61</v>
      </c>
      <c r="H250" s="4">
        <v>24059</v>
      </c>
      <c r="I250" s="35" t="s">
        <v>23</v>
      </c>
      <c r="J250" s="6" t="s">
        <v>20</v>
      </c>
      <c r="K250" s="17" t="s">
        <v>23</v>
      </c>
    </row>
    <row r="251" spans="1:18" x14ac:dyDescent="0.3">
      <c r="A251" s="26" t="s">
        <v>891</v>
      </c>
      <c r="B251" s="26"/>
      <c r="C251" s="26"/>
      <c r="D251" s="26"/>
      <c r="E251" s="26"/>
      <c r="F251" s="26"/>
      <c r="G251" s="26"/>
      <c r="H251" s="26"/>
      <c r="I251" s="26"/>
      <c r="J251" s="26"/>
      <c r="K251" s="26"/>
      <c r="L251" s="26"/>
      <c r="M251" s="26"/>
      <c r="N251" s="26"/>
      <c r="O251" s="26"/>
      <c r="P251" s="26"/>
      <c r="Q251" s="26"/>
      <c r="R251" s="26"/>
    </row>
    <row r="252" spans="1:18" ht="124.2" x14ac:dyDescent="0.3">
      <c r="A252" s="17" t="s">
        <v>782</v>
      </c>
      <c r="B252" s="22">
        <v>16372</v>
      </c>
      <c r="C252" s="6">
        <v>2024</v>
      </c>
      <c r="D252" s="6" t="s">
        <v>180</v>
      </c>
      <c r="E252" s="18">
        <v>45554</v>
      </c>
      <c r="F252" s="18">
        <v>45645</v>
      </c>
      <c r="G252" s="6" t="s">
        <v>61</v>
      </c>
      <c r="H252" s="4">
        <v>24105</v>
      </c>
      <c r="I252" s="35" t="s">
        <v>23</v>
      </c>
      <c r="J252" s="6" t="s">
        <v>20</v>
      </c>
      <c r="K252" s="17" t="s">
        <v>824</v>
      </c>
    </row>
    <row r="253" spans="1:18" x14ac:dyDescent="0.3">
      <c r="A253" s="26" t="s">
        <v>853</v>
      </c>
      <c r="B253" s="26"/>
      <c r="C253" s="26"/>
      <c r="D253" s="26"/>
      <c r="E253" s="26"/>
      <c r="F253" s="26"/>
      <c r="G253" s="26"/>
      <c r="H253" s="26"/>
      <c r="I253" s="26"/>
      <c r="J253" s="26"/>
      <c r="K253" s="26"/>
      <c r="L253" s="26"/>
      <c r="M253" s="26"/>
      <c r="N253" s="26"/>
      <c r="O253" s="26"/>
      <c r="P253" s="26"/>
      <c r="Q253" s="26"/>
      <c r="R253" s="26"/>
    </row>
    <row r="254" spans="1:18" ht="27.6" x14ac:dyDescent="0.3">
      <c r="A254" s="17" t="s">
        <v>591</v>
      </c>
      <c r="B254" s="22">
        <v>12622</v>
      </c>
      <c r="C254" s="6">
        <v>2024</v>
      </c>
      <c r="D254" s="6" t="s">
        <v>180</v>
      </c>
      <c r="E254" s="18">
        <v>45551</v>
      </c>
      <c r="F254" s="18">
        <v>45835</v>
      </c>
      <c r="G254" s="6" t="s">
        <v>61</v>
      </c>
      <c r="H254" s="4">
        <v>23301</v>
      </c>
      <c r="I254" s="35">
        <v>17729</v>
      </c>
      <c r="J254" s="6" t="s">
        <v>20</v>
      </c>
      <c r="K254" s="17" t="s">
        <v>179</v>
      </c>
    </row>
    <row r="255" spans="1:18" x14ac:dyDescent="0.3">
      <c r="A255" s="26" t="s">
        <v>705</v>
      </c>
      <c r="B255" s="26"/>
      <c r="C255" s="26"/>
      <c r="D255" s="26"/>
      <c r="E255" s="26"/>
      <c r="F255" s="26"/>
      <c r="G255" s="26"/>
      <c r="H255" s="26"/>
      <c r="I255" s="26"/>
      <c r="J255" s="26"/>
      <c r="K255" s="26"/>
      <c r="L255" s="26"/>
      <c r="M255" s="26"/>
      <c r="N255" s="26"/>
      <c r="O255" s="26"/>
      <c r="P255" s="26"/>
      <c r="Q255" s="26"/>
      <c r="R255" s="26"/>
    </row>
    <row r="256" spans="1:18" ht="27.6" x14ac:dyDescent="0.3">
      <c r="A256" s="17" t="s">
        <v>596</v>
      </c>
      <c r="B256" s="22">
        <v>13829</v>
      </c>
      <c r="C256" s="6">
        <v>2024</v>
      </c>
      <c r="D256" s="6" t="s">
        <v>180</v>
      </c>
      <c r="E256" s="18">
        <v>45558</v>
      </c>
      <c r="F256" s="18">
        <v>45919</v>
      </c>
      <c r="G256" s="6" t="s">
        <v>61</v>
      </c>
      <c r="H256" s="4">
        <v>24018</v>
      </c>
      <c r="I256" s="35" t="s">
        <v>23</v>
      </c>
      <c r="J256" s="6" t="s">
        <v>20</v>
      </c>
      <c r="K256" s="17" t="s">
        <v>179</v>
      </c>
    </row>
    <row r="257" spans="1:18" x14ac:dyDescent="0.3">
      <c r="A257" s="26" t="s">
        <v>710</v>
      </c>
      <c r="B257" s="26"/>
      <c r="C257" s="26"/>
      <c r="D257" s="26"/>
      <c r="E257" s="26"/>
      <c r="F257" s="26"/>
      <c r="G257" s="26"/>
      <c r="H257" s="26"/>
      <c r="I257" s="26"/>
      <c r="J257" s="26"/>
      <c r="K257" s="26"/>
      <c r="L257" s="26"/>
      <c r="M257" s="26"/>
      <c r="N257" s="26"/>
      <c r="O257" s="26"/>
      <c r="P257" s="26"/>
      <c r="Q257" s="26"/>
      <c r="R257" s="26"/>
    </row>
    <row r="258" spans="1:18" ht="69" x14ac:dyDescent="0.3">
      <c r="A258" s="17" t="s">
        <v>556</v>
      </c>
      <c r="B258" s="22">
        <v>14011</v>
      </c>
      <c r="C258" s="6">
        <v>2024</v>
      </c>
      <c r="D258" s="6" t="s">
        <v>193</v>
      </c>
      <c r="E258" s="18">
        <v>45572</v>
      </c>
      <c r="F258" s="18">
        <v>45926</v>
      </c>
      <c r="G258" s="6" t="s">
        <v>48</v>
      </c>
      <c r="H258" s="4">
        <v>24197</v>
      </c>
      <c r="I258" s="35" t="s">
        <v>23</v>
      </c>
      <c r="J258" s="6" t="s">
        <v>20</v>
      </c>
      <c r="K258" s="17" t="s">
        <v>821</v>
      </c>
    </row>
    <row r="259" spans="1:18" ht="27.6" x14ac:dyDescent="0.3">
      <c r="A259" s="17"/>
      <c r="B259" s="22"/>
      <c r="C259" s="6">
        <v>2025</v>
      </c>
      <c r="D259" s="6" t="s">
        <v>194</v>
      </c>
      <c r="E259" s="18">
        <v>45684</v>
      </c>
      <c r="F259" s="18">
        <v>46003</v>
      </c>
      <c r="G259" s="6" t="s">
        <v>48</v>
      </c>
      <c r="H259" s="4">
        <v>24198</v>
      </c>
      <c r="I259" s="35" t="s">
        <v>23</v>
      </c>
      <c r="J259" s="6" t="s">
        <v>20</v>
      </c>
      <c r="K259" s="17" t="s">
        <v>179</v>
      </c>
    </row>
    <row r="260" spans="1:18" ht="27.6" x14ac:dyDescent="0.3">
      <c r="A260" s="17"/>
      <c r="B260" s="22"/>
      <c r="D260" s="6" t="s">
        <v>195</v>
      </c>
      <c r="E260" s="18">
        <v>45740</v>
      </c>
      <c r="F260" s="18">
        <v>46115</v>
      </c>
      <c r="G260" s="6" t="s">
        <v>48</v>
      </c>
      <c r="H260" s="4">
        <v>24199</v>
      </c>
      <c r="I260" s="35" t="s">
        <v>23</v>
      </c>
      <c r="J260" s="6" t="s">
        <v>20</v>
      </c>
      <c r="K260" s="17" t="s">
        <v>179</v>
      </c>
    </row>
    <row r="261" spans="1:18" x14ac:dyDescent="0.3">
      <c r="A261" s="26" t="s">
        <v>670</v>
      </c>
      <c r="B261" s="26"/>
      <c r="C261" s="26"/>
      <c r="D261" s="26"/>
      <c r="E261" s="26"/>
      <c r="F261" s="26"/>
      <c r="G261" s="26"/>
      <c r="H261" s="26"/>
      <c r="I261" s="26"/>
      <c r="J261" s="26"/>
      <c r="K261" s="26"/>
      <c r="L261" s="26"/>
      <c r="M261" s="26"/>
      <c r="N261" s="26"/>
      <c r="O261" s="26"/>
      <c r="P261" s="26"/>
      <c r="Q261" s="26"/>
      <c r="R261" s="26"/>
    </row>
    <row r="262" spans="1:18" x14ac:dyDescent="0.3">
      <c r="A262" s="17" t="s">
        <v>741</v>
      </c>
      <c r="B262" s="22">
        <v>13569</v>
      </c>
      <c r="C262" s="6">
        <v>2024</v>
      </c>
      <c r="D262" s="6" t="s">
        <v>196</v>
      </c>
      <c r="E262" s="18">
        <v>45602</v>
      </c>
      <c r="F262" s="18">
        <v>45796</v>
      </c>
      <c r="G262" s="6" t="s">
        <v>42</v>
      </c>
      <c r="H262" s="4">
        <v>24084</v>
      </c>
      <c r="I262" s="35">
        <v>3085</v>
      </c>
      <c r="J262" s="6" t="s">
        <v>20</v>
      </c>
      <c r="K262" s="17" t="s">
        <v>23</v>
      </c>
    </row>
    <row r="263" spans="1:18" x14ac:dyDescent="0.3">
      <c r="A263" s="26" t="s">
        <v>833</v>
      </c>
      <c r="B263" s="26"/>
      <c r="C263" s="26"/>
      <c r="D263" s="26"/>
      <c r="E263" s="26"/>
      <c r="F263" s="26"/>
      <c r="G263" s="26"/>
      <c r="H263" s="26"/>
      <c r="I263" s="26"/>
      <c r="J263" s="26"/>
      <c r="K263" s="26"/>
      <c r="L263" s="26"/>
      <c r="M263" s="26"/>
      <c r="N263" s="26"/>
      <c r="O263" s="26"/>
      <c r="P263" s="26"/>
      <c r="Q263" s="26"/>
      <c r="R263" s="26"/>
    </row>
    <row r="264" spans="1:18" x14ac:dyDescent="0.3">
      <c r="A264" s="17" t="s">
        <v>746</v>
      </c>
      <c r="B264" s="22">
        <v>13570</v>
      </c>
      <c r="C264" s="6">
        <v>2025</v>
      </c>
      <c r="D264" s="6" t="s">
        <v>194</v>
      </c>
      <c r="E264" s="18">
        <v>45673</v>
      </c>
      <c r="F264" s="18">
        <v>45797</v>
      </c>
      <c r="G264" s="6" t="s">
        <v>42</v>
      </c>
      <c r="H264" s="4">
        <v>24085</v>
      </c>
      <c r="I264" s="35">
        <v>1931</v>
      </c>
      <c r="J264" s="6" t="s">
        <v>20</v>
      </c>
      <c r="K264" s="17" t="s">
        <v>23</v>
      </c>
    </row>
    <row r="265" spans="1:18" x14ac:dyDescent="0.3">
      <c r="A265" s="26" t="s">
        <v>838</v>
      </c>
      <c r="B265" s="26"/>
      <c r="C265" s="26"/>
      <c r="D265" s="26"/>
      <c r="E265" s="26"/>
      <c r="F265" s="26"/>
      <c r="G265" s="26"/>
      <c r="H265" s="26"/>
      <c r="I265" s="26"/>
      <c r="J265" s="26"/>
      <c r="K265" s="26"/>
      <c r="L265" s="26"/>
      <c r="M265" s="26"/>
      <c r="N265" s="26"/>
      <c r="O265" s="26"/>
      <c r="P265" s="26"/>
      <c r="Q265" s="26"/>
      <c r="R265" s="26"/>
    </row>
    <row r="266" spans="1:18" x14ac:dyDescent="0.3">
      <c r="A266" s="17" t="s">
        <v>747</v>
      </c>
      <c r="B266" s="22">
        <v>13571</v>
      </c>
      <c r="C266" s="6">
        <v>2025</v>
      </c>
      <c r="D266" s="6" t="s">
        <v>195</v>
      </c>
      <c r="E266" s="18">
        <v>45733</v>
      </c>
      <c r="F266" s="18">
        <v>45798</v>
      </c>
      <c r="G266" s="6" t="s">
        <v>42</v>
      </c>
      <c r="H266" s="4">
        <v>24086</v>
      </c>
      <c r="I266" s="35">
        <v>2315</v>
      </c>
      <c r="J266" s="6" t="s">
        <v>20</v>
      </c>
      <c r="K266" s="17" t="s">
        <v>23</v>
      </c>
    </row>
    <row r="267" spans="1:18" x14ac:dyDescent="0.3">
      <c r="A267" s="26" t="s">
        <v>839</v>
      </c>
      <c r="B267" s="26"/>
      <c r="C267" s="26"/>
      <c r="D267" s="26"/>
      <c r="E267" s="26"/>
      <c r="F267" s="26"/>
      <c r="G267" s="26"/>
      <c r="H267" s="26"/>
      <c r="I267" s="26"/>
      <c r="J267" s="26"/>
      <c r="K267" s="26"/>
      <c r="L267" s="26"/>
      <c r="M267" s="26"/>
      <c r="N267" s="26"/>
      <c r="O267" s="26"/>
      <c r="P267" s="26"/>
      <c r="Q267" s="26"/>
      <c r="R267" s="26"/>
    </row>
    <row r="268" spans="1:18" x14ac:dyDescent="0.3">
      <c r="A268" s="17" t="s">
        <v>743</v>
      </c>
      <c r="B268" s="22">
        <v>12089</v>
      </c>
      <c r="C268" s="6">
        <v>2024</v>
      </c>
      <c r="D268" s="6" t="s">
        <v>196</v>
      </c>
      <c r="E268" s="18">
        <v>45602</v>
      </c>
      <c r="F268" s="18">
        <v>45798</v>
      </c>
      <c r="G268" s="6" t="s">
        <v>42</v>
      </c>
      <c r="H268" s="4">
        <v>24083</v>
      </c>
      <c r="I268" s="35">
        <v>8385</v>
      </c>
      <c r="J268" s="6" t="s">
        <v>20</v>
      </c>
      <c r="K268" s="17" t="s">
        <v>23</v>
      </c>
    </row>
    <row r="269" spans="1:18" x14ac:dyDescent="0.3">
      <c r="A269" s="26" t="s">
        <v>835</v>
      </c>
      <c r="B269" s="26"/>
      <c r="C269" s="26"/>
      <c r="D269" s="26"/>
      <c r="E269" s="26"/>
      <c r="F269" s="26"/>
      <c r="G269" s="26"/>
      <c r="H269" s="26"/>
      <c r="I269" s="26"/>
      <c r="J269" s="26"/>
      <c r="K269" s="26"/>
      <c r="L269" s="26"/>
      <c r="M269" s="26"/>
      <c r="N269" s="26"/>
      <c r="O269" s="26"/>
      <c r="P269" s="26"/>
      <c r="Q269" s="26"/>
      <c r="R269" s="26"/>
    </row>
    <row r="270" spans="1:18" ht="27.6" x14ac:dyDescent="0.3">
      <c r="A270" s="17" t="s">
        <v>544</v>
      </c>
      <c r="B270" s="22">
        <v>11746</v>
      </c>
      <c r="C270" s="6">
        <v>2024</v>
      </c>
      <c r="D270" s="6" t="s">
        <v>197</v>
      </c>
      <c r="E270" s="18">
        <v>45630</v>
      </c>
      <c r="F270" s="18">
        <v>45945</v>
      </c>
      <c r="G270" s="6" t="s">
        <v>42</v>
      </c>
      <c r="H270" s="4">
        <v>23191</v>
      </c>
      <c r="I270" s="35">
        <v>17518</v>
      </c>
      <c r="J270" s="6" t="s">
        <v>20</v>
      </c>
      <c r="K270" s="17" t="s">
        <v>179</v>
      </c>
    </row>
    <row r="271" spans="1:18" x14ac:dyDescent="0.3">
      <c r="A271" s="26" t="s">
        <v>658</v>
      </c>
      <c r="B271" s="26"/>
      <c r="C271" s="26"/>
      <c r="D271" s="26"/>
      <c r="E271" s="26"/>
      <c r="F271" s="26"/>
      <c r="G271" s="26"/>
      <c r="H271" s="26"/>
      <c r="I271" s="26"/>
      <c r="J271" s="26"/>
      <c r="K271" s="26"/>
      <c r="L271" s="26"/>
      <c r="M271" s="26"/>
      <c r="N271" s="26"/>
      <c r="O271" s="26"/>
      <c r="P271" s="26"/>
      <c r="Q271" s="26"/>
      <c r="R271" s="26"/>
    </row>
    <row r="272" spans="1:18" x14ac:dyDescent="0.3">
      <c r="A272" s="17" t="s">
        <v>543</v>
      </c>
      <c r="B272" s="22">
        <v>11145</v>
      </c>
      <c r="C272" s="6">
        <v>2024</v>
      </c>
      <c r="D272" s="6" t="s">
        <v>193</v>
      </c>
      <c r="E272" s="18">
        <v>45572</v>
      </c>
      <c r="F272" s="18">
        <v>45835</v>
      </c>
      <c r="G272" s="6" t="s">
        <v>42</v>
      </c>
      <c r="H272" s="4">
        <v>22199</v>
      </c>
      <c r="I272" s="35">
        <v>14553</v>
      </c>
      <c r="J272" s="6" t="s">
        <v>20</v>
      </c>
      <c r="K272" s="17" t="s">
        <v>23</v>
      </c>
    </row>
    <row r="273" spans="1:18" x14ac:dyDescent="0.3">
      <c r="A273" s="26" t="s">
        <v>657</v>
      </c>
      <c r="B273" s="26"/>
      <c r="C273" s="26"/>
      <c r="D273" s="26"/>
      <c r="E273" s="26"/>
      <c r="F273" s="26"/>
      <c r="G273" s="26"/>
      <c r="H273" s="26"/>
      <c r="I273" s="26"/>
      <c r="J273" s="26"/>
      <c r="K273" s="26"/>
      <c r="L273" s="26"/>
      <c r="M273" s="26"/>
      <c r="N273" s="26"/>
      <c r="O273" s="26"/>
      <c r="P273" s="26"/>
      <c r="Q273" s="26"/>
      <c r="R273" s="26"/>
    </row>
    <row r="274" spans="1:18" x14ac:dyDescent="0.3">
      <c r="A274" s="17" t="s">
        <v>539</v>
      </c>
      <c r="B274" s="22">
        <v>11099</v>
      </c>
      <c r="C274" s="6">
        <v>2024</v>
      </c>
      <c r="D274" s="6" t="s">
        <v>199</v>
      </c>
      <c r="E274" s="18">
        <v>45467</v>
      </c>
      <c r="F274" s="18">
        <v>45926</v>
      </c>
      <c r="G274" s="6" t="s">
        <v>42</v>
      </c>
      <c r="H274" s="4">
        <v>24025</v>
      </c>
      <c r="I274" s="35" t="s">
        <v>23</v>
      </c>
      <c r="J274" s="6" t="s">
        <v>20</v>
      </c>
      <c r="K274" s="17" t="s">
        <v>23</v>
      </c>
    </row>
    <row r="275" spans="1:18" ht="27.6" x14ac:dyDescent="0.3">
      <c r="A275" s="17"/>
      <c r="B275" s="22"/>
      <c r="D275" s="6" t="s">
        <v>180</v>
      </c>
      <c r="E275" s="18">
        <v>45558</v>
      </c>
      <c r="F275" s="18">
        <v>46101</v>
      </c>
      <c r="G275" s="6" t="s">
        <v>42</v>
      </c>
      <c r="H275" s="4">
        <v>24007</v>
      </c>
      <c r="I275" s="35" t="s">
        <v>23</v>
      </c>
      <c r="J275" s="6" t="s">
        <v>20</v>
      </c>
      <c r="K275" s="17" t="s">
        <v>179</v>
      </c>
    </row>
    <row r="276" spans="1:18" ht="27.6" x14ac:dyDescent="0.3">
      <c r="A276" s="17"/>
      <c r="B276" s="22"/>
      <c r="D276" s="6" t="s">
        <v>193</v>
      </c>
      <c r="E276" s="18">
        <v>45586</v>
      </c>
      <c r="F276" s="18">
        <v>46101</v>
      </c>
      <c r="G276" s="6" t="s">
        <v>42</v>
      </c>
      <c r="H276" s="4">
        <v>24026</v>
      </c>
      <c r="I276" s="35" t="s">
        <v>23</v>
      </c>
      <c r="J276" s="6" t="s">
        <v>20</v>
      </c>
      <c r="K276" s="17" t="s">
        <v>179</v>
      </c>
    </row>
    <row r="277" spans="1:18" ht="27.6" x14ac:dyDescent="0.3">
      <c r="A277" s="17"/>
      <c r="B277" s="22"/>
      <c r="D277" s="6" t="s">
        <v>196</v>
      </c>
      <c r="E277" s="18">
        <v>45608</v>
      </c>
      <c r="F277" s="18">
        <v>46101</v>
      </c>
      <c r="G277" s="6" t="s">
        <v>42</v>
      </c>
      <c r="H277" s="4">
        <v>24028</v>
      </c>
      <c r="I277" s="35" t="s">
        <v>23</v>
      </c>
      <c r="J277" s="6" t="s">
        <v>20</v>
      </c>
      <c r="K277" s="17" t="s">
        <v>179</v>
      </c>
    </row>
    <row r="278" spans="1:18" x14ac:dyDescent="0.3">
      <c r="A278" s="17"/>
      <c r="B278" s="22"/>
      <c r="C278" s="6">
        <v>2025</v>
      </c>
      <c r="D278" s="6" t="s">
        <v>180</v>
      </c>
      <c r="E278" s="18">
        <v>45908</v>
      </c>
      <c r="F278" s="18">
        <v>46276</v>
      </c>
      <c r="G278" s="6" t="s">
        <v>42</v>
      </c>
      <c r="H278" s="4">
        <v>24077</v>
      </c>
      <c r="I278" s="35" t="s">
        <v>23</v>
      </c>
      <c r="J278" s="6" t="s">
        <v>20</v>
      </c>
      <c r="K278" s="17" t="s">
        <v>23</v>
      </c>
    </row>
    <row r="279" spans="1:18" x14ac:dyDescent="0.3">
      <c r="A279" s="17"/>
      <c r="B279" s="22"/>
      <c r="D279" s="6" t="s">
        <v>193</v>
      </c>
      <c r="E279" s="18">
        <v>45950</v>
      </c>
      <c r="F279" s="18">
        <v>46276</v>
      </c>
      <c r="G279" s="6" t="s">
        <v>42</v>
      </c>
      <c r="H279" s="4">
        <v>24079</v>
      </c>
      <c r="I279" s="35" t="s">
        <v>23</v>
      </c>
      <c r="J279" s="6" t="s">
        <v>20</v>
      </c>
      <c r="K279" s="17" t="s">
        <v>23</v>
      </c>
    </row>
    <row r="280" spans="1:18" x14ac:dyDescent="0.3">
      <c r="A280" s="26" t="s">
        <v>653</v>
      </c>
      <c r="B280" s="26"/>
      <c r="C280" s="26"/>
      <c r="D280" s="26"/>
      <c r="E280" s="26"/>
      <c r="F280" s="26"/>
      <c r="G280" s="26"/>
      <c r="H280" s="26"/>
      <c r="I280" s="26"/>
      <c r="J280" s="26"/>
      <c r="K280" s="26"/>
      <c r="L280" s="26"/>
      <c r="M280" s="26"/>
      <c r="N280" s="26"/>
      <c r="O280" s="26"/>
      <c r="P280" s="26"/>
      <c r="Q280" s="26"/>
      <c r="R280" s="26"/>
    </row>
    <row r="281" spans="1:18" x14ac:dyDescent="0.3">
      <c r="A281" s="17" t="s">
        <v>789</v>
      </c>
      <c r="B281" s="22">
        <v>16363</v>
      </c>
      <c r="C281" s="6">
        <v>2024</v>
      </c>
      <c r="D281" s="6" t="s">
        <v>196</v>
      </c>
      <c r="E281" s="18">
        <v>45608</v>
      </c>
      <c r="F281" s="18">
        <v>45743</v>
      </c>
      <c r="G281" s="6" t="s">
        <v>61</v>
      </c>
      <c r="H281" s="4">
        <v>24119</v>
      </c>
      <c r="I281" s="35" t="s">
        <v>23</v>
      </c>
      <c r="J281" s="6" t="s">
        <v>25</v>
      </c>
    </row>
    <row r="282" spans="1:18" x14ac:dyDescent="0.3">
      <c r="A282" s="26" t="s">
        <v>854</v>
      </c>
      <c r="B282" s="26"/>
      <c r="C282" s="26"/>
      <c r="D282" s="26"/>
      <c r="E282" s="26"/>
      <c r="F282" s="26"/>
      <c r="G282" s="26"/>
      <c r="H282" s="26"/>
      <c r="I282" s="26"/>
      <c r="J282" s="26"/>
      <c r="K282" s="26"/>
      <c r="L282" s="26"/>
      <c r="M282" s="26"/>
      <c r="N282" s="26"/>
      <c r="O282" s="26"/>
      <c r="P282" s="26"/>
      <c r="Q282" s="26"/>
      <c r="R282" s="26"/>
    </row>
    <row r="283" spans="1:18" x14ac:dyDescent="0.3">
      <c r="A283" s="17" t="s">
        <v>545</v>
      </c>
      <c r="B283" s="22">
        <v>12724</v>
      </c>
      <c r="C283" s="6">
        <v>2024</v>
      </c>
      <c r="D283" s="6" t="s">
        <v>193</v>
      </c>
      <c r="E283" s="18">
        <v>45579</v>
      </c>
      <c r="F283" s="18">
        <v>45954</v>
      </c>
      <c r="G283" s="6" t="s">
        <v>48</v>
      </c>
      <c r="H283" s="4">
        <v>24467</v>
      </c>
      <c r="I283" s="35" t="s">
        <v>23</v>
      </c>
      <c r="J283" s="6" t="s">
        <v>20</v>
      </c>
      <c r="K283" s="17" t="s">
        <v>23</v>
      </c>
    </row>
    <row r="284" spans="1:18" ht="27.6" x14ac:dyDescent="0.3">
      <c r="A284" s="17"/>
      <c r="B284" s="22"/>
      <c r="C284" s="6">
        <v>2025</v>
      </c>
      <c r="D284" s="6" t="s">
        <v>198</v>
      </c>
      <c r="E284" s="18">
        <v>45789</v>
      </c>
      <c r="F284" s="18">
        <v>46164</v>
      </c>
      <c r="G284" s="6" t="s">
        <v>48</v>
      </c>
      <c r="H284" s="4">
        <v>24296</v>
      </c>
      <c r="I284" s="35" t="s">
        <v>23</v>
      </c>
      <c r="J284" s="6" t="s">
        <v>20</v>
      </c>
      <c r="K284" s="17" t="s">
        <v>179</v>
      </c>
    </row>
    <row r="285" spans="1:18" ht="55.2" x14ac:dyDescent="0.3">
      <c r="A285" s="17"/>
      <c r="B285" s="22"/>
      <c r="D285" s="6" t="s">
        <v>180</v>
      </c>
      <c r="E285" s="18">
        <v>45929</v>
      </c>
      <c r="F285" s="18">
        <v>46310</v>
      </c>
      <c r="G285" s="6" t="s">
        <v>48</v>
      </c>
      <c r="H285" s="4">
        <v>24297</v>
      </c>
      <c r="I285" s="35" t="s">
        <v>23</v>
      </c>
      <c r="J285" s="6" t="s">
        <v>20</v>
      </c>
      <c r="K285" s="17" t="s">
        <v>282</v>
      </c>
    </row>
    <row r="286" spans="1:18" x14ac:dyDescent="0.3">
      <c r="A286" s="17"/>
      <c r="B286" s="22"/>
      <c r="C286" s="6">
        <v>2026</v>
      </c>
      <c r="D286" s="6" t="s">
        <v>195</v>
      </c>
      <c r="E286" s="18">
        <v>46090</v>
      </c>
      <c r="F286" s="18">
        <v>46468</v>
      </c>
      <c r="G286" s="6" t="s">
        <v>48</v>
      </c>
      <c r="H286" s="4">
        <v>24478</v>
      </c>
      <c r="I286" s="35" t="s">
        <v>23</v>
      </c>
      <c r="J286" s="6" t="s">
        <v>20</v>
      </c>
      <c r="K286" s="17" t="s">
        <v>23</v>
      </c>
    </row>
    <row r="287" spans="1:18" x14ac:dyDescent="0.3">
      <c r="A287" s="26" t="s">
        <v>659</v>
      </c>
      <c r="B287" s="26"/>
      <c r="C287" s="26"/>
      <c r="D287" s="26"/>
      <c r="E287" s="26"/>
      <c r="F287" s="26"/>
      <c r="G287" s="26"/>
      <c r="H287" s="26"/>
      <c r="I287" s="26"/>
      <c r="J287" s="26"/>
      <c r="K287" s="26"/>
      <c r="L287" s="26"/>
      <c r="M287" s="26"/>
      <c r="N287" s="26"/>
      <c r="O287" s="26"/>
      <c r="P287" s="26"/>
      <c r="Q287" s="26"/>
      <c r="R287" s="26"/>
    </row>
    <row r="288" spans="1:18" ht="27.6" x14ac:dyDescent="0.3">
      <c r="A288" s="17" t="s">
        <v>575</v>
      </c>
      <c r="B288" s="22">
        <v>9667</v>
      </c>
      <c r="C288" s="6">
        <v>2024</v>
      </c>
      <c r="D288" s="6" t="s">
        <v>180</v>
      </c>
      <c r="E288" s="18">
        <v>45544</v>
      </c>
      <c r="F288" s="18">
        <v>45735</v>
      </c>
      <c r="G288" s="6" t="s">
        <v>64</v>
      </c>
      <c r="H288" s="4">
        <v>23029</v>
      </c>
      <c r="I288" s="35">
        <v>8085</v>
      </c>
      <c r="J288" s="6" t="s">
        <v>20</v>
      </c>
      <c r="K288" s="17" t="s">
        <v>179</v>
      </c>
    </row>
    <row r="289" spans="1:18" ht="27.6" x14ac:dyDescent="0.3">
      <c r="A289" s="17"/>
      <c r="B289" s="22"/>
      <c r="D289" s="6" t="s">
        <v>193</v>
      </c>
      <c r="E289" s="18">
        <v>45579</v>
      </c>
      <c r="F289" s="18">
        <v>45771</v>
      </c>
      <c r="G289" s="6" t="s">
        <v>61</v>
      </c>
      <c r="H289" s="4">
        <v>23223</v>
      </c>
      <c r="I289" s="35">
        <v>8085</v>
      </c>
      <c r="J289" s="6" t="s">
        <v>20</v>
      </c>
      <c r="K289" s="17" t="s">
        <v>179</v>
      </c>
    </row>
    <row r="290" spans="1:18" ht="27.6" x14ac:dyDescent="0.3">
      <c r="A290" s="17"/>
      <c r="B290" s="22"/>
      <c r="E290" s="18">
        <v>45566</v>
      </c>
      <c r="F290" s="18">
        <v>45757</v>
      </c>
      <c r="G290" s="6" t="s">
        <v>60</v>
      </c>
      <c r="H290" s="4">
        <v>23198</v>
      </c>
      <c r="I290" s="35">
        <v>8085</v>
      </c>
      <c r="J290" s="6" t="s">
        <v>20</v>
      </c>
      <c r="K290" s="17" t="s">
        <v>179</v>
      </c>
    </row>
    <row r="291" spans="1:18" ht="27.6" x14ac:dyDescent="0.3">
      <c r="A291" s="17"/>
      <c r="B291" s="22"/>
      <c r="E291" s="18">
        <v>45566</v>
      </c>
      <c r="F291" s="18">
        <v>45750</v>
      </c>
      <c r="G291" s="6" t="s">
        <v>59</v>
      </c>
      <c r="H291" s="4">
        <v>23493</v>
      </c>
      <c r="I291" s="35">
        <v>8085</v>
      </c>
      <c r="J291" s="6" t="s">
        <v>20</v>
      </c>
      <c r="K291" s="17" t="s">
        <v>179</v>
      </c>
    </row>
    <row r="292" spans="1:18" x14ac:dyDescent="0.3">
      <c r="A292" s="17"/>
      <c r="B292" s="22"/>
      <c r="D292" s="6" t="s">
        <v>197</v>
      </c>
      <c r="E292" s="18">
        <v>45630</v>
      </c>
      <c r="F292" s="18">
        <v>45827</v>
      </c>
      <c r="G292" s="6" t="s">
        <v>60</v>
      </c>
      <c r="H292" s="4">
        <v>23199</v>
      </c>
      <c r="I292" s="35">
        <v>8085</v>
      </c>
      <c r="J292" s="6" t="s">
        <v>20</v>
      </c>
      <c r="K292" s="17" t="s">
        <v>23</v>
      </c>
    </row>
    <row r="293" spans="1:18" x14ac:dyDescent="0.3">
      <c r="A293" s="17"/>
      <c r="B293" s="22"/>
      <c r="C293" s="6" t="s">
        <v>202</v>
      </c>
      <c r="D293" s="6" t="s">
        <v>202</v>
      </c>
      <c r="E293" s="18">
        <v>45614</v>
      </c>
      <c r="F293" s="18">
        <v>45812</v>
      </c>
      <c r="G293" s="6" t="s">
        <v>64</v>
      </c>
      <c r="H293" s="4">
        <v>23466</v>
      </c>
      <c r="I293" s="35">
        <v>8085</v>
      </c>
      <c r="J293" s="6" t="s">
        <v>20</v>
      </c>
      <c r="K293" s="17" t="s">
        <v>202</v>
      </c>
    </row>
    <row r="294" spans="1:18" x14ac:dyDescent="0.3">
      <c r="A294" s="17"/>
      <c r="B294" s="22"/>
      <c r="E294" s="18">
        <v>45670</v>
      </c>
      <c r="F294" s="18">
        <v>45861</v>
      </c>
      <c r="G294" s="6" t="s">
        <v>64</v>
      </c>
      <c r="H294" s="4">
        <v>24130</v>
      </c>
      <c r="I294" s="35">
        <v>8085</v>
      </c>
      <c r="J294" s="6" t="s">
        <v>20</v>
      </c>
      <c r="K294" s="17" t="s">
        <v>202</v>
      </c>
    </row>
    <row r="295" spans="1:18" x14ac:dyDescent="0.3">
      <c r="A295" s="17"/>
      <c r="B295" s="22"/>
      <c r="E295" s="18">
        <v>45761</v>
      </c>
      <c r="F295" s="18">
        <v>45968</v>
      </c>
      <c r="G295" s="6" t="s">
        <v>64</v>
      </c>
      <c r="H295" s="4">
        <v>24131</v>
      </c>
      <c r="I295" s="35">
        <v>8085</v>
      </c>
      <c r="J295" s="6" t="s">
        <v>20</v>
      </c>
      <c r="K295" s="17" t="s">
        <v>202</v>
      </c>
    </row>
    <row r="296" spans="1:18" x14ac:dyDescent="0.3">
      <c r="A296" s="17"/>
      <c r="B296" s="22"/>
      <c r="E296" s="18">
        <v>45908</v>
      </c>
      <c r="F296" s="18">
        <v>46100</v>
      </c>
      <c r="G296" s="6" t="s">
        <v>64</v>
      </c>
      <c r="H296" s="4">
        <v>24132</v>
      </c>
      <c r="I296" s="35">
        <v>8085</v>
      </c>
      <c r="J296" s="6" t="s">
        <v>20</v>
      </c>
      <c r="K296" s="17" t="s">
        <v>202</v>
      </c>
    </row>
    <row r="297" spans="1:18" x14ac:dyDescent="0.3">
      <c r="A297" s="17"/>
      <c r="B297" s="22"/>
      <c r="C297" s="6">
        <v>2025</v>
      </c>
      <c r="D297" s="6" t="s">
        <v>194</v>
      </c>
      <c r="E297" s="18">
        <v>45677</v>
      </c>
      <c r="F297" s="18">
        <v>45863</v>
      </c>
      <c r="G297" s="6" t="s">
        <v>59</v>
      </c>
      <c r="H297" s="4">
        <v>24200</v>
      </c>
      <c r="I297" s="35">
        <v>8085</v>
      </c>
      <c r="J297" s="6" t="s">
        <v>20</v>
      </c>
      <c r="K297" s="17" t="s">
        <v>23</v>
      </c>
    </row>
    <row r="298" spans="1:18" x14ac:dyDescent="0.3">
      <c r="A298" s="17"/>
      <c r="B298" s="22"/>
      <c r="D298" s="6" t="s">
        <v>200</v>
      </c>
      <c r="E298" s="18">
        <v>45769</v>
      </c>
      <c r="F298" s="18">
        <v>45953</v>
      </c>
      <c r="G298" s="6" t="s">
        <v>59</v>
      </c>
      <c r="H298" s="4">
        <v>24201</v>
      </c>
      <c r="I298" s="35">
        <v>8085</v>
      </c>
      <c r="J298" s="6" t="s">
        <v>20</v>
      </c>
      <c r="K298" s="17" t="s">
        <v>23</v>
      </c>
    </row>
    <row r="299" spans="1:18" x14ac:dyDescent="0.3">
      <c r="A299" s="17"/>
      <c r="B299" s="22"/>
      <c r="D299" s="6" t="s">
        <v>180</v>
      </c>
      <c r="E299" s="18">
        <v>45915</v>
      </c>
      <c r="F299" s="18">
        <v>46100</v>
      </c>
      <c r="G299" s="6" t="s">
        <v>59</v>
      </c>
      <c r="H299" s="4">
        <v>24202</v>
      </c>
      <c r="I299" s="35">
        <v>8085</v>
      </c>
      <c r="J299" s="6" t="s">
        <v>20</v>
      </c>
      <c r="K299" s="17" t="s">
        <v>23</v>
      </c>
    </row>
    <row r="300" spans="1:18" x14ac:dyDescent="0.3">
      <c r="A300" s="26" t="s">
        <v>689</v>
      </c>
      <c r="B300" s="26"/>
      <c r="C300" s="26"/>
      <c r="D300" s="26"/>
      <c r="E300" s="26"/>
      <c r="F300" s="26"/>
      <c r="G300" s="26"/>
      <c r="H300" s="26"/>
      <c r="I300" s="26"/>
      <c r="J300" s="26"/>
      <c r="K300" s="26"/>
      <c r="L300" s="26"/>
      <c r="M300" s="26"/>
      <c r="N300" s="26"/>
      <c r="O300" s="26"/>
      <c r="P300" s="26"/>
      <c r="Q300" s="26"/>
      <c r="R300" s="26"/>
    </row>
    <row r="301" spans="1:18" ht="27.6" x14ac:dyDescent="0.3">
      <c r="A301" s="17" t="s">
        <v>573</v>
      </c>
      <c r="B301" s="22">
        <v>13867</v>
      </c>
      <c r="C301" s="6">
        <v>2024</v>
      </c>
      <c r="D301" s="6" t="s">
        <v>180</v>
      </c>
      <c r="E301" s="18">
        <v>45551</v>
      </c>
      <c r="F301" s="18">
        <v>45912</v>
      </c>
      <c r="G301" s="6" t="s">
        <v>59</v>
      </c>
      <c r="H301" s="4">
        <v>24197</v>
      </c>
      <c r="I301" s="35" t="s">
        <v>23</v>
      </c>
      <c r="J301" s="6" t="s">
        <v>20</v>
      </c>
      <c r="K301" s="17" t="s">
        <v>179</v>
      </c>
    </row>
    <row r="302" spans="1:18" ht="27.6" x14ac:dyDescent="0.3">
      <c r="A302" s="17"/>
      <c r="B302" s="22"/>
      <c r="E302" s="18">
        <v>45551</v>
      </c>
      <c r="G302" s="6" t="s">
        <v>61</v>
      </c>
      <c r="H302" s="4">
        <v>23276</v>
      </c>
      <c r="I302" s="35" t="s">
        <v>23</v>
      </c>
      <c r="J302" s="6" t="s">
        <v>20</v>
      </c>
      <c r="K302" s="17" t="s">
        <v>179</v>
      </c>
    </row>
    <row r="303" spans="1:18" ht="27.6" x14ac:dyDescent="0.3">
      <c r="A303" s="17"/>
      <c r="B303" s="22"/>
      <c r="E303" s="18">
        <v>45544</v>
      </c>
      <c r="F303" s="18">
        <v>45905</v>
      </c>
      <c r="G303" s="6" t="s">
        <v>60</v>
      </c>
      <c r="H303" s="4">
        <v>24065</v>
      </c>
      <c r="I303" s="35" t="s">
        <v>23</v>
      </c>
      <c r="J303" s="6" t="s">
        <v>20</v>
      </c>
      <c r="K303" s="17" t="s">
        <v>179</v>
      </c>
    </row>
    <row r="304" spans="1:18" ht="27.6" x14ac:dyDescent="0.3">
      <c r="A304" s="17"/>
      <c r="B304" s="22"/>
      <c r="D304" s="6" t="s">
        <v>196</v>
      </c>
      <c r="E304" s="18">
        <v>45600</v>
      </c>
      <c r="F304" s="18">
        <v>45961</v>
      </c>
      <c r="G304" s="6" t="s">
        <v>60</v>
      </c>
      <c r="H304" s="4">
        <v>24066</v>
      </c>
      <c r="I304" s="35" t="s">
        <v>23</v>
      </c>
      <c r="J304" s="6" t="s">
        <v>20</v>
      </c>
      <c r="K304" s="17" t="s">
        <v>179</v>
      </c>
    </row>
    <row r="305" spans="1:18" ht="27.6" x14ac:dyDescent="0.3">
      <c r="A305" s="17"/>
      <c r="B305" s="22"/>
      <c r="C305" s="6">
        <v>2025</v>
      </c>
      <c r="D305" s="6" t="s">
        <v>194</v>
      </c>
      <c r="E305" s="18">
        <v>45663</v>
      </c>
      <c r="F305" s="18">
        <v>46015</v>
      </c>
      <c r="G305" s="6" t="s">
        <v>59</v>
      </c>
      <c r="H305" s="4">
        <v>24198</v>
      </c>
      <c r="I305" s="35" t="s">
        <v>23</v>
      </c>
      <c r="J305" s="6" t="s">
        <v>20</v>
      </c>
      <c r="K305" s="17" t="s">
        <v>179</v>
      </c>
    </row>
    <row r="306" spans="1:18" ht="27.6" x14ac:dyDescent="0.3">
      <c r="A306" s="17"/>
      <c r="B306" s="22"/>
      <c r="D306" s="6" t="s">
        <v>191</v>
      </c>
      <c r="E306" s="18">
        <v>45712</v>
      </c>
      <c r="F306" s="18">
        <v>46080</v>
      </c>
      <c r="G306" s="6" t="s">
        <v>60</v>
      </c>
      <c r="H306" s="4">
        <v>24076</v>
      </c>
      <c r="I306" s="35" t="s">
        <v>23</v>
      </c>
      <c r="J306" s="6" t="s">
        <v>20</v>
      </c>
      <c r="K306" s="17" t="s">
        <v>179</v>
      </c>
    </row>
    <row r="307" spans="1:18" x14ac:dyDescent="0.3">
      <c r="A307" s="17"/>
      <c r="B307" s="22"/>
      <c r="D307" s="6" t="s">
        <v>198</v>
      </c>
      <c r="E307" s="18">
        <v>45796</v>
      </c>
      <c r="F307" s="18">
        <v>46142</v>
      </c>
      <c r="G307" s="6" t="s">
        <v>60</v>
      </c>
      <c r="H307" s="4">
        <v>24077</v>
      </c>
      <c r="I307" s="35" t="s">
        <v>23</v>
      </c>
      <c r="J307" s="6" t="s">
        <v>20</v>
      </c>
      <c r="K307" s="17" t="s">
        <v>23</v>
      </c>
    </row>
    <row r="308" spans="1:18" x14ac:dyDescent="0.3">
      <c r="A308" s="26" t="s">
        <v>687</v>
      </c>
      <c r="B308" s="26"/>
      <c r="C308" s="26"/>
      <c r="D308" s="26"/>
      <c r="E308" s="26"/>
      <c r="F308" s="26"/>
      <c r="G308" s="26"/>
      <c r="H308" s="26"/>
      <c r="I308" s="26"/>
      <c r="J308" s="26"/>
      <c r="K308" s="26"/>
      <c r="L308" s="26"/>
      <c r="M308" s="26"/>
      <c r="N308" s="26"/>
      <c r="O308" s="26"/>
      <c r="P308" s="26"/>
      <c r="Q308" s="26"/>
      <c r="R308" s="26"/>
    </row>
    <row r="309" spans="1:18" x14ac:dyDescent="0.3">
      <c r="A309" s="17" t="s">
        <v>588</v>
      </c>
      <c r="B309" s="22">
        <v>9952</v>
      </c>
      <c r="C309" s="6">
        <v>2024</v>
      </c>
      <c r="D309" s="6" t="s">
        <v>196</v>
      </c>
      <c r="E309" s="18">
        <v>45600</v>
      </c>
      <c r="F309" s="18">
        <v>45938</v>
      </c>
      <c r="G309" s="6" t="s">
        <v>60</v>
      </c>
      <c r="H309" s="4">
        <v>24048</v>
      </c>
      <c r="I309" s="35">
        <v>15470</v>
      </c>
      <c r="J309" s="6" t="s">
        <v>20</v>
      </c>
      <c r="K309" s="17" t="s">
        <v>23</v>
      </c>
    </row>
    <row r="310" spans="1:18" x14ac:dyDescent="0.3">
      <c r="A310" s="26" t="s">
        <v>702</v>
      </c>
      <c r="B310" s="26"/>
      <c r="C310" s="26"/>
      <c r="D310" s="26"/>
      <c r="E310" s="26"/>
      <c r="F310" s="26"/>
      <c r="G310" s="26"/>
      <c r="H310" s="26"/>
      <c r="I310" s="26"/>
      <c r="J310" s="26"/>
      <c r="K310" s="26"/>
      <c r="L310" s="26"/>
      <c r="M310" s="26"/>
      <c r="N310" s="26"/>
      <c r="O310" s="26"/>
      <c r="P310" s="26"/>
      <c r="Q310" s="26"/>
      <c r="R310" s="26"/>
    </row>
    <row r="311" spans="1:18" x14ac:dyDescent="0.3">
      <c r="A311" s="17" t="s">
        <v>340</v>
      </c>
      <c r="B311" s="22">
        <v>15243</v>
      </c>
      <c r="C311" s="6">
        <v>2024</v>
      </c>
      <c r="D311" s="6" t="s">
        <v>196</v>
      </c>
      <c r="E311" s="18">
        <v>45600</v>
      </c>
      <c r="F311" s="18">
        <v>45672</v>
      </c>
      <c r="G311" s="6" t="s">
        <v>59</v>
      </c>
      <c r="H311" s="4">
        <v>23710</v>
      </c>
      <c r="I311" s="35" t="s">
        <v>23</v>
      </c>
      <c r="J311" s="6" t="s">
        <v>20</v>
      </c>
      <c r="K311" s="17" t="s">
        <v>23</v>
      </c>
    </row>
    <row r="312" spans="1:18" x14ac:dyDescent="0.3">
      <c r="A312" s="26" t="s">
        <v>467</v>
      </c>
      <c r="B312" s="26"/>
      <c r="C312" s="26"/>
      <c r="D312" s="26"/>
      <c r="E312" s="26"/>
      <c r="F312" s="26"/>
      <c r="G312" s="26"/>
      <c r="H312" s="26"/>
      <c r="I312" s="26"/>
      <c r="J312" s="26"/>
      <c r="K312" s="26"/>
      <c r="L312" s="26"/>
      <c r="M312" s="26"/>
      <c r="N312" s="26"/>
      <c r="O312" s="26"/>
      <c r="P312" s="26"/>
      <c r="Q312" s="26"/>
      <c r="R312" s="26"/>
    </row>
    <row r="313" spans="1:18" x14ac:dyDescent="0.3">
      <c r="A313" s="17" t="s">
        <v>602</v>
      </c>
      <c r="B313" s="22">
        <v>12014</v>
      </c>
      <c r="C313" s="6">
        <v>2024</v>
      </c>
      <c r="D313" s="6" t="s">
        <v>196</v>
      </c>
      <c r="E313" s="18">
        <v>45600</v>
      </c>
      <c r="F313" s="18">
        <v>45968</v>
      </c>
      <c r="G313" s="6" t="s">
        <v>61</v>
      </c>
      <c r="H313" s="4">
        <v>23429</v>
      </c>
      <c r="I313" s="35">
        <v>17995</v>
      </c>
      <c r="J313" s="6" t="s">
        <v>20</v>
      </c>
      <c r="K313" s="17" t="s">
        <v>23</v>
      </c>
    </row>
    <row r="314" spans="1:18" x14ac:dyDescent="0.3">
      <c r="A314" s="26" t="s">
        <v>716</v>
      </c>
      <c r="B314" s="26"/>
      <c r="C314" s="26"/>
      <c r="D314" s="26"/>
      <c r="E314" s="26"/>
      <c r="F314" s="26"/>
      <c r="G314" s="26"/>
      <c r="H314" s="26"/>
      <c r="I314" s="26"/>
      <c r="J314" s="26"/>
      <c r="K314" s="26"/>
      <c r="L314" s="26"/>
      <c r="M314" s="26"/>
      <c r="N314" s="26"/>
      <c r="O314" s="26"/>
      <c r="P314" s="26"/>
      <c r="Q314" s="26"/>
      <c r="R314" s="26"/>
    </row>
    <row r="315" spans="1:18" ht="27.6" x14ac:dyDescent="0.3">
      <c r="A315" s="17" t="s">
        <v>599</v>
      </c>
      <c r="B315" s="22">
        <v>14687</v>
      </c>
      <c r="C315" s="6">
        <v>2024</v>
      </c>
      <c r="D315" s="6" t="s">
        <v>180</v>
      </c>
      <c r="E315" s="18">
        <v>45558</v>
      </c>
      <c r="F315" s="18">
        <v>46101</v>
      </c>
      <c r="G315" s="6" t="s">
        <v>61</v>
      </c>
      <c r="H315" s="4">
        <v>23426</v>
      </c>
      <c r="I315" s="35" t="s">
        <v>23</v>
      </c>
      <c r="J315" s="6" t="s">
        <v>20</v>
      </c>
      <c r="K315" s="17" t="s">
        <v>179</v>
      </c>
    </row>
    <row r="316" spans="1:18" x14ac:dyDescent="0.3">
      <c r="A316" s="26" t="s">
        <v>713</v>
      </c>
      <c r="B316" s="26"/>
      <c r="C316" s="26"/>
      <c r="D316" s="26"/>
      <c r="E316" s="26"/>
      <c r="F316" s="26"/>
      <c r="G316" s="26"/>
      <c r="H316" s="26"/>
      <c r="I316" s="26"/>
      <c r="J316" s="26"/>
      <c r="K316" s="26"/>
      <c r="L316" s="26"/>
      <c r="M316" s="26"/>
      <c r="N316" s="26"/>
      <c r="O316" s="26"/>
      <c r="P316" s="26"/>
      <c r="Q316" s="26"/>
      <c r="R316" s="26"/>
    </row>
    <row r="317" spans="1:18" x14ac:dyDescent="0.3">
      <c r="A317" s="17" t="s">
        <v>617</v>
      </c>
      <c r="B317" s="22">
        <v>12708</v>
      </c>
      <c r="C317" s="6" t="s">
        <v>202</v>
      </c>
      <c r="D317" s="6" t="s">
        <v>202</v>
      </c>
      <c r="E317" s="18">
        <v>45600</v>
      </c>
      <c r="F317" s="18">
        <v>45849</v>
      </c>
      <c r="G317" s="6" t="s">
        <v>64</v>
      </c>
      <c r="H317" s="4">
        <v>24001</v>
      </c>
      <c r="I317" s="35" t="s">
        <v>23</v>
      </c>
      <c r="J317" s="6" t="s">
        <v>20</v>
      </c>
      <c r="K317" s="17" t="s">
        <v>202</v>
      </c>
    </row>
    <row r="318" spans="1:18" x14ac:dyDescent="0.3">
      <c r="A318" s="17"/>
      <c r="B318" s="22"/>
      <c r="E318" s="18">
        <v>45614</v>
      </c>
      <c r="F318" s="18">
        <v>45919</v>
      </c>
      <c r="G318" s="6" t="s">
        <v>64</v>
      </c>
      <c r="H318" s="4">
        <v>23386</v>
      </c>
      <c r="I318" s="35" t="s">
        <v>23</v>
      </c>
      <c r="J318" s="6" t="s">
        <v>20</v>
      </c>
      <c r="K318" s="17" t="s">
        <v>202</v>
      </c>
    </row>
    <row r="319" spans="1:18" x14ac:dyDescent="0.3">
      <c r="A319" s="17"/>
      <c r="B319" s="22"/>
      <c r="E319" s="18">
        <v>45670</v>
      </c>
      <c r="F319" s="18">
        <v>45968</v>
      </c>
      <c r="G319" s="6" t="s">
        <v>64</v>
      </c>
      <c r="H319" s="4">
        <v>23387</v>
      </c>
      <c r="I319" s="35" t="s">
        <v>23</v>
      </c>
      <c r="J319" s="6" t="s">
        <v>20</v>
      </c>
      <c r="K319" s="17" t="s">
        <v>202</v>
      </c>
    </row>
    <row r="320" spans="1:18" x14ac:dyDescent="0.3">
      <c r="A320" s="26" t="s">
        <v>731</v>
      </c>
      <c r="B320" s="26"/>
      <c r="C320" s="26"/>
      <c r="D320" s="26"/>
      <c r="E320" s="26"/>
      <c r="F320" s="26"/>
      <c r="G320" s="26"/>
      <c r="H320" s="26"/>
      <c r="I320" s="26"/>
      <c r="J320" s="26"/>
      <c r="K320" s="26"/>
      <c r="L320" s="26"/>
      <c r="M320" s="26"/>
      <c r="N320" s="26"/>
      <c r="O320" s="26"/>
      <c r="P320" s="26"/>
      <c r="Q320" s="26"/>
      <c r="R320" s="26"/>
    </row>
    <row r="321" spans="1:18" x14ac:dyDescent="0.3">
      <c r="A321" s="17" t="s">
        <v>534</v>
      </c>
      <c r="B321" s="22">
        <v>14524</v>
      </c>
      <c r="C321" s="6">
        <v>2024</v>
      </c>
      <c r="D321" s="6" t="s">
        <v>199</v>
      </c>
      <c r="E321" s="18">
        <v>45462</v>
      </c>
      <c r="F321" s="18">
        <v>45673</v>
      </c>
      <c r="G321" s="6" t="s">
        <v>59</v>
      </c>
      <c r="H321" s="4">
        <v>23740</v>
      </c>
      <c r="I321" s="35" t="s">
        <v>23</v>
      </c>
      <c r="J321" s="6" t="s">
        <v>20</v>
      </c>
      <c r="K321" s="17" t="s">
        <v>23</v>
      </c>
    </row>
    <row r="322" spans="1:18" x14ac:dyDescent="0.3">
      <c r="A322" s="17"/>
      <c r="B322" s="22"/>
      <c r="D322" s="6" t="s">
        <v>193</v>
      </c>
      <c r="E322" s="18">
        <v>45574</v>
      </c>
      <c r="F322" s="18">
        <v>45757</v>
      </c>
      <c r="G322" s="6" t="s">
        <v>17</v>
      </c>
      <c r="H322" s="4">
        <v>23447</v>
      </c>
      <c r="I322" s="35" t="s">
        <v>23</v>
      </c>
      <c r="J322" s="6" t="s">
        <v>20</v>
      </c>
      <c r="K322" s="17" t="s">
        <v>23</v>
      </c>
    </row>
    <row r="323" spans="1:18" x14ac:dyDescent="0.3">
      <c r="A323" s="17"/>
      <c r="B323" s="22"/>
      <c r="C323" s="6" t="s">
        <v>202</v>
      </c>
      <c r="D323" s="6" t="s">
        <v>202</v>
      </c>
      <c r="E323" s="18">
        <v>45726</v>
      </c>
      <c r="F323" s="18">
        <v>45940</v>
      </c>
      <c r="G323" s="6" t="s">
        <v>64</v>
      </c>
      <c r="H323" s="4">
        <v>24145</v>
      </c>
      <c r="I323" s="35" t="s">
        <v>23</v>
      </c>
      <c r="J323" s="6" t="s">
        <v>20</v>
      </c>
      <c r="K323" s="17" t="s">
        <v>202</v>
      </c>
    </row>
    <row r="324" spans="1:18" x14ac:dyDescent="0.3">
      <c r="A324" s="26" t="s">
        <v>648</v>
      </c>
      <c r="B324" s="26"/>
      <c r="C324" s="26"/>
      <c r="D324" s="26"/>
      <c r="E324" s="26"/>
      <c r="F324" s="26"/>
      <c r="G324" s="26"/>
      <c r="H324" s="26"/>
      <c r="I324" s="26"/>
      <c r="J324" s="26"/>
      <c r="K324" s="26"/>
      <c r="L324" s="26"/>
      <c r="M324" s="26"/>
      <c r="N324" s="26"/>
      <c r="O324" s="26"/>
      <c r="P324" s="26"/>
      <c r="Q324" s="26"/>
      <c r="R324" s="26"/>
    </row>
    <row r="325" spans="1:18" ht="27.6" x14ac:dyDescent="0.3">
      <c r="A325" s="17" t="s">
        <v>515</v>
      </c>
      <c r="B325" s="22">
        <v>9700</v>
      </c>
      <c r="C325" s="6">
        <v>2024</v>
      </c>
      <c r="D325" s="6" t="s">
        <v>192</v>
      </c>
      <c r="E325" s="18">
        <v>45495</v>
      </c>
      <c r="F325" s="18">
        <v>45742</v>
      </c>
      <c r="G325" s="6" t="s">
        <v>60</v>
      </c>
      <c r="H325" s="4">
        <v>23333</v>
      </c>
      <c r="I325" s="35">
        <v>10025</v>
      </c>
      <c r="J325" s="6" t="s">
        <v>20</v>
      </c>
      <c r="K325" s="17" t="s">
        <v>179</v>
      </c>
    </row>
    <row r="326" spans="1:18" x14ac:dyDescent="0.3">
      <c r="A326" s="17"/>
      <c r="B326" s="22"/>
      <c r="D326" s="6" t="s">
        <v>180</v>
      </c>
      <c r="E326" s="18">
        <v>45544</v>
      </c>
      <c r="F326" s="18">
        <v>45784</v>
      </c>
      <c r="G326" s="6" t="s">
        <v>17</v>
      </c>
      <c r="H326" s="4">
        <v>23303</v>
      </c>
      <c r="I326" s="35">
        <v>10025</v>
      </c>
      <c r="J326" s="6" t="s">
        <v>20</v>
      </c>
      <c r="K326" s="17" t="s">
        <v>23</v>
      </c>
    </row>
    <row r="327" spans="1:18" x14ac:dyDescent="0.3">
      <c r="A327" s="17"/>
      <c r="B327" s="22"/>
      <c r="D327" s="6" t="s">
        <v>193</v>
      </c>
      <c r="E327" s="18">
        <v>45593</v>
      </c>
      <c r="F327" s="18">
        <v>45834</v>
      </c>
      <c r="G327" s="6" t="s">
        <v>60</v>
      </c>
      <c r="H327" s="4">
        <v>24189</v>
      </c>
      <c r="I327" s="35">
        <v>10025</v>
      </c>
      <c r="J327" s="6" t="s">
        <v>20</v>
      </c>
      <c r="K327" s="17" t="s">
        <v>23</v>
      </c>
    </row>
    <row r="328" spans="1:18" x14ac:dyDescent="0.3">
      <c r="A328" s="17"/>
      <c r="B328" s="22"/>
      <c r="C328" s="6">
        <v>2025</v>
      </c>
      <c r="D328" s="6" t="s">
        <v>194</v>
      </c>
      <c r="E328" s="18">
        <v>45670</v>
      </c>
      <c r="F328" s="18">
        <v>45918</v>
      </c>
      <c r="G328" s="6" t="s">
        <v>17</v>
      </c>
      <c r="H328" s="4">
        <v>24275</v>
      </c>
      <c r="I328" s="35">
        <v>10025</v>
      </c>
      <c r="J328" s="6" t="s">
        <v>20</v>
      </c>
      <c r="K328" s="17" t="s">
        <v>23</v>
      </c>
    </row>
    <row r="329" spans="1:18" x14ac:dyDescent="0.3">
      <c r="A329" s="17"/>
      <c r="B329" s="22"/>
      <c r="E329" s="18">
        <v>45659</v>
      </c>
      <c r="F329" s="18">
        <v>46010</v>
      </c>
      <c r="G329" s="6" t="s">
        <v>59</v>
      </c>
      <c r="H329" s="4">
        <v>24261</v>
      </c>
      <c r="I329" s="35">
        <v>10025</v>
      </c>
      <c r="J329" s="6" t="s">
        <v>23</v>
      </c>
      <c r="K329" s="17" t="s">
        <v>23</v>
      </c>
    </row>
    <row r="330" spans="1:18" x14ac:dyDescent="0.3">
      <c r="A330" s="17"/>
      <c r="B330" s="22"/>
      <c r="E330" s="18">
        <v>45663</v>
      </c>
      <c r="F330" s="18">
        <v>45910</v>
      </c>
      <c r="G330" s="6" t="s">
        <v>60</v>
      </c>
      <c r="H330" s="4">
        <v>23334</v>
      </c>
      <c r="I330" s="35">
        <v>10025</v>
      </c>
      <c r="J330" s="6" t="s">
        <v>20</v>
      </c>
      <c r="K330" s="17" t="s">
        <v>23</v>
      </c>
    </row>
    <row r="331" spans="1:18" x14ac:dyDescent="0.3">
      <c r="A331" s="17"/>
      <c r="B331" s="22"/>
      <c r="D331" s="6" t="s">
        <v>191</v>
      </c>
      <c r="E331" s="18">
        <v>45712</v>
      </c>
      <c r="F331" s="18">
        <v>45958</v>
      </c>
      <c r="G331" s="6" t="s">
        <v>60</v>
      </c>
      <c r="H331" s="4">
        <v>23335</v>
      </c>
      <c r="I331" s="35">
        <v>10025</v>
      </c>
      <c r="J331" s="6" t="s">
        <v>20</v>
      </c>
      <c r="K331" s="17" t="s">
        <v>23</v>
      </c>
    </row>
    <row r="332" spans="1:18" x14ac:dyDescent="0.3">
      <c r="A332" s="17"/>
      <c r="B332" s="22"/>
      <c r="D332" s="6" t="s">
        <v>199</v>
      </c>
      <c r="E332" s="18">
        <v>45831</v>
      </c>
      <c r="F332" s="18">
        <v>46079</v>
      </c>
      <c r="G332" s="6" t="s">
        <v>60</v>
      </c>
      <c r="H332" s="4">
        <v>24115</v>
      </c>
      <c r="I332" s="35">
        <v>10025</v>
      </c>
      <c r="J332" s="6" t="s">
        <v>20</v>
      </c>
      <c r="K332" s="17" t="s">
        <v>23</v>
      </c>
    </row>
    <row r="333" spans="1:18" x14ac:dyDescent="0.3">
      <c r="A333" s="17"/>
      <c r="B333" s="22"/>
      <c r="D333" s="6" t="s">
        <v>180</v>
      </c>
      <c r="E333" s="18">
        <v>45908</v>
      </c>
      <c r="F333" s="18">
        <v>46142</v>
      </c>
      <c r="G333" s="6" t="s">
        <v>60</v>
      </c>
      <c r="H333" s="4">
        <v>24186</v>
      </c>
      <c r="I333" s="35">
        <v>10025</v>
      </c>
      <c r="J333" s="6" t="s">
        <v>20</v>
      </c>
      <c r="K333" s="17" t="s">
        <v>23</v>
      </c>
    </row>
    <row r="334" spans="1:18" x14ac:dyDescent="0.3">
      <c r="A334" s="17"/>
      <c r="B334" s="22"/>
      <c r="E334" s="18">
        <v>45929</v>
      </c>
      <c r="F334" s="18">
        <v>46169</v>
      </c>
      <c r="G334" s="6" t="s">
        <v>17</v>
      </c>
      <c r="H334" s="4">
        <v>24467</v>
      </c>
      <c r="I334" s="35">
        <v>10025</v>
      </c>
      <c r="J334" s="6" t="s">
        <v>20</v>
      </c>
      <c r="K334" s="17" t="s">
        <v>23</v>
      </c>
    </row>
    <row r="335" spans="1:18" x14ac:dyDescent="0.3">
      <c r="A335" s="26" t="s">
        <v>629</v>
      </c>
      <c r="B335" s="26"/>
      <c r="C335" s="26"/>
      <c r="D335" s="26"/>
      <c r="E335" s="26"/>
      <c r="F335" s="26"/>
      <c r="G335" s="26"/>
      <c r="H335" s="26"/>
      <c r="I335" s="26"/>
      <c r="J335" s="26"/>
      <c r="K335" s="26"/>
      <c r="L335" s="26"/>
      <c r="M335" s="26"/>
      <c r="N335" s="26"/>
      <c r="O335" s="26"/>
      <c r="P335" s="26"/>
      <c r="Q335" s="26"/>
      <c r="R335" s="26"/>
    </row>
    <row r="336" spans="1:18" x14ac:dyDescent="0.3">
      <c r="A336" s="17" t="s">
        <v>523</v>
      </c>
      <c r="B336" s="22">
        <v>12728</v>
      </c>
      <c r="C336" s="6">
        <v>2024</v>
      </c>
      <c r="D336" s="6" t="s">
        <v>180</v>
      </c>
      <c r="E336" s="18">
        <v>45551</v>
      </c>
      <c r="F336" s="18">
        <v>45912</v>
      </c>
      <c r="G336" s="6" t="s">
        <v>17</v>
      </c>
      <c r="H336" s="4">
        <v>23257</v>
      </c>
      <c r="I336" s="35" t="s">
        <v>23</v>
      </c>
      <c r="J336" s="6" t="s">
        <v>20</v>
      </c>
      <c r="K336" s="17" t="s">
        <v>23</v>
      </c>
    </row>
    <row r="337" spans="1:18" ht="27.6" x14ac:dyDescent="0.3">
      <c r="A337" s="17"/>
      <c r="B337" s="22"/>
      <c r="E337" s="18">
        <v>45544</v>
      </c>
      <c r="F337" s="18">
        <v>45905</v>
      </c>
      <c r="G337" s="6" t="s">
        <v>60</v>
      </c>
      <c r="H337" s="4">
        <v>23356</v>
      </c>
      <c r="I337" s="35" t="s">
        <v>23</v>
      </c>
      <c r="J337" s="6" t="s">
        <v>20</v>
      </c>
      <c r="K337" s="17" t="s">
        <v>179</v>
      </c>
    </row>
    <row r="338" spans="1:18" ht="27.6" x14ac:dyDescent="0.3">
      <c r="A338" s="17"/>
      <c r="B338" s="22"/>
      <c r="D338" s="6" t="s">
        <v>196</v>
      </c>
      <c r="E338" s="18">
        <v>45600</v>
      </c>
      <c r="F338" s="18">
        <v>45961</v>
      </c>
      <c r="G338" s="6" t="s">
        <v>60</v>
      </c>
      <c r="H338" s="4">
        <v>24045</v>
      </c>
      <c r="I338" s="35" t="s">
        <v>23</v>
      </c>
      <c r="J338" s="6" t="s">
        <v>20</v>
      </c>
      <c r="K338" s="17" t="s">
        <v>179</v>
      </c>
    </row>
    <row r="339" spans="1:18" ht="27.6" x14ac:dyDescent="0.3">
      <c r="A339" s="17"/>
      <c r="B339" s="22"/>
      <c r="C339" s="6">
        <v>2025</v>
      </c>
      <c r="D339" s="6" t="s">
        <v>191</v>
      </c>
      <c r="E339" s="18">
        <v>45712</v>
      </c>
      <c r="F339" s="18">
        <v>46080</v>
      </c>
      <c r="G339" s="6" t="s">
        <v>60</v>
      </c>
      <c r="H339" s="4">
        <v>24046</v>
      </c>
      <c r="I339" s="35" t="s">
        <v>23</v>
      </c>
      <c r="J339" s="6" t="s">
        <v>20</v>
      </c>
      <c r="K339" s="17" t="s">
        <v>179</v>
      </c>
    </row>
    <row r="340" spans="1:18" x14ac:dyDescent="0.3">
      <c r="A340" s="17"/>
      <c r="B340" s="22"/>
      <c r="D340" s="6" t="s">
        <v>198</v>
      </c>
      <c r="E340" s="18">
        <v>45796</v>
      </c>
      <c r="F340" s="18">
        <v>46142</v>
      </c>
      <c r="G340" s="6" t="s">
        <v>60</v>
      </c>
      <c r="H340" s="4">
        <v>24114</v>
      </c>
      <c r="I340" s="35" t="s">
        <v>23</v>
      </c>
      <c r="J340" s="6" t="s">
        <v>20</v>
      </c>
      <c r="K340" s="17" t="s">
        <v>23</v>
      </c>
    </row>
    <row r="341" spans="1:18" x14ac:dyDescent="0.3">
      <c r="A341" s="26" t="s">
        <v>637</v>
      </c>
      <c r="B341" s="26"/>
      <c r="C341" s="26"/>
      <c r="D341" s="26"/>
      <c r="E341" s="26"/>
      <c r="F341" s="26"/>
      <c r="G341" s="26"/>
      <c r="H341" s="26"/>
      <c r="I341" s="26"/>
      <c r="J341" s="26"/>
      <c r="K341" s="26"/>
      <c r="L341" s="26"/>
      <c r="M341" s="26"/>
      <c r="N341" s="26"/>
      <c r="O341" s="26"/>
      <c r="P341" s="26"/>
      <c r="Q341" s="26"/>
      <c r="R341" s="26"/>
    </row>
    <row r="342" spans="1:18" x14ac:dyDescent="0.3">
      <c r="A342" s="17" t="s">
        <v>876</v>
      </c>
      <c r="B342" s="22">
        <v>14719</v>
      </c>
      <c r="C342" s="6">
        <v>2024</v>
      </c>
      <c r="D342" s="6" t="s">
        <v>199</v>
      </c>
      <c r="E342" s="18">
        <v>45462</v>
      </c>
      <c r="F342" s="18">
        <v>45497</v>
      </c>
      <c r="G342" s="6" t="s">
        <v>60</v>
      </c>
      <c r="H342" s="4">
        <v>24044</v>
      </c>
      <c r="I342" s="35" t="s">
        <v>23</v>
      </c>
      <c r="J342" s="6" t="s">
        <v>40</v>
      </c>
      <c r="K342" s="17" t="s">
        <v>23</v>
      </c>
    </row>
    <row r="343" spans="1:18" x14ac:dyDescent="0.3">
      <c r="A343" s="26" t="s">
        <v>892</v>
      </c>
      <c r="B343" s="26"/>
      <c r="C343" s="26"/>
      <c r="D343" s="26"/>
      <c r="E343" s="26"/>
      <c r="F343" s="26"/>
      <c r="G343" s="26"/>
      <c r="H343" s="26"/>
      <c r="I343" s="26"/>
      <c r="J343" s="26"/>
      <c r="K343" s="26"/>
      <c r="L343" s="26"/>
      <c r="M343" s="26"/>
      <c r="N343" s="26"/>
      <c r="O343" s="26"/>
      <c r="P343" s="26"/>
      <c r="Q343" s="26"/>
      <c r="R343" s="26"/>
    </row>
    <row r="344" spans="1:18" x14ac:dyDescent="0.3">
      <c r="A344" s="17" t="s">
        <v>745</v>
      </c>
      <c r="B344" s="22">
        <v>11122</v>
      </c>
      <c r="C344" s="6">
        <v>2024</v>
      </c>
      <c r="D344" s="6" t="s">
        <v>197</v>
      </c>
      <c r="E344" s="18">
        <v>45635</v>
      </c>
      <c r="F344" s="18">
        <v>45989</v>
      </c>
      <c r="G344" s="6" t="s">
        <v>42</v>
      </c>
      <c r="H344" s="4">
        <v>24074</v>
      </c>
      <c r="I344" s="35" t="s">
        <v>23</v>
      </c>
      <c r="J344" s="6" t="s">
        <v>20</v>
      </c>
      <c r="K344" s="17" t="s">
        <v>23</v>
      </c>
    </row>
    <row r="345" spans="1:18" x14ac:dyDescent="0.3">
      <c r="A345" s="17"/>
      <c r="B345" s="22"/>
      <c r="C345" s="6">
        <v>2025</v>
      </c>
      <c r="D345" s="6" t="s">
        <v>194</v>
      </c>
      <c r="E345" s="18">
        <v>45684</v>
      </c>
      <c r="F345" s="18">
        <v>45989</v>
      </c>
      <c r="G345" s="6" t="s">
        <v>42</v>
      </c>
      <c r="H345" s="4">
        <v>24076</v>
      </c>
      <c r="I345" s="35" t="s">
        <v>23</v>
      </c>
      <c r="J345" s="6" t="s">
        <v>20</v>
      </c>
      <c r="K345" s="17" t="s">
        <v>23</v>
      </c>
    </row>
    <row r="346" spans="1:18" x14ac:dyDescent="0.3">
      <c r="A346" s="26" t="s">
        <v>837</v>
      </c>
      <c r="B346" s="26"/>
      <c r="C346" s="26"/>
      <c r="D346" s="26"/>
      <c r="E346" s="26"/>
      <c r="F346" s="26"/>
      <c r="G346" s="26"/>
      <c r="H346" s="26"/>
      <c r="I346" s="26"/>
      <c r="J346" s="26"/>
      <c r="K346" s="26"/>
      <c r="L346" s="26"/>
      <c r="M346" s="26"/>
      <c r="N346" s="26"/>
      <c r="O346" s="26"/>
      <c r="P346" s="26"/>
      <c r="Q346" s="26"/>
      <c r="R346" s="26"/>
    </row>
    <row r="347" spans="1:18" ht="27.6" x14ac:dyDescent="0.3">
      <c r="A347" s="17" t="s">
        <v>375</v>
      </c>
      <c r="B347" s="22">
        <v>13805</v>
      </c>
      <c r="C347" s="6">
        <v>2025</v>
      </c>
      <c r="D347" s="6" t="s">
        <v>199</v>
      </c>
      <c r="E347" s="18">
        <v>45834</v>
      </c>
      <c r="F347" s="18">
        <v>45887</v>
      </c>
      <c r="G347" s="6" t="s">
        <v>59</v>
      </c>
      <c r="H347" s="4">
        <v>24105</v>
      </c>
      <c r="I347" s="35">
        <v>3234</v>
      </c>
      <c r="J347" s="6" t="s">
        <v>20</v>
      </c>
      <c r="K347" s="17" t="s">
        <v>23</v>
      </c>
    </row>
    <row r="348" spans="1:18" x14ac:dyDescent="0.3">
      <c r="A348" s="17"/>
      <c r="B348" s="22"/>
      <c r="D348" s="6" t="s">
        <v>201</v>
      </c>
      <c r="E348" s="18">
        <v>45896</v>
      </c>
      <c r="F348" s="18">
        <v>45945</v>
      </c>
      <c r="G348" s="6" t="s">
        <v>59</v>
      </c>
      <c r="H348" s="4">
        <v>24108</v>
      </c>
      <c r="I348" s="35">
        <v>3234</v>
      </c>
      <c r="J348" s="6" t="s">
        <v>20</v>
      </c>
      <c r="K348" s="17" t="s">
        <v>23</v>
      </c>
    </row>
    <row r="349" spans="1:18" x14ac:dyDescent="0.3">
      <c r="A349" s="17"/>
      <c r="B349" s="22"/>
      <c r="C349" s="6">
        <v>2026</v>
      </c>
      <c r="D349" s="6" t="s">
        <v>194</v>
      </c>
      <c r="E349" s="18">
        <v>46050</v>
      </c>
      <c r="F349" s="18">
        <v>46099</v>
      </c>
      <c r="G349" s="6" t="s">
        <v>59</v>
      </c>
      <c r="H349" s="4">
        <v>24111</v>
      </c>
      <c r="I349" s="35">
        <v>3234</v>
      </c>
      <c r="J349" s="6" t="s">
        <v>20</v>
      </c>
      <c r="K349" s="17" t="s">
        <v>23</v>
      </c>
    </row>
    <row r="350" spans="1:18" x14ac:dyDescent="0.3">
      <c r="A350" s="17"/>
      <c r="B350" s="22"/>
      <c r="D350" s="6" t="s">
        <v>198</v>
      </c>
      <c r="E350" s="18">
        <v>46148</v>
      </c>
      <c r="F350" s="18">
        <v>46203</v>
      </c>
      <c r="G350" s="6" t="s">
        <v>59</v>
      </c>
      <c r="H350" s="4">
        <v>24114</v>
      </c>
      <c r="I350" s="35">
        <v>3234</v>
      </c>
      <c r="J350" s="6" t="s">
        <v>20</v>
      </c>
      <c r="K350" s="17" t="s">
        <v>23</v>
      </c>
    </row>
    <row r="351" spans="1:18" x14ac:dyDescent="0.3">
      <c r="A351" s="26" t="s">
        <v>480</v>
      </c>
      <c r="B351" s="26"/>
      <c r="C351" s="26"/>
      <c r="D351" s="26"/>
      <c r="E351" s="26"/>
      <c r="F351" s="26"/>
      <c r="G351" s="26"/>
      <c r="H351" s="26"/>
      <c r="I351" s="26"/>
      <c r="J351" s="26"/>
      <c r="K351" s="26"/>
      <c r="L351" s="26"/>
      <c r="M351" s="26"/>
      <c r="N351" s="26"/>
      <c r="O351" s="26"/>
      <c r="P351" s="26"/>
      <c r="Q351" s="26"/>
      <c r="R351" s="26"/>
    </row>
    <row r="352" spans="1:18" x14ac:dyDescent="0.3">
      <c r="A352" s="17" t="s">
        <v>552</v>
      </c>
      <c r="B352" s="22">
        <v>15238</v>
      </c>
      <c r="C352" s="6">
        <v>2024</v>
      </c>
      <c r="D352" s="6" t="s">
        <v>193</v>
      </c>
      <c r="E352" s="18">
        <v>45572</v>
      </c>
      <c r="F352" s="18">
        <v>45707</v>
      </c>
      <c r="G352" s="6" t="s">
        <v>48</v>
      </c>
      <c r="H352" s="4">
        <v>24459</v>
      </c>
      <c r="I352" s="35">
        <v>7053</v>
      </c>
      <c r="J352" s="6" t="s">
        <v>20</v>
      </c>
      <c r="K352" s="17" t="s">
        <v>23</v>
      </c>
    </row>
    <row r="353" spans="1:18" x14ac:dyDescent="0.3">
      <c r="A353" s="17"/>
      <c r="B353" s="22"/>
      <c r="E353" s="18">
        <v>45575</v>
      </c>
      <c r="F353" s="18">
        <v>45714</v>
      </c>
      <c r="G353" s="6" t="s">
        <v>48</v>
      </c>
      <c r="H353" s="4">
        <v>24291</v>
      </c>
      <c r="I353" s="35">
        <v>7053</v>
      </c>
      <c r="J353" s="6" t="s">
        <v>20</v>
      </c>
      <c r="K353" s="17" t="s">
        <v>23</v>
      </c>
    </row>
    <row r="354" spans="1:18" x14ac:dyDescent="0.3">
      <c r="A354" s="17"/>
      <c r="B354" s="22"/>
      <c r="D354" s="6" t="s">
        <v>196</v>
      </c>
      <c r="E354" s="18">
        <v>45623</v>
      </c>
      <c r="F354" s="18">
        <v>45756</v>
      </c>
      <c r="G354" s="6" t="s">
        <v>48</v>
      </c>
      <c r="H354" s="4">
        <v>24285</v>
      </c>
      <c r="I354" s="35">
        <v>7053</v>
      </c>
      <c r="J354" s="6" t="s">
        <v>20</v>
      </c>
      <c r="K354" s="17" t="s">
        <v>827</v>
      </c>
    </row>
    <row r="355" spans="1:18" x14ac:dyDescent="0.3">
      <c r="A355" s="17"/>
      <c r="B355" s="22"/>
      <c r="C355" s="6">
        <v>2025</v>
      </c>
      <c r="D355" s="6" t="s">
        <v>195</v>
      </c>
      <c r="E355" s="18">
        <v>45719</v>
      </c>
      <c r="F355" s="18">
        <v>45853</v>
      </c>
      <c r="G355" s="6" t="s">
        <v>48</v>
      </c>
      <c r="H355" s="4">
        <v>24281</v>
      </c>
      <c r="I355" s="35">
        <v>7053</v>
      </c>
      <c r="J355" s="6" t="s">
        <v>20</v>
      </c>
      <c r="K355" s="17" t="s">
        <v>23</v>
      </c>
    </row>
    <row r="356" spans="1:18" x14ac:dyDescent="0.3">
      <c r="A356" s="17"/>
      <c r="B356" s="22"/>
      <c r="D356" s="6" t="s">
        <v>200</v>
      </c>
      <c r="E356" s="18">
        <v>45761</v>
      </c>
      <c r="F356" s="18">
        <v>45905</v>
      </c>
      <c r="G356" s="6" t="s">
        <v>48</v>
      </c>
      <c r="H356" s="4">
        <v>24460</v>
      </c>
      <c r="I356" s="35">
        <v>7053</v>
      </c>
      <c r="J356" s="6" t="s">
        <v>20</v>
      </c>
      <c r="K356" s="17" t="s">
        <v>23</v>
      </c>
    </row>
    <row r="357" spans="1:18" x14ac:dyDescent="0.3">
      <c r="A357" s="17"/>
      <c r="B357" s="22"/>
      <c r="E357" s="18">
        <v>45765</v>
      </c>
      <c r="F357" s="18">
        <v>45917</v>
      </c>
      <c r="G357" s="6" t="s">
        <v>48</v>
      </c>
      <c r="H357" s="4">
        <v>24290</v>
      </c>
      <c r="I357" s="35">
        <v>7053</v>
      </c>
      <c r="J357" s="6" t="s">
        <v>20</v>
      </c>
      <c r="K357" s="17" t="s">
        <v>23</v>
      </c>
    </row>
    <row r="358" spans="1:18" x14ac:dyDescent="0.3">
      <c r="A358" s="17"/>
      <c r="B358" s="22"/>
      <c r="D358" s="6" t="s">
        <v>199</v>
      </c>
      <c r="E358" s="18">
        <v>45825</v>
      </c>
      <c r="F358" s="18">
        <v>45953</v>
      </c>
      <c r="G358" s="6" t="s">
        <v>48</v>
      </c>
      <c r="H358" s="4">
        <v>24287</v>
      </c>
      <c r="I358" s="35">
        <v>7053</v>
      </c>
      <c r="J358" s="6" t="s">
        <v>20</v>
      </c>
      <c r="K358" s="17" t="s">
        <v>23</v>
      </c>
    </row>
    <row r="359" spans="1:18" x14ac:dyDescent="0.3">
      <c r="A359" s="17"/>
      <c r="B359" s="22"/>
      <c r="D359" s="6" t="s">
        <v>193</v>
      </c>
      <c r="E359" s="18">
        <v>45950</v>
      </c>
      <c r="F359" s="18">
        <v>46091</v>
      </c>
      <c r="G359" s="6" t="s">
        <v>48</v>
      </c>
      <c r="H359" s="4">
        <v>24293</v>
      </c>
      <c r="I359" s="35">
        <v>7053</v>
      </c>
      <c r="J359" s="6" t="s">
        <v>20</v>
      </c>
      <c r="K359" s="17" t="s">
        <v>23</v>
      </c>
    </row>
    <row r="360" spans="1:18" x14ac:dyDescent="0.3">
      <c r="A360" s="17"/>
      <c r="B360" s="22"/>
      <c r="D360" s="6" t="s">
        <v>196</v>
      </c>
      <c r="E360" s="18">
        <v>45964</v>
      </c>
      <c r="F360" s="18">
        <v>46105</v>
      </c>
      <c r="G360" s="6" t="s">
        <v>48</v>
      </c>
      <c r="H360" s="4">
        <v>24331</v>
      </c>
      <c r="I360" s="35">
        <v>7053</v>
      </c>
      <c r="J360" s="6" t="s">
        <v>20</v>
      </c>
      <c r="K360" s="17" t="s">
        <v>23</v>
      </c>
    </row>
    <row r="361" spans="1:18" x14ac:dyDescent="0.3">
      <c r="A361" s="26" t="s">
        <v>666</v>
      </c>
      <c r="B361" s="26"/>
      <c r="C361" s="26"/>
      <c r="D361" s="26"/>
      <c r="E361" s="26"/>
      <c r="F361" s="26"/>
      <c r="G361" s="26"/>
      <c r="H361" s="26"/>
      <c r="I361" s="26"/>
      <c r="J361" s="26"/>
      <c r="K361" s="26"/>
      <c r="L361" s="26"/>
      <c r="M361" s="26"/>
      <c r="N361" s="26"/>
      <c r="O361" s="26"/>
      <c r="P361" s="26"/>
      <c r="Q361" s="26"/>
      <c r="R361" s="26"/>
    </row>
    <row r="362" spans="1:18" ht="27.6" x14ac:dyDescent="0.3">
      <c r="A362" s="17" t="s">
        <v>548</v>
      </c>
      <c r="B362" s="22">
        <v>12220</v>
      </c>
      <c r="C362" s="6">
        <v>2024</v>
      </c>
      <c r="D362" s="6" t="s">
        <v>201</v>
      </c>
      <c r="E362" s="18">
        <v>45530</v>
      </c>
      <c r="F362" s="18">
        <v>45709</v>
      </c>
      <c r="G362" s="6" t="s">
        <v>48</v>
      </c>
      <c r="H362" s="4">
        <v>24288</v>
      </c>
      <c r="I362" s="35">
        <v>9223</v>
      </c>
      <c r="J362" s="6" t="s">
        <v>20</v>
      </c>
      <c r="K362" s="17" t="s">
        <v>179</v>
      </c>
    </row>
    <row r="363" spans="1:18" x14ac:dyDescent="0.3">
      <c r="A363" s="17"/>
      <c r="B363" s="22"/>
      <c r="E363" s="18">
        <v>45527</v>
      </c>
      <c r="F363" s="18">
        <v>45709</v>
      </c>
      <c r="G363" s="6" t="s">
        <v>48</v>
      </c>
      <c r="H363" s="4">
        <v>24458</v>
      </c>
      <c r="I363" s="35">
        <v>9223</v>
      </c>
      <c r="J363" s="6" t="s">
        <v>20</v>
      </c>
      <c r="K363" s="17" t="s">
        <v>23</v>
      </c>
    </row>
    <row r="364" spans="1:18" x14ac:dyDescent="0.3">
      <c r="A364" s="17"/>
      <c r="B364" s="22"/>
      <c r="D364" s="6" t="s">
        <v>180</v>
      </c>
      <c r="E364" s="18">
        <v>45537</v>
      </c>
      <c r="F364" s="18">
        <v>45714</v>
      </c>
      <c r="G364" s="6" t="s">
        <v>48</v>
      </c>
      <c r="H364" s="4">
        <v>24327</v>
      </c>
      <c r="I364" s="35">
        <v>9223</v>
      </c>
      <c r="J364" s="6" t="s">
        <v>20</v>
      </c>
      <c r="K364" s="17" t="s">
        <v>23</v>
      </c>
    </row>
    <row r="365" spans="1:18" x14ac:dyDescent="0.3">
      <c r="A365" s="17"/>
      <c r="B365" s="22"/>
      <c r="D365" s="6" t="s">
        <v>193</v>
      </c>
      <c r="E365" s="18">
        <v>45575</v>
      </c>
      <c r="F365" s="18">
        <v>45761</v>
      </c>
      <c r="G365" s="6" t="s">
        <v>48</v>
      </c>
      <c r="H365" s="4">
        <v>24284</v>
      </c>
      <c r="I365" s="35">
        <v>9223</v>
      </c>
      <c r="J365" s="6" t="s">
        <v>20</v>
      </c>
      <c r="K365" s="17" t="s">
        <v>827</v>
      </c>
    </row>
    <row r="366" spans="1:18" x14ac:dyDescent="0.3">
      <c r="A366" s="17"/>
      <c r="B366" s="22"/>
      <c r="C366" s="6">
        <v>2025</v>
      </c>
      <c r="D366" s="6" t="s">
        <v>194</v>
      </c>
      <c r="E366" s="18">
        <v>45677</v>
      </c>
      <c r="F366" s="18">
        <v>45853</v>
      </c>
      <c r="G366" s="6" t="s">
        <v>48</v>
      </c>
      <c r="H366" s="4">
        <v>24280</v>
      </c>
      <c r="I366" s="35">
        <v>9223</v>
      </c>
      <c r="J366" s="6" t="s">
        <v>20</v>
      </c>
      <c r="K366" s="17" t="s">
        <v>23</v>
      </c>
    </row>
    <row r="367" spans="1:18" x14ac:dyDescent="0.3">
      <c r="A367" s="17"/>
      <c r="B367" s="22"/>
      <c r="D367" s="6" t="s">
        <v>195</v>
      </c>
      <c r="E367" s="18">
        <v>45726</v>
      </c>
      <c r="F367" s="18">
        <v>45912</v>
      </c>
      <c r="G367" s="6" t="s">
        <v>48</v>
      </c>
      <c r="H367" s="4">
        <v>24286</v>
      </c>
      <c r="I367" s="35">
        <v>9223</v>
      </c>
      <c r="J367" s="6" t="s">
        <v>20</v>
      </c>
      <c r="K367" s="17" t="s">
        <v>23</v>
      </c>
    </row>
    <row r="368" spans="1:18" x14ac:dyDescent="0.3">
      <c r="A368" s="17"/>
      <c r="B368" s="22"/>
      <c r="E368" s="18">
        <v>45719</v>
      </c>
      <c r="F368" s="18">
        <v>45905</v>
      </c>
      <c r="G368" s="6" t="s">
        <v>48</v>
      </c>
      <c r="H368" s="4">
        <v>24292</v>
      </c>
      <c r="I368" s="35">
        <v>9223</v>
      </c>
      <c r="J368" s="6" t="s">
        <v>20</v>
      </c>
      <c r="K368" s="17" t="s">
        <v>23</v>
      </c>
    </row>
    <row r="369" spans="1:18" x14ac:dyDescent="0.3">
      <c r="A369" s="17"/>
      <c r="B369" s="22"/>
      <c r="D369" s="6" t="s">
        <v>180</v>
      </c>
      <c r="E369" s="18">
        <v>45908</v>
      </c>
      <c r="F369" s="18">
        <v>46091</v>
      </c>
      <c r="G369" s="6" t="s">
        <v>48</v>
      </c>
      <c r="H369" s="4">
        <v>24328</v>
      </c>
      <c r="I369" s="35">
        <v>9223</v>
      </c>
      <c r="J369" s="6" t="s">
        <v>20</v>
      </c>
      <c r="K369" s="17" t="s">
        <v>23</v>
      </c>
    </row>
    <row r="370" spans="1:18" x14ac:dyDescent="0.3">
      <c r="A370" s="17"/>
      <c r="B370" s="22"/>
      <c r="E370" s="18">
        <v>45922</v>
      </c>
      <c r="F370" s="18">
        <v>46105</v>
      </c>
      <c r="G370" s="6" t="s">
        <v>48</v>
      </c>
      <c r="H370" s="4">
        <v>24329</v>
      </c>
      <c r="I370" s="35">
        <v>9223</v>
      </c>
      <c r="J370" s="6" t="s">
        <v>20</v>
      </c>
      <c r="K370" s="17" t="s">
        <v>23</v>
      </c>
    </row>
    <row r="371" spans="1:18" x14ac:dyDescent="0.3">
      <c r="A371" s="26" t="s">
        <v>662</v>
      </c>
      <c r="B371" s="26"/>
      <c r="C371" s="26"/>
      <c r="D371" s="26"/>
      <c r="E371" s="26"/>
      <c r="F371" s="26"/>
      <c r="G371" s="26"/>
      <c r="H371" s="26"/>
      <c r="I371" s="26"/>
      <c r="J371" s="26"/>
      <c r="K371" s="26"/>
      <c r="L371" s="26"/>
      <c r="M371" s="26"/>
      <c r="N371" s="26"/>
      <c r="O371" s="26"/>
      <c r="P371" s="26"/>
      <c r="Q371" s="26"/>
      <c r="R371" s="26"/>
    </row>
    <row r="372" spans="1:18" x14ac:dyDescent="0.3">
      <c r="A372" s="17" t="s">
        <v>869</v>
      </c>
      <c r="B372" s="22">
        <v>14255</v>
      </c>
      <c r="C372" s="6">
        <v>2024</v>
      </c>
      <c r="D372" s="6" t="s">
        <v>192</v>
      </c>
      <c r="E372" s="18">
        <v>45485</v>
      </c>
      <c r="F372" s="18">
        <v>45567</v>
      </c>
      <c r="G372" s="6" t="s">
        <v>48</v>
      </c>
      <c r="H372" s="4">
        <v>24317</v>
      </c>
      <c r="I372" s="35" t="s">
        <v>23</v>
      </c>
      <c r="J372" s="6" t="s">
        <v>25</v>
      </c>
    </row>
    <row r="373" spans="1:18" x14ac:dyDescent="0.3">
      <c r="A373" s="17"/>
      <c r="B373" s="22"/>
      <c r="D373" s="6" t="s">
        <v>196</v>
      </c>
      <c r="E373" s="18">
        <v>45608</v>
      </c>
      <c r="F373" s="18">
        <v>45688</v>
      </c>
      <c r="G373" s="6" t="s">
        <v>48</v>
      </c>
      <c r="H373" s="4">
        <v>24481</v>
      </c>
      <c r="I373" s="35" t="s">
        <v>23</v>
      </c>
      <c r="J373" s="6" t="s">
        <v>25</v>
      </c>
    </row>
    <row r="374" spans="1:18" x14ac:dyDescent="0.3">
      <c r="A374" s="26" t="s">
        <v>893</v>
      </c>
      <c r="B374" s="26"/>
      <c r="C374" s="26"/>
      <c r="D374" s="26"/>
      <c r="E374" s="26"/>
      <c r="F374" s="26"/>
      <c r="G374" s="26"/>
      <c r="H374" s="26"/>
      <c r="I374" s="26"/>
      <c r="J374" s="26"/>
      <c r="K374" s="26"/>
      <c r="L374" s="26"/>
      <c r="M374" s="26"/>
      <c r="N374" s="26"/>
      <c r="O374" s="26"/>
      <c r="P374" s="26"/>
      <c r="Q374" s="26"/>
      <c r="R374" s="26"/>
    </row>
    <row r="375" spans="1:18" x14ac:dyDescent="0.3">
      <c r="A375" s="17" t="s">
        <v>320</v>
      </c>
      <c r="B375" s="22">
        <v>14079</v>
      </c>
      <c r="C375" s="6">
        <v>2024</v>
      </c>
      <c r="D375" s="6" t="s">
        <v>197</v>
      </c>
      <c r="E375" s="18">
        <v>45628</v>
      </c>
      <c r="F375" s="18">
        <v>45719</v>
      </c>
      <c r="G375" s="6" t="s">
        <v>48</v>
      </c>
      <c r="H375" s="4">
        <v>23316</v>
      </c>
      <c r="I375" s="35" t="s">
        <v>23</v>
      </c>
      <c r="J375" s="6" t="s">
        <v>20</v>
      </c>
      <c r="K375" s="17" t="s">
        <v>23</v>
      </c>
    </row>
    <row r="376" spans="1:18" ht="151.80000000000001" x14ac:dyDescent="0.3">
      <c r="A376" s="17"/>
      <c r="B376" s="22"/>
      <c r="C376" s="6">
        <v>2025</v>
      </c>
      <c r="D376" s="6" t="s">
        <v>180</v>
      </c>
      <c r="E376" s="18">
        <v>45923</v>
      </c>
      <c r="F376" s="18">
        <v>46007</v>
      </c>
      <c r="G376" s="6" t="s">
        <v>48</v>
      </c>
      <c r="H376" s="4">
        <v>24294</v>
      </c>
      <c r="I376" s="35" t="s">
        <v>23</v>
      </c>
      <c r="J376" s="6" t="s">
        <v>20</v>
      </c>
      <c r="K376" s="17" t="s">
        <v>286</v>
      </c>
    </row>
    <row r="377" spans="1:18" x14ac:dyDescent="0.3">
      <c r="A377" s="26" t="s">
        <v>456</v>
      </c>
      <c r="B377" s="26"/>
      <c r="C377" s="26"/>
      <c r="D377" s="26"/>
      <c r="E377" s="26"/>
      <c r="F377" s="26"/>
      <c r="G377" s="26"/>
      <c r="H377" s="26"/>
      <c r="I377" s="26"/>
      <c r="J377" s="26"/>
      <c r="K377" s="26"/>
      <c r="L377" s="26"/>
      <c r="M377" s="26"/>
      <c r="N377" s="26"/>
      <c r="O377" s="26"/>
      <c r="P377" s="26"/>
      <c r="Q377" s="26"/>
      <c r="R377" s="26"/>
    </row>
    <row r="378" spans="1:18" ht="27.6" x14ac:dyDescent="0.3">
      <c r="A378" s="17" t="s">
        <v>767</v>
      </c>
      <c r="B378" s="22">
        <v>16310</v>
      </c>
      <c r="C378" s="6">
        <v>2024</v>
      </c>
      <c r="D378" s="6" t="s">
        <v>180</v>
      </c>
      <c r="E378" s="18">
        <v>45558</v>
      </c>
      <c r="F378" s="18">
        <v>45918</v>
      </c>
      <c r="G378" s="6" t="s">
        <v>59</v>
      </c>
      <c r="H378" s="4">
        <v>24264</v>
      </c>
      <c r="I378" s="35" t="s">
        <v>23</v>
      </c>
      <c r="J378" s="6" t="s">
        <v>20</v>
      </c>
      <c r="K378" s="17" t="s">
        <v>179</v>
      </c>
    </row>
    <row r="379" spans="1:18" ht="27.6" x14ac:dyDescent="0.3">
      <c r="A379" s="17"/>
      <c r="B379" s="22"/>
      <c r="E379" s="18">
        <v>45565</v>
      </c>
      <c r="F379" s="18">
        <v>45926</v>
      </c>
      <c r="G379" s="6" t="s">
        <v>59</v>
      </c>
      <c r="H379" s="4">
        <v>24265</v>
      </c>
      <c r="I379" s="35" t="s">
        <v>23</v>
      </c>
      <c r="J379" s="6" t="s">
        <v>20</v>
      </c>
      <c r="K379" s="17" t="s">
        <v>179</v>
      </c>
    </row>
    <row r="380" spans="1:18" x14ac:dyDescent="0.3">
      <c r="A380" s="26" t="s">
        <v>847</v>
      </c>
      <c r="B380" s="26"/>
      <c r="C380" s="26"/>
      <c r="D380" s="26"/>
      <c r="E380" s="26"/>
      <c r="F380" s="26"/>
      <c r="G380" s="26"/>
      <c r="H380" s="26"/>
      <c r="I380" s="26"/>
      <c r="J380" s="26"/>
      <c r="K380" s="26"/>
      <c r="L380" s="26"/>
      <c r="M380" s="26"/>
      <c r="N380" s="26"/>
      <c r="O380" s="26"/>
      <c r="P380" s="26"/>
      <c r="Q380" s="26"/>
      <c r="R380" s="26"/>
    </row>
    <row r="381" spans="1:18" ht="27.6" x14ac:dyDescent="0.3">
      <c r="A381" s="17" t="s">
        <v>611</v>
      </c>
      <c r="B381" s="22">
        <v>16063</v>
      </c>
      <c r="C381" s="6">
        <v>2024</v>
      </c>
      <c r="D381" s="6" t="s">
        <v>180</v>
      </c>
      <c r="E381" s="18">
        <v>45565</v>
      </c>
      <c r="F381" s="18">
        <v>45933</v>
      </c>
      <c r="G381" s="6" t="s">
        <v>64</v>
      </c>
      <c r="H381" s="4">
        <v>24073</v>
      </c>
      <c r="I381" s="35" t="s">
        <v>23</v>
      </c>
      <c r="J381" s="6" t="s">
        <v>20</v>
      </c>
      <c r="K381" s="17" t="s">
        <v>179</v>
      </c>
    </row>
    <row r="382" spans="1:18" x14ac:dyDescent="0.3">
      <c r="A382" s="26" t="s">
        <v>725</v>
      </c>
      <c r="B382" s="26"/>
      <c r="C382" s="26"/>
      <c r="D382" s="26"/>
      <c r="E382" s="26"/>
      <c r="F382" s="26"/>
      <c r="G382" s="26"/>
      <c r="H382" s="26"/>
      <c r="I382" s="26"/>
      <c r="J382" s="26"/>
      <c r="K382" s="26"/>
      <c r="L382" s="26"/>
      <c r="M382" s="26"/>
      <c r="N382" s="26"/>
      <c r="O382" s="26"/>
      <c r="P382" s="26"/>
      <c r="Q382" s="26"/>
      <c r="R382" s="26"/>
    </row>
    <row r="383" spans="1:18" ht="27.6" x14ac:dyDescent="0.3">
      <c r="A383" s="17" t="s">
        <v>580</v>
      </c>
      <c r="B383" s="22">
        <v>9951</v>
      </c>
      <c r="C383" s="6">
        <v>2024</v>
      </c>
      <c r="D383" s="6" t="s">
        <v>180</v>
      </c>
      <c r="E383" s="18">
        <v>45551</v>
      </c>
      <c r="F383" s="18">
        <v>45770</v>
      </c>
      <c r="G383" s="6" t="s">
        <v>59</v>
      </c>
      <c r="H383" s="4">
        <v>23589</v>
      </c>
      <c r="I383" s="35">
        <v>11512</v>
      </c>
      <c r="J383" s="6" t="s">
        <v>20</v>
      </c>
      <c r="K383" s="17" t="s">
        <v>179</v>
      </c>
    </row>
    <row r="384" spans="1:18" ht="27.6" x14ac:dyDescent="0.3">
      <c r="A384" s="17"/>
      <c r="B384" s="22"/>
      <c r="D384" s="6" t="s">
        <v>193</v>
      </c>
      <c r="E384" s="18">
        <v>45573</v>
      </c>
      <c r="F384" s="18">
        <v>45820</v>
      </c>
      <c r="G384" s="6" t="s">
        <v>64</v>
      </c>
      <c r="H384" s="4">
        <v>24175</v>
      </c>
      <c r="I384" s="35">
        <v>11512</v>
      </c>
      <c r="J384" s="6" t="s">
        <v>20</v>
      </c>
      <c r="K384" s="17" t="s">
        <v>179</v>
      </c>
    </row>
    <row r="385" spans="1:18" x14ac:dyDescent="0.3">
      <c r="A385" s="17"/>
      <c r="B385" s="22"/>
      <c r="E385" s="18">
        <v>45593</v>
      </c>
      <c r="F385" s="18">
        <v>45824</v>
      </c>
      <c r="G385" s="6" t="s">
        <v>59</v>
      </c>
      <c r="H385" s="4">
        <v>24272</v>
      </c>
      <c r="I385" s="35">
        <v>11512</v>
      </c>
      <c r="J385" s="6" t="s">
        <v>20</v>
      </c>
      <c r="K385" s="17" t="s">
        <v>23</v>
      </c>
    </row>
    <row r="386" spans="1:18" x14ac:dyDescent="0.3">
      <c r="A386" s="26" t="s">
        <v>694</v>
      </c>
      <c r="B386" s="26"/>
      <c r="C386" s="26"/>
      <c r="D386" s="26"/>
      <c r="E386" s="26"/>
      <c r="F386" s="26"/>
      <c r="G386" s="26"/>
      <c r="H386" s="26"/>
      <c r="I386" s="26"/>
      <c r="J386" s="26"/>
      <c r="K386" s="26"/>
      <c r="L386" s="26"/>
      <c r="M386" s="26"/>
      <c r="N386" s="26"/>
      <c r="O386" s="26"/>
      <c r="P386" s="26"/>
      <c r="Q386" s="26"/>
      <c r="R386" s="26"/>
    </row>
    <row r="387" spans="1:18" ht="27.6" x14ac:dyDescent="0.3">
      <c r="A387" s="17" t="s">
        <v>178</v>
      </c>
      <c r="B387" s="22">
        <v>12110</v>
      </c>
      <c r="C387" s="6">
        <v>2024</v>
      </c>
      <c r="D387" s="6" t="s">
        <v>180</v>
      </c>
      <c r="E387" s="18">
        <v>45547</v>
      </c>
      <c r="F387" s="18">
        <v>45589</v>
      </c>
      <c r="G387" s="6" t="s">
        <v>64</v>
      </c>
      <c r="H387" s="4">
        <v>23250</v>
      </c>
      <c r="I387" s="35" t="s">
        <v>23</v>
      </c>
      <c r="J387" s="6" t="s">
        <v>20</v>
      </c>
      <c r="K387" s="17" t="s">
        <v>23</v>
      </c>
    </row>
    <row r="388" spans="1:18" x14ac:dyDescent="0.3">
      <c r="A388" s="17"/>
      <c r="B388" s="22"/>
      <c r="C388" s="6" t="s">
        <v>202</v>
      </c>
      <c r="D388" s="6" t="s">
        <v>202</v>
      </c>
      <c r="E388" s="18">
        <v>45601</v>
      </c>
      <c r="F388" s="18">
        <v>45644</v>
      </c>
      <c r="G388" s="6" t="s">
        <v>64</v>
      </c>
      <c r="H388" s="4">
        <v>23495</v>
      </c>
      <c r="I388" s="35" t="s">
        <v>23</v>
      </c>
      <c r="J388" s="6" t="s">
        <v>20</v>
      </c>
      <c r="K388" s="17" t="s">
        <v>202</v>
      </c>
    </row>
    <row r="389" spans="1:18" x14ac:dyDescent="0.3">
      <c r="A389" s="26" t="s">
        <v>246</v>
      </c>
      <c r="B389" s="26"/>
      <c r="C389" s="26"/>
      <c r="D389" s="26"/>
      <c r="E389" s="26"/>
      <c r="F389" s="26"/>
      <c r="G389" s="26"/>
      <c r="H389" s="26"/>
      <c r="I389" s="26"/>
      <c r="J389" s="26"/>
      <c r="K389" s="26"/>
      <c r="L389" s="26"/>
      <c r="M389" s="26"/>
      <c r="N389" s="26"/>
      <c r="O389" s="26"/>
      <c r="P389" s="26"/>
      <c r="Q389" s="26"/>
      <c r="R389" s="26"/>
    </row>
    <row r="390" spans="1:18" x14ac:dyDescent="0.3">
      <c r="A390" s="17" t="s">
        <v>801</v>
      </c>
      <c r="B390" s="22">
        <v>16368</v>
      </c>
      <c r="C390" s="6">
        <v>2025</v>
      </c>
      <c r="D390" s="6" t="s">
        <v>199</v>
      </c>
      <c r="E390" s="18">
        <v>45818</v>
      </c>
      <c r="F390" s="18">
        <v>46037</v>
      </c>
      <c r="G390" s="6" t="s">
        <v>61</v>
      </c>
      <c r="H390" s="4">
        <v>24106</v>
      </c>
      <c r="I390" s="35" t="s">
        <v>23</v>
      </c>
      <c r="J390" s="6" t="s">
        <v>40</v>
      </c>
      <c r="K390" s="17" t="s">
        <v>23</v>
      </c>
    </row>
    <row r="391" spans="1:18" x14ac:dyDescent="0.3">
      <c r="A391" s="26" t="s">
        <v>859</v>
      </c>
      <c r="B391" s="26"/>
      <c r="C391" s="26"/>
      <c r="D391" s="26"/>
      <c r="E391" s="26"/>
      <c r="F391" s="26"/>
      <c r="G391" s="26"/>
      <c r="H391" s="26"/>
      <c r="I391" s="26"/>
      <c r="J391" s="26"/>
      <c r="K391" s="26"/>
      <c r="L391" s="26"/>
      <c r="M391" s="26"/>
      <c r="N391" s="26"/>
      <c r="O391" s="26"/>
      <c r="P391" s="26"/>
      <c r="Q391" s="26"/>
      <c r="R391" s="26"/>
    </row>
    <row r="392" spans="1:18" x14ac:dyDescent="0.3">
      <c r="A392" s="17" t="s">
        <v>513</v>
      </c>
      <c r="B392" s="22">
        <v>9783</v>
      </c>
      <c r="C392" s="6">
        <v>2024</v>
      </c>
      <c r="D392" s="6" t="s">
        <v>192</v>
      </c>
      <c r="E392" s="18">
        <v>45481</v>
      </c>
      <c r="F392" s="18">
        <v>45700</v>
      </c>
      <c r="G392" s="6" t="s">
        <v>17</v>
      </c>
      <c r="H392" s="4">
        <v>23261</v>
      </c>
      <c r="I392" s="35">
        <v>12397.000000000002</v>
      </c>
      <c r="J392" s="6" t="s">
        <v>20</v>
      </c>
      <c r="K392" s="17" t="s">
        <v>23</v>
      </c>
    </row>
    <row r="393" spans="1:18" ht="27.6" x14ac:dyDescent="0.3">
      <c r="A393" s="17"/>
      <c r="B393" s="22"/>
      <c r="D393" s="6" t="s">
        <v>201</v>
      </c>
      <c r="E393" s="18">
        <v>45523</v>
      </c>
      <c r="F393" s="18">
        <v>45723</v>
      </c>
      <c r="G393" s="6" t="s">
        <v>61</v>
      </c>
      <c r="H393" s="4">
        <v>23162</v>
      </c>
      <c r="I393" s="35">
        <v>12397.000000000002</v>
      </c>
      <c r="J393" s="6" t="s">
        <v>20</v>
      </c>
      <c r="K393" s="17" t="s">
        <v>179</v>
      </c>
    </row>
    <row r="394" spans="1:18" ht="27.6" x14ac:dyDescent="0.3">
      <c r="A394" s="17"/>
      <c r="B394" s="22"/>
      <c r="D394" s="6" t="s">
        <v>180</v>
      </c>
      <c r="E394" s="18">
        <v>45544</v>
      </c>
      <c r="F394" s="18">
        <v>45749</v>
      </c>
      <c r="G394" s="6" t="s">
        <v>60</v>
      </c>
      <c r="H394" s="4">
        <v>24020</v>
      </c>
      <c r="I394" s="35">
        <v>12397.000000000002</v>
      </c>
      <c r="J394" s="6" t="s">
        <v>20</v>
      </c>
      <c r="K394" s="17" t="s">
        <v>179</v>
      </c>
      <c r="L394" s="6" t="s">
        <v>230</v>
      </c>
    </row>
    <row r="395" spans="1:18" x14ac:dyDescent="0.3">
      <c r="A395" s="17"/>
      <c r="B395" s="22"/>
      <c r="D395" s="6" t="s">
        <v>196</v>
      </c>
      <c r="E395" s="18">
        <v>45621</v>
      </c>
      <c r="F395" s="18">
        <v>45821</v>
      </c>
      <c r="G395" s="6" t="s">
        <v>61</v>
      </c>
      <c r="H395" s="4">
        <v>23163</v>
      </c>
      <c r="I395" s="35">
        <v>12397.000000000002</v>
      </c>
      <c r="J395" s="6" t="s">
        <v>20</v>
      </c>
      <c r="K395" s="17" t="s">
        <v>23</v>
      </c>
    </row>
    <row r="396" spans="1:18" ht="27.6" x14ac:dyDescent="0.3">
      <c r="A396" s="17"/>
      <c r="B396" s="22"/>
      <c r="C396" s="6">
        <v>2025</v>
      </c>
      <c r="D396" s="6" t="s">
        <v>194</v>
      </c>
      <c r="E396" s="18">
        <v>45686</v>
      </c>
      <c r="F396" s="18">
        <v>45895</v>
      </c>
      <c r="G396" s="6" t="s">
        <v>60</v>
      </c>
      <c r="H396" s="4">
        <v>24144</v>
      </c>
      <c r="I396" s="35">
        <v>12397.000000000002</v>
      </c>
      <c r="J396" s="6" t="s">
        <v>20</v>
      </c>
      <c r="K396" s="17" t="s">
        <v>179</v>
      </c>
    </row>
    <row r="397" spans="1:18" x14ac:dyDescent="0.3">
      <c r="A397" s="17"/>
      <c r="B397" s="22"/>
      <c r="D397" s="6" t="s">
        <v>191</v>
      </c>
      <c r="E397" s="18">
        <v>45705</v>
      </c>
      <c r="F397" s="18">
        <v>45924</v>
      </c>
      <c r="G397" s="6" t="s">
        <v>17</v>
      </c>
      <c r="H397" s="4">
        <v>23262</v>
      </c>
      <c r="I397" s="35">
        <v>12397.000000000002</v>
      </c>
      <c r="J397" s="6" t="s">
        <v>20</v>
      </c>
      <c r="K397" s="17" t="s">
        <v>23</v>
      </c>
    </row>
    <row r="398" spans="1:18" x14ac:dyDescent="0.3">
      <c r="A398" s="17"/>
      <c r="B398" s="22"/>
      <c r="D398" s="6" t="s">
        <v>199</v>
      </c>
      <c r="E398" s="18">
        <v>45813</v>
      </c>
      <c r="F398" s="18">
        <v>46037</v>
      </c>
      <c r="G398" s="6" t="s">
        <v>61</v>
      </c>
      <c r="H398" s="4">
        <v>24107</v>
      </c>
      <c r="I398" s="35">
        <v>12397.000000000002</v>
      </c>
      <c r="J398" s="6" t="s">
        <v>20</v>
      </c>
      <c r="K398" s="17" t="s">
        <v>23</v>
      </c>
    </row>
    <row r="399" spans="1:18" x14ac:dyDescent="0.3">
      <c r="A399" s="17"/>
      <c r="B399" s="22"/>
      <c r="D399" s="6" t="s">
        <v>180</v>
      </c>
      <c r="E399" s="18">
        <v>45929</v>
      </c>
      <c r="F399" s="18">
        <v>46134</v>
      </c>
      <c r="G399" s="6" t="s">
        <v>17</v>
      </c>
      <c r="H399" s="4">
        <v>24019</v>
      </c>
      <c r="I399" s="35">
        <v>12397.000000000002</v>
      </c>
      <c r="J399" s="6" t="s">
        <v>20</v>
      </c>
      <c r="K399" s="17" t="s">
        <v>23</v>
      </c>
    </row>
    <row r="400" spans="1:18" x14ac:dyDescent="0.3">
      <c r="A400" s="17"/>
      <c r="B400" s="22"/>
      <c r="D400" s="6" t="s">
        <v>193</v>
      </c>
      <c r="E400" s="18">
        <v>45933</v>
      </c>
      <c r="F400" s="18">
        <v>46142</v>
      </c>
      <c r="G400" s="6" t="s">
        <v>60</v>
      </c>
      <c r="H400" s="4">
        <v>24160</v>
      </c>
      <c r="I400" s="35">
        <v>12397.000000000002</v>
      </c>
      <c r="J400" s="6" t="s">
        <v>20</v>
      </c>
      <c r="K400" s="17" t="s">
        <v>23</v>
      </c>
    </row>
    <row r="401" spans="1:18" x14ac:dyDescent="0.3">
      <c r="A401" s="17"/>
      <c r="B401" s="22"/>
      <c r="D401" s="6" t="s">
        <v>196</v>
      </c>
      <c r="E401" s="18">
        <v>45978</v>
      </c>
      <c r="F401" s="18">
        <v>46332</v>
      </c>
      <c r="G401" s="6" t="s">
        <v>17</v>
      </c>
      <c r="H401" s="4">
        <v>24055</v>
      </c>
      <c r="I401" s="35">
        <v>12397.000000000002</v>
      </c>
      <c r="J401" s="6" t="s">
        <v>20</v>
      </c>
      <c r="K401" s="17" t="s">
        <v>23</v>
      </c>
    </row>
    <row r="402" spans="1:18" x14ac:dyDescent="0.3">
      <c r="A402" s="17"/>
      <c r="B402" s="22"/>
      <c r="E402" s="18">
        <v>45988</v>
      </c>
      <c r="F402" s="18">
        <v>46198</v>
      </c>
      <c r="G402" s="6" t="s">
        <v>61</v>
      </c>
      <c r="H402" s="4">
        <v>24123</v>
      </c>
      <c r="I402" s="35">
        <v>12397.000000000002</v>
      </c>
      <c r="J402" s="6" t="s">
        <v>20</v>
      </c>
      <c r="K402" s="17" t="s">
        <v>23</v>
      </c>
    </row>
    <row r="403" spans="1:18" x14ac:dyDescent="0.3">
      <c r="A403" s="17"/>
      <c r="B403" s="22"/>
      <c r="C403" s="6">
        <v>2026</v>
      </c>
      <c r="D403" s="6" t="s">
        <v>200</v>
      </c>
      <c r="E403" s="18">
        <v>46139</v>
      </c>
      <c r="F403" s="18">
        <v>46356</v>
      </c>
      <c r="G403" s="6" t="s">
        <v>17</v>
      </c>
      <c r="H403" s="4">
        <v>24252</v>
      </c>
      <c r="I403" s="35">
        <v>12397.000000000002</v>
      </c>
      <c r="J403" s="6" t="s">
        <v>20</v>
      </c>
      <c r="K403" s="17" t="s">
        <v>23</v>
      </c>
    </row>
    <row r="404" spans="1:18" x14ac:dyDescent="0.3">
      <c r="A404" s="26" t="s">
        <v>627</v>
      </c>
      <c r="B404" s="26"/>
      <c r="C404" s="26"/>
      <c r="D404" s="26"/>
      <c r="E404" s="26"/>
      <c r="F404" s="26"/>
      <c r="G404" s="26"/>
      <c r="H404" s="26"/>
      <c r="I404" s="26"/>
      <c r="J404" s="26"/>
      <c r="K404" s="26"/>
      <c r="L404" s="26"/>
      <c r="M404" s="26"/>
      <c r="N404" s="26"/>
      <c r="O404" s="26"/>
      <c r="P404" s="26"/>
      <c r="Q404" s="26"/>
      <c r="R404" s="26"/>
    </row>
    <row r="405" spans="1:18" x14ac:dyDescent="0.3">
      <c r="A405" s="17" t="s">
        <v>517</v>
      </c>
      <c r="B405" s="22">
        <v>12722</v>
      </c>
      <c r="C405" s="6">
        <v>2024</v>
      </c>
      <c r="D405" s="6" t="s">
        <v>180</v>
      </c>
      <c r="E405" s="18">
        <v>45551</v>
      </c>
      <c r="F405" s="18">
        <v>45912</v>
      </c>
      <c r="G405" s="6" t="s">
        <v>17</v>
      </c>
      <c r="H405" s="4">
        <v>24041</v>
      </c>
      <c r="I405" s="35" t="s">
        <v>23</v>
      </c>
      <c r="J405" s="6" t="s">
        <v>20</v>
      </c>
      <c r="K405" s="17" t="s">
        <v>23</v>
      </c>
    </row>
    <row r="406" spans="1:18" ht="69" x14ac:dyDescent="0.3">
      <c r="A406" s="17"/>
      <c r="B406" s="22"/>
      <c r="E406" s="18">
        <v>45551</v>
      </c>
      <c r="F406" s="18">
        <v>45995</v>
      </c>
      <c r="G406" s="6" t="s">
        <v>48</v>
      </c>
      <c r="H406" s="4">
        <v>23481</v>
      </c>
      <c r="I406" s="35" t="s">
        <v>23</v>
      </c>
      <c r="J406" s="6" t="s">
        <v>20</v>
      </c>
      <c r="K406" s="17" t="s">
        <v>821</v>
      </c>
    </row>
    <row r="407" spans="1:18" ht="27.6" x14ac:dyDescent="0.3">
      <c r="A407" s="17"/>
      <c r="B407" s="22"/>
      <c r="E407" s="18">
        <v>45544</v>
      </c>
      <c r="F407" s="18">
        <v>45905</v>
      </c>
      <c r="G407" s="6" t="s">
        <v>60</v>
      </c>
      <c r="H407" s="4">
        <v>24013</v>
      </c>
      <c r="I407" s="35" t="s">
        <v>23</v>
      </c>
      <c r="J407" s="6" t="s">
        <v>20</v>
      </c>
      <c r="K407" s="17" t="s">
        <v>179</v>
      </c>
      <c r="L407" s="6" t="s">
        <v>230</v>
      </c>
    </row>
    <row r="408" spans="1:18" ht="27.6" x14ac:dyDescent="0.3">
      <c r="A408" s="17"/>
      <c r="B408" s="22"/>
      <c r="E408" s="18">
        <v>45544</v>
      </c>
      <c r="F408" s="18">
        <v>46107</v>
      </c>
      <c r="G408" s="6" t="s">
        <v>42</v>
      </c>
      <c r="H408" s="4">
        <v>24003</v>
      </c>
      <c r="I408" s="35" t="s">
        <v>23</v>
      </c>
      <c r="J408" s="6" t="s">
        <v>20</v>
      </c>
      <c r="K408" s="17" t="s">
        <v>179</v>
      </c>
    </row>
    <row r="409" spans="1:18" ht="27.6" x14ac:dyDescent="0.3">
      <c r="A409" s="17"/>
      <c r="B409" s="22"/>
      <c r="E409" s="18">
        <v>45558</v>
      </c>
      <c r="F409" s="18">
        <v>45919</v>
      </c>
      <c r="G409" s="6" t="s">
        <v>61</v>
      </c>
      <c r="H409" s="4">
        <v>23398</v>
      </c>
      <c r="I409" s="35" t="s">
        <v>23</v>
      </c>
      <c r="J409" s="6" t="s">
        <v>20</v>
      </c>
      <c r="K409" s="17" t="s">
        <v>179</v>
      </c>
    </row>
    <row r="410" spans="1:18" x14ac:dyDescent="0.3">
      <c r="A410" s="17"/>
      <c r="B410" s="22"/>
      <c r="E410" s="18">
        <v>45558</v>
      </c>
      <c r="H410" s="4">
        <v>24122</v>
      </c>
      <c r="I410" s="35" t="s">
        <v>23</v>
      </c>
      <c r="J410" s="6" t="s">
        <v>20</v>
      </c>
      <c r="K410" s="17" t="s">
        <v>23</v>
      </c>
    </row>
    <row r="411" spans="1:18" ht="27.6" x14ac:dyDescent="0.3">
      <c r="A411" s="17"/>
      <c r="B411" s="22"/>
      <c r="D411" s="6" t="s">
        <v>193</v>
      </c>
      <c r="E411" s="18">
        <v>45572</v>
      </c>
      <c r="F411" s="18">
        <v>46107</v>
      </c>
      <c r="G411" s="6" t="s">
        <v>42</v>
      </c>
      <c r="H411" s="4">
        <v>24009</v>
      </c>
      <c r="I411" s="35" t="s">
        <v>23</v>
      </c>
      <c r="J411" s="6" t="s">
        <v>20</v>
      </c>
      <c r="K411" s="17" t="s">
        <v>179</v>
      </c>
    </row>
    <row r="412" spans="1:18" ht="27.6" x14ac:dyDescent="0.3">
      <c r="A412" s="17"/>
      <c r="B412" s="22"/>
      <c r="D412" s="6" t="s">
        <v>196</v>
      </c>
      <c r="E412" s="18">
        <v>45608</v>
      </c>
      <c r="F412" s="18">
        <v>46107</v>
      </c>
      <c r="G412" s="6" t="s">
        <v>42</v>
      </c>
      <c r="H412" s="4">
        <v>24010</v>
      </c>
      <c r="I412" s="35" t="s">
        <v>23</v>
      </c>
      <c r="J412" s="6" t="s">
        <v>20</v>
      </c>
      <c r="K412" s="17" t="s">
        <v>179</v>
      </c>
    </row>
    <row r="413" spans="1:18" ht="27.6" x14ac:dyDescent="0.3">
      <c r="A413" s="17"/>
      <c r="B413" s="22"/>
      <c r="E413" s="18">
        <v>45600</v>
      </c>
      <c r="F413" s="18">
        <v>45961</v>
      </c>
      <c r="G413" s="6" t="s">
        <v>60</v>
      </c>
      <c r="H413" s="4">
        <v>24016</v>
      </c>
      <c r="I413" s="35" t="s">
        <v>23</v>
      </c>
      <c r="J413" s="6" t="s">
        <v>20</v>
      </c>
      <c r="K413" s="17" t="s">
        <v>179</v>
      </c>
      <c r="L413" s="6" t="s">
        <v>230</v>
      </c>
    </row>
    <row r="414" spans="1:18" x14ac:dyDescent="0.3">
      <c r="A414" s="17"/>
      <c r="B414" s="22"/>
      <c r="E414" s="18">
        <v>45614</v>
      </c>
      <c r="F414" s="18">
        <v>45975</v>
      </c>
      <c r="G414" s="6" t="s">
        <v>17</v>
      </c>
      <c r="H414" s="4">
        <v>24042</v>
      </c>
      <c r="I414" s="35" t="s">
        <v>23</v>
      </c>
      <c r="J414" s="6" t="s">
        <v>20</v>
      </c>
      <c r="K414" s="17" t="s">
        <v>23</v>
      </c>
    </row>
    <row r="415" spans="1:18" x14ac:dyDescent="0.3">
      <c r="A415" s="17"/>
      <c r="B415" s="22"/>
      <c r="C415" s="6">
        <v>2025</v>
      </c>
      <c r="D415" s="6" t="s">
        <v>194</v>
      </c>
      <c r="E415" s="18">
        <v>45684</v>
      </c>
      <c r="F415" s="18">
        <v>46045</v>
      </c>
      <c r="G415" s="6" t="s">
        <v>17</v>
      </c>
      <c r="H415" s="4">
        <v>24043</v>
      </c>
      <c r="I415" s="35" t="s">
        <v>23</v>
      </c>
      <c r="J415" s="6" t="s">
        <v>20</v>
      </c>
      <c r="K415" s="17" t="s">
        <v>23</v>
      </c>
    </row>
    <row r="416" spans="1:18" ht="27.6" x14ac:dyDescent="0.3">
      <c r="A416" s="17"/>
      <c r="B416" s="22"/>
      <c r="E416" s="18">
        <v>45684</v>
      </c>
      <c r="F416" s="18">
        <v>46094</v>
      </c>
      <c r="G416" s="6" t="s">
        <v>48</v>
      </c>
      <c r="H416" s="4">
        <v>24121</v>
      </c>
      <c r="I416" s="35" t="s">
        <v>23</v>
      </c>
      <c r="J416" s="6" t="s">
        <v>20</v>
      </c>
      <c r="K416" s="17" t="s">
        <v>179</v>
      </c>
    </row>
    <row r="417" spans="1:18" x14ac:dyDescent="0.3">
      <c r="A417" s="17"/>
      <c r="B417" s="22"/>
      <c r="E417" s="18">
        <v>45686</v>
      </c>
      <c r="F417" s="18">
        <v>46037</v>
      </c>
      <c r="G417" s="6" t="s">
        <v>61</v>
      </c>
      <c r="H417" s="4">
        <v>24108</v>
      </c>
      <c r="I417" s="35" t="s">
        <v>23</v>
      </c>
      <c r="J417" s="6" t="s">
        <v>20</v>
      </c>
      <c r="K417" s="17" t="s">
        <v>23</v>
      </c>
    </row>
    <row r="418" spans="1:18" x14ac:dyDescent="0.3">
      <c r="A418" s="17"/>
      <c r="B418" s="22"/>
      <c r="D418" s="6" t="s">
        <v>191</v>
      </c>
      <c r="E418" s="18">
        <v>45691</v>
      </c>
      <c r="F418" s="18">
        <v>46037</v>
      </c>
      <c r="G418" s="6" t="s">
        <v>61</v>
      </c>
      <c r="H418" s="4">
        <v>24127</v>
      </c>
      <c r="I418" s="35" t="s">
        <v>23</v>
      </c>
      <c r="J418" s="6" t="s">
        <v>20</v>
      </c>
      <c r="K418" s="17" t="s">
        <v>23</v>
      </c>
    </row>
    <row r="419" spans="1:18" ht="27.6" x14ac:dyDescent="0.3">
      <c r="A419" s="17"/>
      <c r="B419" s="22"/>
      <c r="E419" s="18">
        <v>45712</v>
      </c>
      <c r="F419" s="18">
        <v>46080</v>
      </c>
      <c r="G419" s="6" t="s">
        <v>60</v>
      </c>
      <c r="H419" s="4">
        <v>24093</v>
      </c>
      <c r="I419" s="35" t="s">
        <v>23</v>
      </c>
      <c r="J419" s="6" t="s">
        <v>20</v>
      </c>
      <c r="K419" s="17" t="s">
        <v>179</v>
      </c>
      <c r="L419" s="6" t="s">
        <v>230</v>
      </c>
    </row>
    <row r="420" spans="1:18" x14ac:dyDescent="0.3">
      <c r="A420" s="17"/>
      <c r="B420" s="22"/>
      <c r="D420" s="6" t="s">
        <v>200</v>
      </c>
      <c r="E420" s="18">
        <v>45761</v>
      </c>
      <c r="F420" s="18">
        <v>46122</v>
      </c>
      <c r="G420" s="6" t="s">
        <v>17</v>
      </c>
      <c r="H420" s="4">
        <v>24044</v>
      </c>
      <c r="I420" s="35" t="s">
        <v>23</v>
      </c>
      <c r="J420" s="6" t="s">
        <v>20</v>
      </c>
      <c r="K420" s="17" t="s">
        <v>23</v>
      </c>
    </row>
    <row r="421" spans="1:18" x14ac:dyDescent="0.3">
      <c r="A421" s="17"/>
      <c r="B421" s="22"/>
      <c r="E421" s="18">
        <v>45769</v>
      </c>
      <c r="F421" s="18">
        <v>46192</v>
      </c>
      <c r="G421" s="6" t="s">
        <v>48</v>
      </c>
      <c r="H421" s="4">
        <v>24484</v>
      </c>
      <c r="I421" s="35" t="s">
        <v>23</v>
      </c>
      <c r="J421" s="6" t="s">
        <v>20</v>
      </c>
      <c r="K421" s="17" t="s">
        <v>23</v>
      </c>
    </row>
    <row r="422" spans="1:18" ht="27.6" x14ac:dyDescent="0.3">
      <c r="A422" s="17"/>
      <c r="B422" s="22"/>
      <c r="D422" s="6" t="s">
        <v>198</v>
      </c>
      <c r="E422" s="18">
        <v>45796</v>
      </c>
      <c r="F422" s="18">
        <v>46142</v>
      </c>
      <c r="G422" s="6" t="s">
        <v>60</v>
      </c>
      <c r="H422" s="4">
        <v>24106</v>
      </c>
      <c r="I422" s="35" t="s">
        <v>23</v>
      </c>
      <c r="J422" s="6" t="s">
        <v>20</v>
      </c>
      <c r="K422" s="17" t="s">
        <v>179</v>
      </c>
      <c r="L422" s="6" t="s">
        <v>230</v>
      </c>
    </row>
    <row r="423" spans="1:18" x14ac:dyDescent="0.3">
      <c r="A423" s="17"/>
      <c r="B423" s="22"/>
      <c r="D423" s="6" t="s">
        <v>180</v>
      </c>
      <c r="E423" s="18">
        <v>45922</v>
      </c>
      <c r="F423" s="18">
        <v>46283</v>
      </c>
      <c r="G423" s="6" t="s">
        <v>17</v>
      </c>
      <c r="H423" s="4">
        <v>24045</v>
      </c>
      <c r="I423" s="35" t="s">
        <v>23</v>
      </c>
      <c r="J423" s="6" t="s">
        <v>20</v>
      </c>
      <c r="K423" s="17" t="s">
        <v>23</v>
      </c>
    </row>
    <row r="424" spans="1:18" x14ac:dyDescent="0.3">
      <c r="A424" s="17"/>
      <c r="B424" s="22"/>
      <c r="E424" s="18">
        <v>45924</v>
      </c>
      <c r="F424" s="18">
        <v>46282</v>
      </c>
      <c r="G424" s="6" t="s">
        <v>61</v>
      </c>
      <c r="H424" s="4">
        <v>24124</v>
      </c>
      <c r="I424" s="35" t="s">
        <v>23</v>
      </c>
      <c r="J424" s="6" t="s">
        <v>20</v>
      </c>
      <c r="K424" s="17" t="s">
        <v>23</v>
      </c>
    </row>
    <row r="425" spans="1:18" x14ac:dyDescent="0.3">
      <c r="A425" s="17"/>
      <c r="B425" s="22"/>
      <c r="D425" s="6" t="s">
        <v>193</v>
      </c>
      <c r="E425" s="18">
        <v>45943</v>
      </c>
      <c r="F425" s="18">
        <v>46374</v>
      </c>
      <c r="G425" s="6" t="s">
        <v>48</v>
      </c>
      <c r="H425" s="4">
        <v>24223</v>
      </c>
      <c r="I425" s="35" t="s">
        <v>23</v>
      </c>
      <c r="J425" s="6" t="s">
        <v>20</v>
      </c>
      <c r="K425" s="17" t="s">
        <v>23</v>
      </c>
    </row>
    <row r="426" spans="1:18" x14ac:dyDescent="0.3">
      <c r="A426" s="17"/>
      <c r="B426" s="22"/>
      <c r="C426" s="6">
        <v>2026</v>
      </c>
      <c r="D426" s="6" t="s">
        <v>194</v>
      </c>
      <c r="E426" s="18">
        <v>46048</v>
      </c>
      <c r="F426" s="18">
        <v>46457</v>
      </c>
      <c r="G426" s="6" t="s">
        <v>48</v>
      </c>
      <c r="H426" s="4">
        <v>24485</v>
      </c>
      <c r="I426" s="35" t="s">
        <v>23</v>
      </c>
      <c r="J426" s="6" t="s">
        <v>20</v>
      </c>
      <c r="K426" s="17" t="s">
        <v>23</v>
      </c>
    </row>
    <row r="427" spans="1:18" x14ac:dyDescent="0.3">
      <c r="A427" s="17"/>
      <c r="B427" s="22"/>
      <c r="D427" s="6" t="s">
        <v>200</v>
      </c>
      <c r="E427" s="18">
        <v>46132</v>
      </c>
      <c r="F427" s="18">
        <v>46549</v>
      </c>
      <c r="G427" s="6" t="s">
        <v>48</v>
      </c>
      <c r="H427" s="4">
        <v>24486</v>
      </c>
      <c r="I427" s="35" t="s">
        <v>23</v>
      </c>
      <c r="J427" s="6" t="s">
        <v>20</v>
      </c>
      <c r="K427" s="17" t="s">
        <v>23</v>
      </c>
    </row>
    <row r="428" spans="1:18" x14ac:dyDescent="0.3">
      <c r="A428" s="26" t="s">
        <v>631</v>
      </c>
      <c r="B428" s="26"/>
      <c r="C428" s="26"/>
      <c r="D428" s="26"/>
      <c r="E428" s="26"/>
      <c r="F428" s="26"/>
      <c r="G428" s="26"/>
      <c r="H428" s="26"/>
      <c r="I428" s="26"/>
      <c r="J428" s="26"/>
      <c r="K428" s="26"/>
      <c r="L428" s="26"/>
      <c r="M428" s="26"/>
      <c r="N428" s="26"/>
      <c r="O428" s="26"/>
      <c r="P428" s="26"/>
      <c r="Q428" s="26"/>
      <c r="R428" s="26"/>
    </row>
    <row r="429" spans="1:18" x14ac:dyDescent="0.3">
      <c r="A429" s="17" t="s">
        <v>620</v>
      </c>
      <c r="B429" s="22">
        <v>7142</v>
      </c>
      <c r="C429" s="6" t="s">
        <v>202</v>
      </c>
      <c r="D429" s="6" t="s">
        <v>202</v>
      </c>
      <c r="E429" s="18">
        <v>45701</v>
      </c>
      <c r="F429" s="18">
        <v>45911</v>
      </c>
      <c r="G429" s="6" t="s">
        <v>64</v>
      </c>
      <c r="H429" s="4">
        <v>23521</v>
      </c>
      <c r="I429" s="35">
        <v>12852</v>
      </c>
      <c r="J429" s="6" t="s">
        <v>20</v>
      </c>
      <c r="K429" s="17" t="s">
        <v>202</v>
      </c>
    </row>
    <row r="430" spans="1:18" x14ac:dyDescent="0.3">
      <c r="A430" s="26" t="s">
        <v>734</v>
      </c>
      <c r="B430" s="26"/>
      <c r="C430" s="26"/>
      <c r="D430" s="26"/>
      <c r="E430" s="26"/>
      <c r="F430" s="26"/>
      <c r="G430" s="26"/>
      <c r="H430" s="26"/>
      <c r="I430" s="26"/>
      <c r="J430" s="26"/>
      <c r="K430" s="26"/>
      <c r="L430" s="26"/>
      <c r="M430" s="26"/>
      <c r="N430" s="26"/>
      <c r="O430" s="26"/>
      <c r="P430" s="26"/>
      <c r="Q430" s="26"/>
      <c r="R430" s="26"/>
    </row>
    <row r="431" spans="1:18" x14ac:dyDescent="0.3">
      <c r="A431" s="17" t="s">
        <v>614</v>
      </c>
      <c r="B431" s="22">
        <v>7139</v>
      </c>
      <c r="C431" s="6" t="s">
        <v>202</v>
      </c>
      <c r="D431" s="6" t="s">
        <v>202</v>
      </c>
      <c r="E431" s="18">
        <v>45593</v>
      </c>
      <c r="F431" s="18">
        <v>45756</v>
      </c>
      <c r="G431" s="6" t="s">
        <v>64</v>
      </c>
      <c r="H431" s="4">
        <v>24015</v>
      </c>
      <c r="I431" s="35">
        <v>10241</v>
      </c>
      <c r="J431" s="6" t="s">
        <v>20</v>
      </c>
      <c r="K431" s="17" t="s">
        <v>202</v>
      </c>
    </row>
    <row r="432" spans="1:18" x14ac:dyDescent="0.3">
      <c r="A432" s="26" t="s">
        <v>728</v>
      </c>
      <c r="B432" s="26"/>
      <c r="C432" s="26"/>
      <c r="D432" s="26"/>
      <c r="E432" s="26"/>
      <c r="F432" s="26"/>
      <c r="G432" s="26"/>
      <c r="H432" s="26"/>
      <c r="I432" s="26"/>
      <c r="J432" s="26"/>
      <c r="K432" s="26"/>
      <c r="L432" s="26"/>
      <c r="M432" s="26"/>
      <c r="N432" s="26"/>
      <c r="O432" s="26"/>
      <c r="P432" s="26"/>
      <c r="Q432" s="26"/>
      <c r="R432" s="26"/>
    </row>
    <row r="433" spans="1:11" x14ac:dyDescent="0.3">
      <c r="A433" s="17" t="s">
        <v>532</v>
      </c>
      <c r="B433" s="22">
        <v>11519</v>
      </c>
      <c r="C433" s="6">
        <v>2024</v>
      </c>
      <c r="D433" s="6" t="s">
        <v>192</v>
      </c>
      <c r="E433" s="18">
        <v>45495</v>
      </c>
      <c r="F433" s="18">
        <v>45679</v>
      </c>
      <c r="G433" s="6" t="s">
        <v>64</v>
      </c>
      <c r="H433" s="4">
        <v>23608</v>
      </c>
      <c r="I433" s="35">
        <v>5558</v>
      </c>
      <c r="J433" s="6" t="s">
        <v>20</v>
      </c>
      <c r="K433" s="17" t="s">
        <v>23</v>
      </c>
    </row>
    <row r="434" spans="1:11" ht="27.6" x14ac:dyDescent="0.3">
      <c r="A434" s="17"/>
      <c r="B434" s="22"/>
      <c r="D434" s="6" t="s">
        <v>180</v>
      </c>
      <c r="E434" s="18">
        <v>45544</v>
      </c>
      <c r="F434" s="18">
        <v>45700</v>
      </c>
      <c r="G434" s="6" t="s">
        <v>59</v>
      </c>
      <c r="H434" s="4">
        <v>23455</v>
      </c>
      <c r="I434" s="35">
        <v>5558</v>
      </c>
      <c r="J434" s="6" t="s">
        <v>20</v>
      </c>
      <c r="K434" s="17" t="s">
        <v>179</v>
      </c>
    </row>
    <row r="435" spans="1:11" x14ac:dyDescent="0.3">
      <c r="A435" s="17"/>
      <c r="B435" s="22"/>
      <c r="D435" s="6" t="s">
        <v>193</v>
      </c>
      <c r="E435" s="18">
        <v>45579</v>
      </c>
      <c r="F435" s="18">
        <v>45749</v>
      </c>
      <c r="G435" s="6" t="s">
        <v>64</v>
      </c>
      <c r="H435" s="4">
        <v>23610</v>
      </c>
      <c r="I435" s="35">
        <v>5558</v>
      </c>
      <c r="J435" s="6" t="s">
        <v>20</v>
      </c>
      <c r="K435" s="17" t="s">
        <v>23</v>
      </c>
    </row>
    <row r="436" spans="1:11" x14ac:dyDescent="0.3">
      <c r="A436" s="17"/>
      <c r="B436" s="22"/>
      <c r="E436" s="18">
        <v>45572</v>
      </c>
      <c r="F436" s="18">
        <v>45742</v>
      </c>
      <c r="G436" s="6" t="s">
        <v>17</v>
      </c>
      <c r="H436" s="4">
        <v>24002</v>
      </c>
      <c r="I436" s="35">
        <v>5558</v>
      </c>
      <c r="J436" s="6" t="s">
        <v>20</v>
      </c>
      <c r="K436" s="17" t="s">
        <v>23</v>
      </c>
    </row>
    <row r="437" spans="1:11" ht="27.6" x14ac:dyDescent="0.3">
      <c r="A437" s="17"/>
      <c r="B437" s="22"/>
      <c r="E437" s="18">
        <v>45574</v>
      </c>
      <c r="F437" s="18">
        <v>45743</v>
      </c>
      <c r="G437" s="6" t="s">
        <v>60</v>
      </c>
      <c r="H437" s="4">
        <v>23424</v>
      </c>
      <c r="I437" s="35">
        <v>5558</v>
      </c>
      <c r="J437" s="6" t="s">
        <v>20</v>
      </c>
      <c r="K437" s="17" t="s">
        <v>179</v>
      </c>
    </row>
    <row r="438" spans="1:11" x14ac:dyDescent="0.3">
      <c r="A438" s="17"/>
      <c r="B438" s="22"/>
      <c r="C438" s="6" t="s">
        <v>202</v>
      </c>
      <c r="D438" s="6" t="s">
        <v>202</v>
      </c>
      <c r="E438" s="18">
        <v>45691</v>
      </c>
      <c r="F438" s="18">
        <v>45861</v>
      </c>
      <c r="G438" s="6" t="s">
        <v>64</v>
      </c>
      <c r="H438" s="4">
        <v>24106</v>
      </c>
      <c r="I438" s="35">
        <v>5558</v>
      </c>
      <c r="J438" s="6" t="s">
        <v>20</v>
      </c>
      <c r="K438" s="17" t="s">
        <v>202</v>
      </c>
    </row>
    <row r="439" spans="1:11" x14ac:dyDescent="0.3">
      <c r="A439" s="17"/>
      <c r="B439" s="22"/>
      <c r="E439" s="18">
        <v>45636</v>
      </c>
      <c r="F439" s="18">
        <v>45813</v>
      </c>
      <c r="G439" s="6" t="s">
        <v>64</v>
      </c>
      <c r="H439" s="4">
        <v>23611</v>
      </c>
      <c r="I439" s="35">
        <v>5558</v>
      </c>
      <c r="J439" s="6" t="s">
        <v>20</v>
      </c>
      <c r="K439" s="17" t="s">
        <v>202</v>
      </c>
    </row>
    <row r="440" spans="1:11" x14ac:dyDescent="0.3">
      <c r="A440" s="17"/>
      <c r="B440" s="22"/>
      <c r="E440" s="18">
        <v>45789</v>
      </c>
      <c r="F440" s="18">
        <v>45966</v>
      </c>
      <c r="G440" s="6" t="s">
        <v>64</v>
      </c>
      <c r="H440" s="4">
        <v>24107</v>
      </c>
      <c r="I440" s="35">
        <v>5558</v>
      </c>
      <c r="J440" s="6" t="s">
        <v>20</v>
      </c>
      <c r="K440" s="17" t="s">
        <v>202</v>
      </c>
    </row>
    <row r="441" spans="1:11" x14ac:dyDescent="0.3">
      <c r="A441" s="17"/>
      <c r="B441" s="22"/>
      <c r="E441" s="18">
        <v>45936</v>
      </c>
      <c r="F441" s="18">
        <v>46107</v>
      </c>
      <c r="G441" s="6" t="s">
        <v>64</v>
      </c>
      <c r="H441" s="4">
        <v>24108</v>
      </c>
      <c r="I441" s="35">
        <v>5558</v>
      </c>
      <c r="J441" s="6" t="s">
        <v>20</v>
      </c>
      <c r="K441" s="17" t="s">
        <v>202</v>
      </c>
    </row>
    <row r="442" spans="1:11" x14ac:dyDescent="0.3">
      <c r="A442" s="17"/>
      <c r="B442" s="22"/>
      <c r="C442" s="6">
        <v>2025</v>
      </c>
      <c r="D442" s="6" t="s">
        <v>194</v>
      </c>
      <c r="E442" s="18">
        <v>45670</v>
      </c>
      <c r="F442" s="18">
        <v>45840</v>
      </c>
      <c r="G442" s="6" t="s">
        <v>60</v>
      </c>
      <c r="H442" s="4">
        <v>23425</v>
      </c>
      <c r="I442" s="35">
        <v>5558</v>
      </c>
      <c r="J442" s="6" t="s">
        <v>20</v>
      </c>
      <c r="K442" s="17" t="s">
        <v>23</v>
      </c>
    </row>
    <row r="443" spans="1:11" x14ac:dyDescent="0.3">
      <c r="A443" s="17"/>
      <c r="B443" s="22"/>
      <c r="D443" s="6" t="s">
        <v>191</v>
      </c>
      <c r="E443" s="18">
        <v>45712</v>
      </c>
      <c r="F443" s="18">
        <v>45882</v>
      </c>
      <c r="G443" s="6" t="s">
        <v>59</v>
      </c>
      <c r="H443" s="4">
        <v>24127</v>
      </c>
      <c r="I443" s="35">
        <v>5558</v>
      </c>
      <c r="J443" s="6" t="s">
        <v>20</v>
      </c>
      <c r="K443" s="17" t="s">
        <v>23</v>
      </c>
    </row>
    <row r="444" spans="1:11" x14ac:dyDescent="0.3">
      <c r="A444" s="17"/>
      <c r="B444" s="22"/>
      <c r="D444" s="6" t="s">
        <v>200</v>
      </c>
      <c r="E444" s="18">
        <v>45754</v>
      </c>
      <c r="F444" s="18">
        <v>45938</v>
      </c>
      <c r="G444" s="6" t="s">
        <v>17</v>
      </c>
      <c r="H444" s="4">
        <v>24003</v>
      </c>
      <c r="I444" s="35">
        <v>5558</v>
      </c>
      <c r="J444" s="6" t="s">
        <v>20</v>
      </c>
      <c r="K444" s="17" t="s">
        <v>23</v>
      </c>
    </row>
    <row r="445" spans="1:11" x14ac:dyDescent="0.3">
      <c r="A445" s="17"/>
      <c r="B445" s="22"/>
      <c r="E445" s="18">
        <v>45761</v>
      </c>
      <c r="F445" s="18">
        <v>45933</v>
      </c>
      <c r="G445" s="6" t="s">
        <v>59</v>
      </c>
      <c r="H445" s="4">
        <v>24130</v>
      </c>
      <c r="I445" s="35">
        <v>5558</v>
      </c>
      <c r="J445" s="6" t="s">
        <v>20</v>
      </c>
      <c r="K445" s="17" t="s">
        <v>23</v>
      </c>
    </row>
    <row r="446" spans="1:11" x14ac:dyDescent="0.3">
      <c r="A446" s="17"/>
      <c r="B446" s="22"/>
      <c r="D446" s="6" t="s">
        <v>198</v>
      </c>
      <c r="E446" s="18">
        <v>45782</v>
      </c>
      <c r="F446" s="18">
        <v>45960</v>
      </c>
      <c r="G446" s="6" t="s">
        <v>60</v>
      </c>
      <c r="H446" s="4">
        <v>23426</v>
      </c>
      <c r="I446" s="35">
        <v>5558</v>
      </c>
      <c r="J446" s="6" t="s">
        <v>20</v>
      </c>
      <c r="K446" s="17" t="s">
        <v>23</v>
      </c>
    </row>
    <row r="447" spans="1:11" x14ac:dyDescent="0.3">
      <c r="A447" s="17"/>
      <c r="B447" s="22"/>
      <c r="D447" s="6" t="s">
        <v>180</v>
      </c>
      <c r="E447" s="18">
        <v>45922</v>
      </c>
      <c r="F447" s="18">
        <v>46093</v>
      </c>
      <c r="G447" s="6" t="s">
        <v>59</v>
      </c>
      <c r="H447" s="4">
        <v>24133</v>
      </c>
      <c r="I447" s="35">
        <v>5558</v>
      </c>
      <c r="J447" s="6" t="s">
        <v>20</v>
      </c>
      <c r="K447" s="17" t="s">
        <v>23</v>
      </c>
    </row>
    <row r="448" spans="1:11" x14ac:dyDescent="0.3">
      <c r="A448" s="17"/>
      <c r="B448" s="22"/>
      <c r="D448" s="6" t="s">
        <v>193</v>
      </c>
      <c r="E448" s="18">
        <v>45943</v>
      </c>
      <c r="F448" s="18">
        <v>46112</v>
      </c>
      <c r="G448" s="6" t="s">
        <v>17</v>
      </c>
      <c r="H448" s="4">
        <v>24016</v>
      </c>
      <c r="I448" s="35">
        <v>5558</v>
      </c>
      <c r="J448" s="6" t="s">
        <v>20</v>
      </c>
      <c r="K448" s="17" t="s">
        <v>23</v>
      </c>
    </row>
    <row r="449" spans="1:18" x14ac:dyDescent="0.3">
      <c r="A449" s="17"/>
      <c r="B449" s="22"/>
      <c r="C449" s="6">
        <v>2026</v>
      </c>
      <c r="D449" s="6" t="s">
        <v>191</v>
      </c>
      <c r="E449" s="18">
        <v>46076</v>
      </c>
      <c r="F449" s="18">
        <v>46245</v>
      </c>
      <c r="G449" s="6" t="s">
        <v>59</v>
      </c>
      <c r="H449" s="4">
        <v>24136</v>
      </c>
      <c r="I449" s="35">
        <v>5558</v>
      </c>
      <c r="J449" s="6" t="s">
        <v>20</v>
      </c>
      <c r="K449" s="17" t="s">
        <v>23</v>
      </c>
    </row>
    <row r="450" spans="1:18" x14ac:dyDescent="0.3">
      <c r="A450" s="17"/>
      <c r="B450" s="22"/>
      <c r="D450" s="6" t="s">
        <v>200</v>
      </c>
      <c r="E450" s="18">
        <v>46125</v>
      </c>
      <c r="F450" s="18">
        <v>46303</v>
      </c>
      <c r="G450" s="6" t="s">
        <v>17</v>
      </c>
      <c r="H450" s="4">
        <v>24242</v>
      </c>
      <c r="I450" s="35">
        <v>5558</v>
      </c>
      <c r="J450" s="6" t="s">
        <v>20</v>
      </c>
      <c r="K450" s="17" t="s">
        <v>23</v>
      </c>
    </row>
    <row r="451" spans="1:18" x14ac:dyDescent="0.3">
      <c r="A451" s="26" t="s">
        <v>646</v>
      </c>
      <c r="B451" s="26"/>
      <c r="C451" s="26"/>
      <c r="D451" s="26"/>
      <c r="E451" s="26"/>
      <c r="F451" s="26"/>
      <c r="G451" s="26"/>
      <c r="H451" s="26"/>
      <c r="I451" s="26"/>
      <c r="J451" s="26"/>
      <c r="K451" s="26"/>
      <c r="L451" s="26"/>
      <c r="M451" s="26"/>
      <c r="N451" s="26"/>
      <c r="O451" s="26"/>
      <c r="P451" s="26"/>
      <c r="Q451" s="26"/>
      <c r="R451" s="26"/>
    </row>
    <row r="452" spans="1:18" ht="27.6" x14ac:dyDescent="0.3">
      <c r="A452" s="17" t="s">
        <v>569</v>
      </c>
      <c r="B452" s="22">
        <v>14680</v>
      </c>
      <c r="C452" s="6">
        <v>2024</v>
      </c>
      <c r="D452" s="6" t="s">
        <v>180</v>
      </c>
      <c r="E452" s="18">
        <v>45544</v>
      </c>
      <c r="F452" s="18">
        <v>45905</v>
      </c>
      <c r="G452" s="6" t="s">
        <v>60</v>
      </c>
      <c r="H452" s="4">
        <v>23354</v>
      </c>
      <c r="I452" s="35" t="s">
        <v>23</v>
      </c>
      <c r="J452" s="6" t="s">
        <v>20</v>
      </c>
      <c r="K452" s="17" t="s">
        <v>179</v>
      </c>
    </row>
    <row r="453" spans="1:18" ht="27.6" x14ac:dyDescent="0.3">
      <c r="A453" s="17"/>
      <c r="B453" s="22"/>
      <c r="D453" s="6" t="s">
        <v>193</v>
      </c>
      <c r="E453" s="18">
        <v>45579</v>
      </c>
      <c r="F453" s="18">
        <v>45947</v>
      </c>
      <c r="G453" s="6" t="s">
        <v>64</v>
      </c>
      <c r="H453" s="4">
        <v>23446</v>
      </c>
      <c r="I453" s="35" t="s">
        <v>23</v>
      </c>
      <c r="J453" s="6" t="s">
        <v>20</v>
      </c>
      <c r="K453" s="17" t="s">
        <v>179</v>
      </c>
    </row>
    <row r="454" spans="1:18" ht="27.6" x14ac:dyDescent="0.3">
      <c r="A454" s="17"/>
      <c r="B454" s="22"/>
      <c r="D454" s="6" t="s">
        <v>196</v>
      </c>
      <c r="E454" s="18">
        <v>45600</v>
      </c>
      <c r="F454" s="18">
        <v>45961</v>
      </c>
      <c r="G454" s="6" t="s">
        <v>60</v>
      </c>
      <c r="H454" s="4">
        <v>24035</v>
      </c>
      <c r="I454" s="35" t="s">
        <v>23</v>
      </c>
      <c r="J454" s="6" t="s">
        <v>20</v>
      </c>
      <c r="K454" s="17" t="s">
        <v>179</v>
      </c>
    </row>
    <row r="455" spans="1:18" ht="27.6" x14ac:dyDescent="0.3">
      <c r="A455" s="17"/>
      <c r="B455" s="22"/>
      <c r="E455" s="18">
        <v>45614</v>
      </c>
      <c r="F455" s="18">
        <v>46035</v>
      </c>
      <c r="G455" s="6" t="s">
        <v>59</v>
      </c>
      <c r="H455" s="4">
        <v>24182</v>
      </c>
      <c r="I455" s="35" t="s">
        <v>23</v>
      </c>
      <c r="J455" s="6" t="s">
        <v>20</v>
      </c>
      <c r="K455" s="17" t="s">
        <v>179</v>
      </c>
    </row>
    <row r="456" spans="1:18" x14ac:dyDescent="0.3">
      <c r="A456" s="17"/>
      <c r="B456" s="22"/>
      <c r="C456" s="6" t="s">
        <v>202</v>
      </c>
      <c r="D456" s="6" t="s">
        <v>202</v>
      </c>
      <c r="E456" s="18">
        <v>45761</v>
      </c>
      <c r="F456" s="18">
        <v>46129</v>
      </c>
      <c r="G456" s="6" t="s">
        <v>64</v>
      </c>
      <c r="H456" s="4">
        <v>24110</v>
      </c>
      <c r="I456" s="35" t="s">
        <v>23</v>
      </c>
      <c r="J456" s="6" t="s">
        <v>20</v>
      </c>
      <c r="K456" s="17" t="s">
        <v>202</v>
      </c>
    </row>
    <row r="457" spans="1:18" x14ac:dyDescent="0.3">
      <c r="A457" s="17"/>
      <c r="B457" s="22"/>
      <c r="E457" s="18">
        <v>45677</v>
      </c>
      <c r="F457" s="18">
        <v>46045</v>
      </c>
      <c r="G457" s="6" t="s">
        <v>64</v>
      </c>
      <c r="H457" s="4">
        <v>24109</v>
      </c>
      <c r="I457" s="35" t="s">
        <v>23</v>
      </c>
      <c r="J457" s="6" t="s">
        <v>20</v>
      </c>
      <c r="K457" s="17" t="s">
        <v>202</v>
      </c>
    </row>
    <row r="458" spans="1:18" x14ac:dyDescent="0.3">
      <c r="A458" s="17"/>
      <c r="B458" s="22"/>
      <c r="E458" s="18">
        <v>45929</v>
      </c>
      <c r="F458" s="18">
        <v>46297</v>
      </c>
      <c r="G458" s="6" t="s">
        <v>64</v>
      </c>
      <c r="H458" s="4">
        <v>24111</v>
      </c>
      <c r="I458" s="35" t="s">
        <v>23</v>
      </c>
      <c r="J458" s="6" t="s">
        <v>20</v>
      </c>
      <c r="K458" s="17" t="s">
        <v>202</v>
      </c>
    </row>
    <row r="459" spans="1:18" ht="27.6" x14ac:dyDescent="0.3">
      <c r="A459" s="17"/>
      <c r="B459" s="22"/>
      <c r="C459" s="6">
        <v>2025</v>
      </c>
      <c r="D459" s="6" t="s">
        <v>191</v>
      </c>
      <c r="E459" s="18">
        <v>45712</v>
      </c>
      <c r="F459" s="18">
        <v>46080</v>
      </c>
      <c r="G459" s="6" t="s">
        <v>60</v>
      </c>
      <c r="H459" s="4">
        <v>24036</v>
      </c>
      <c r="I459" s="35" t="s">
        <v>23</v>
      </c>
      <c r="J459" s="6" t="s">
        <v>20</v>
      </c>
      <c r="K459" s="17" t="s">
        <v>179</v>
      </c>
    </row>
    <row r="460" spans="1:18" x14ac:dyDescent="0.3">
      <c r="A460" s="17"/>
      <c r="B460" s="22"/>
      <c r="D460" s="6" t="s">
        <v>198</v>
      </c>
      <c r="E460" s="18">
        <v>45796</v>
      </c>
      <c r="F460" s="18">
        <v>46142</v>
      </c>
      <c r="G460" s="6" t="s">
        <v>60</v>
      </c>
      <c r="H460" s="4">
        <v>24069</v>
      </c>
      <c r="I460" s="35" t="s">
        <v>23</v>
      </c>
      <c r="J460" s="6" t="s">
        <v>20</v>
      </c>
      <c r="K460" s="17" t="s">
        <v>23</v>
      </c>
    </row>
    <row r="461" spans="1:18" x14ac:dyDescent="0.3">
      <c r="A461" s="17"/>
      <c r="B461" s="22"/>
      <c r="D461" s="6" t="s">
        <v>199</v>
      </c>
      <c r="E461" s="18">
        <v>45810</v>
      </c>
      <c r="F461" s="18">
        <v>46225</v>
      </c>
      <c r="G461" s="6" t="s">
        <v>59</v>
      </c>
      <c r="H461" s="4">
        <v>24183</v>
      </c>
      <c r="I461" s="35" t="s">
        <v>23</v>
      </c>
      <c r="J461" s="6" t="s">
        <v>20</v>
      </c>
      <c r="K461" s="17" t="s">
        <v>23</v>
      </c>
    </row>
    <row r="462" spans="1:18" x14ac:dyDescent="0.3">
      <c r="A462" s="17"/>
      <c r="B462" s="22"/>
      <c r="D462" s="6" t="s">
        <v>196</v>
      </c>
      <c r="E462" s="18">
        <v>45978</v>
      </c>
      <c r="F462" s="18">
        <v>46395</v>
      </c>
      <c r="G462" s="6" t="s">
        <v>59</v>
      </c>
      <c r="H462" s="4">
        <v>24184</v>
      </c>
      <c r="I462" s="35" t="s">
        <v>23</v>
      </c>
      <c r="J462" s="6" t="s">
        <v>20</v>
      </c>
      <c r="K462" s="17" t="s">
        <v>23</v>
      </c>
    </row>
    <row r="463" spans="1:18" x14ac:dyDescent="0.3">
      <c r="A463" s="17"/>
      <c r="B463" s="22"/>
      <c r="C463" s="6">
        <v>2026</v>
      </c>
      <c r="D463" s="6" t="s">
        <v>199</v>
      </c>
      <c r="E463" s="18">
        <v>46174</v>
      </c>
      <c r="F463" s="18">
        <v>46584</v>
      </c>
      <c r="G463" s="6" t="s">
        <v>59</v>
      </c>
      <c r="H463" s="4">
        <v>24185</v>
      </c>
      <c r="I463" s="35" t="s">
        <v>23</v>
      </c>
      <c r="J463" s="6" t="s">
        <v>20</v>
      </c>
      <c r="K463" s="17" t="s">
        <v>23</v>
      </c>
    </row>
    <row r="464" spans="1:18" x14ac:dyDescent="0.3">
      <c r="A464" s="26" t="s">
        <v>683</v>
      </c>
      <c r="B464" s="26"/>
      <c r="C464" s="26"/>
      <c r="D464" s="26"/>
      <c r="E464" s="26"/>
      <c r="F464" s="26"/>
      <c r="G464" s="26"/>
      <c r="H464" s="26"/>
      <c r="I464" s="26"/>
      <c r="J464" s="26"/>
      <c r="K464" s="26"/>
      <c r="L464" s="26"/>
      <c r="M464" s="26"/>
      <c r="N464" s="26"/>
      <c r="O464" s="26"/>
      <c r="P464" s="26"/>
      <c r="Q464" s="26"/>
      <c r="R464" s="26"/>
    </row>
    <row r="465" spans="1:18" ht="27.6" x14ac:dyDescent="0.3">
      <c r="A465" s="17" t="s">
        <v>583</v>
      </c>
      <c r="B465" s="22">
        <v>7081</v>
      </c>
      <c r="C465" s="6">
        <v>2024</v>
      </c>
      <c r="D465" s="6" t="s">
        <v>201</v>
      </c>
      <c r="E465" s="18">
        <v>45523</v>
      </c>
      <c r="F465" s="18">
        <v>45950</v>
      </c>
      <c r="G465" s="6" t="s">
        <v>64</v>
      </c>
      <c r="H465" s="4">
        <v>24019</v>
      </c>
      <c r="I465" s="35">
        <v>7169</v>
      </c>
      <c r="J465" s="6" t="s">
        <v>20</v>
      </c>
      <c r="K465" s="17" t="s">
        <v>264</v>
      </c>
    </row>
    <row r="466" spans="1:18" x14ac:dyDescent="0.3">
      <c r="A466" s="17"/>
      <c r="B466" s="22"/>
      <c r="D466" s="6" t="s">
        <v>193</v>
      </c>
      <c r="E466" s="18">
        <v>45586</v>
      </c>
      <c r="F466" s="18">
        <v>45721</v>
      </c>
      <c r="G466" s="6" t="s">
        <v>64</v>
      </c>
      <c r="H466" s="4">
        <v>23420</v>
      </c>
      <c r="I466" s="35">
        <v>7169</v>
      </c>
      <c r="J466" s="6" t="s">
        <v>20</v>
      </c>
      <c r="K466" s="17" t="s">
        <v>813</v>
      </c>
    </row>
    <row r="467" spans="1:18" x14ac:dyDescent="0.3">
      <c r="A467" s="26" t="s">
        <v>697</v>
      </c>
      <c r="B467" s="26"/>
      <c r="C467" s="26"/>
      <c r="D467" s="26"/>
      <c r="E467" s="26"/>
      <c r="F467" s="26"/>
      <c r="G467" s="26"/>
      <c r="H467" s="26"/>
      <c r="I467" s="26"/>
      <c r="J467" s="26"/>
      <c r="K467" s="26"/>
      <c r="L467" s="26"/>
      <c r="M467" s="26"/>
      <c r="N467" s="26"/>
      <c r="O467" s="26"/>
      <c r="P467" s="26"/>
      <c r="Q467" s="26"/>
      <c r="R467" s="26"/>
    </row>
    <row r="468" spans="1:18" ht="27.6" x14ac:dyDescent="0.3">
      <c r="A468" s="17" t="s">
        <v>541</v>
      </c>
      <c r="B468" s="22">
        <v>14567</v>
      </c>
      <c r="C468" s="6">
        <v>2024</v>
      </c>
      <c r="D468" s="6" t="s">
        <v>192</v>
      </c>
      <c r="E468" s="18">
        <v>45488</v>
      </c>
      <c r="F468" s="18">
        <v>45863</v>
      </c>
      <c r="G468" s="6" t="s">
        <v>42</v>
      </c>
      <c r="H468" s="4">
        <v>23237</v>
      </c>
      <c r="I468" s="35" t="s">
        <v>23</v>
      </c>
      <c r="J468" s="6" t="s">
        <v>20</v>
      </c>
      <c r="K468" s="17" t="s">
        <v>179</v>
      </c>
    </row>
    <row r="469" spans="1:18" ht="27.6" x14ac:dyDescent="0.3">
      <c r="A469" s="17"/>
      <c r="B469" s="22"/>
      <c r="D469" s="6" t="s">
        <v>180</v>
      </c>
      <c r="E469" s="18">
        <v>45537</v>
      </c>
      <c r="F469" s="18">
        <v>45863</v>
      </c>
      <c r="G469" s="6" t="s">
        <v>42</v>
      </c>
      <c r="H469" s="4">
        <v>24016</v>
      </c>
      <c r="I469" s="35" t="s">
        <v>23</v>
      </c>
      <c r="J469" s="6" t="s">
        <v>20</v>
      </c>
      <c r="K469" s="17" t="s">
        <v>179</v>
      </c>
    </row>
    <row r="470" spans="1:18" ht="27.6" x14ac:dyDescent="0.3">
      <c r="A470" s="17"/>
      <c r="B470" s="22"/>
      <c r="D470" s="6" t="s">
        <v>193</v>
      </c>
      <c r="E470" s="18">
        <v>45566</v>
      </c>
      <c r="F470" s="18">
        <v>45863</v>
      </c>
      <c r="G470" s="6" t="s">
        <v>42</v>
      </c>
      <c r="H470" s="4">
        <v>24017</v>
      </c>
      <c r="I470" s="35" t="s">
        <v>23</v>
      </c>
      <c r="J470" s="6" t="s">
        <v>20</v>
      </c>
      <c r="K470" s="17" t="s">
        <v>179</v>
      </c>
    </row>
    <row r="471" spans="1:18" ht="27.6" x14ac:dyDescent="0.3">
      <c r="A471" s="17"/>
      <c r="B471" s="22"/>
      <c r="C471" s="6">
        <v>2025</v>
      </c>
      <c r="D471" s="6" t="s">
        <v>195</v>
      </c>
      <c r="E471" s="18">
        <v>45740</v>
      </c>
      <c r="F471" s="18">
        <v>46107</v>
      </c>
      <c r="G471" s="6" t="s">
        <v>42</v>
      </c>
      <c r="H471" s="4">
        <v>24020</v>
      </c>
      <c r="I471" s="35" t="s">
        <v>23</v>
      </c>
      <c r="J471" s="6" t="s">
        <v>20</v>
      </c>
      <c r="K471" s="17" t="s">
        <v>179</v>
      </c>
    </row>
    <row r="472" spans="1:18" ht="27.6" x14ac:dyDescent="0.3">
      <c r="A472" s="17"/>
      <c r="B472" s="22"/>
      <c r="D472" s="6" t="s">
        <v>200</v>
      </c>
      <c r="E472" s="18">
        <v>45761</v>
      </c>
      <c r="F472" s="18">
        <v>46107</v>
      </c>
      <c r="G472" s="6" t="s">
        <v>42</v>
      </c>
      <c r="H472" s="4">
        <v>24022</v>
      </c>
      <c r="I472" s="35" t="s">
        <v>23</v>
      </c>
      <c r="J472" s="6" t="s">
        <v>20</v>
      </c>
      <c r="K472" s="17" t="s">
        <v>179</v>
      </c>
    </row>
    <row r="473" spans="1:18" ht="27.6" x14ac:dyDescent="0.3">
      <c r="A473" s="17"/>
      <c r="B473" s="22"/>
      <c r="D473" s="6" t="s">
        <v>198</v>
      </c>
      <c r="E473" s="18">
        <v>45803</v>
      </c>
      <c r="F473" s="18">
        <v>46107</v>
      </c>
      <c r="G473" s="6" t="s">
        <v>42</v>
      </c>
      <c r="H473" s="4">
        <v>24023</v>
      </c>
      <c r="I473" s="35" t="s">
        <v>23</v>
      </c>
      <c r="J473" s="6" t="s">
        <v>20</v>
      </c>
      <c r="K473" s="17" t="s">
        <v>179</v>
      </c>
    </row>
    <row r="474" spans="1:18" x14ac:dyDescent="0.3">
      <c r="A474" s="26" t="s">
        <v>655</v>
      </c>
      <c r="B474" s="26"/>
      <c r="C474" s="26"/>
      <c r="D474" s="26"/>
      <c r="E474" s="26"/>
      <c r="F474" s="26"/>
      <c r="G474" s="26"/>
      <c r="H474" s="26"/>
      <c r="I474" s="26"/>
      <c r="J474" s="26"/>
      <c r="K474" s="26"/>
      <c r="L474" s="26"/>
      <c r="M474" s="26"/>
      <c r="N474" s="26"/>
      <c r="O474" s="26"/>
      <c r="P474" s="26"/>
      <c r="Q474" s="26"/>
      <c r="R474" s="26"/>
    </row>
    <row r="475" spans="1:18" x14ac:dyDescent="0.3">
      <c r="A475" s="17" t="s">
        <v>740</v>
      </c>
      <c r="B475" s="22">
        <v>9925</v>
      </c>
      <c r="C475" s="6">
        <v>2024</v>
      </c>
      <c r="D475" s="6" t="s">
        <v>201</v>
      </c>
      <c r="E475" s="18">
        <v>45532</v>
      </c>
      <c r="F475" s="18">
        <v>45702</v>
      </c>
      <c r="G475" s="6" t="s">
        <v>42</v>
      </c>
      <c r="H475" s="4">
        <v>24072</v>
      </c>
      <c r="I475" s="35">
        <v>7758</v>
      </c>
      <c r="J475" s="6" t="s">
        <v>20</v>
      </c>
      <c r="K475" s="17" t="s">
        <v>23</v>
      </c>
    </row>
    <row r="476" spans="1:18" x14ac:dyDescent="0.3">
      <c r="A476" s="26" t="s">
        <v>832</v>
      </c>
      <c r="B476" s="26"/>
      <c r="C476" s="26"/>
      <c r="D476" s="26"/>
      <c r="E476" s="26"/>
      <c r="F476" s="26"/>
      <c r="G476" s="26"/>
      <c r="H476" s="26"/>
      <c r="I476" s="26"/>
      <c r="J476" s="26"/>
      <c r="K476" s="26"/>
      <c r="L476" s="26"/>
      <c r="M476" s="26"/>
      <c r="N476" s="26"/>
      <c r="O476" s="26"/>
      <c r="P476" s="26"/>
      <c r="Q476" s="26"/>
      <c r="R476" s="26"/>
    </row>
    <row r="477" spans="1:18" x14ac:dyDescent="0.3">
      <c r="A477" s="17" t="s">
        <v>572</v>
      </c>
      <c r="B477" s="22">
        <v>9760</v>
      </c>
      <c r="C477" s="6">
        <v>2024</v>
      </c>
      <c r="D477" s="6" t="s">
        <v>180</v>
      </c>
      <c r="E477" s="18">
        <v>45546</v>
      </c>
      <c r="F477" s="18">
        <v>45798</v>
      </c>
      <c r="G477" s="6" t="s">
        <v>59</v>
      </c>
      <c r="H477" s="4">
        <v>24267</v>
      </c>
      <c r="I477" s="35">
        <v>7638</v>
      </c>
      <c r="J477" s="6" t="s">
        <v>211</v>
      </c>
      <c r="K477" s="17" t="s">
        <v>23</v>
      </c>
    </row>
    <row r="478" spans="1:18" x14ac:dyDescent="0.3">
      <c r="A478" s="26" t="s">
        <v>686</v>
      </c>
      <c r="B478" s="26"/>
      <c r="C478" s="26"/>
      <c r="D478" s="26"/>
      <c r="E478" s="26"/>
      <c r="F478" s="26"/>
      <c r="G478" s="26"/>
      <c r="H478" s="26"/>
      <c r="I478" s="26"/>
      <c r="J478" s="26"/>
      <c r="K478" s="26"/>
      <c r="L478" s="26"/>
      <c r="M478" s="26"/>
      <c r="N478" s="26"/>
      <c r="O478" s="26"/>
      <c r="P478" s="26"/>
      <c r="Q478" s="26"/>
      <c r="R478" s="26"/>
    </row>
    <row r="479" spans="1:18" ht="27.6" x14ac:dyDescent="0.3">
      <c r="A479" s="17" t="s">
        <v>414</v>
      </c>
      <c r="B479" s="22">
        <v>13809</v>
      </c>
      <c r="C479" s="6">
        <v>2024</v>
      </c>
      <c r="D479" s="6" t="s">
        <v>201</v>
      </c>
      <c r="E479" s="18">
        <v>45533</v>
      </c>
      <c r="F479" s="18">
        <v>45561</v>
      </c>
      <c r="G479" s="6" t="s">
        <v>64</v>
      </c>
      <c r="H479" s="4">
        <v>23056</v>
      </c>
      <c r="I479" s="35">
        <v>2538</v>
      </c>
      <c r="J479" s="6" t="s">
        <v>20</v>
      </c>
      <c r="K479" s="17" t="s">
        <v>179</v>
      </c>
    </row>
    <row r="480" spans="1:18" x14ac:dyDescent="0.3">
      <c r="A480" s="17"/>
      <c r="B480" s="22"/>
      <c r="C480" s="6" t="s">
        <v>202</v>
      </c>
      <c r="D480" s="6" t="s">
        <v>202</v>
      </c>
      <c r="E480" s="18">
        <v>45600</v>
      </c>
      <c r="F480" s="18">
        <v>45629</v>
      </c>
      <c r="G480" s="6" t="s">
        <v>64</v>
      </c>
      <c r="H480" s="4">
        <v>23057</v>
      </c>
      <c r="I480" s="35">
        <v>2538</v>
      </c>
      <c r="J480" s="6" t="s">
        <v>20</v>
      </c>
      <c r="K480" s="17" t="s">
        <v>202</v>
      </c>
    </row>
    <row r="481" spans="1:18" x14ac:dyDescent="0.3">
      <c r="A481" s="26" t="s">
        <v>495</v>
      </c>
      <c r="B481" s="26"/>
      <c r="C481" s="26"/>
      <c r="D481" s="26"/>
      <c r="E481" s="26"/>
      <c r="F481" s="26"/>
      <c r="G481" s="26"/>
      <c r="H481" s="26"/>
      <c r="I481" s="26"/>
      <c r="J481" s="26"/>
      <c r="K481" s="26"/>
      <c r="L481" s="26"/>
      <c r="M481" s="26"/>
      <c r="N481" s="26"/>
      <c r="O481" s="26"/>
      <c r="P481" s="26"/>
      <c r="Q481" s="26"/>
      <c r="R481" s="26"/>
    </row>
    <row r="482" spans="1:18" ht="27.6" x14ac:dyDescent="0.3">
      <c r="A482" s="17" t="s">
        <v>413</v>
      </c>
      <c r="B482" s="22">
        <v>12761</v>
      </c>
      <c r="C482" s="6">
        <v>2024</v>
      </c>
      <c r="D482" s="6" t="s">
        <v>201</v>
      </c>
      <c r="E482" s="18">
        <v>45526</v>
      </c>
      <c r="F482" s="18">
        <v>45561</v>
      </c>
      <c r="G482" s="6" t="s">
        <v>64</v>
      </c>
      <c r="H482" s="4">
        <v>23052</v>
      </c>
      <c r="I482" s="35">
        <v>2979</v>
      </c>
      <c r="J482" s="6" t="s">
        <v>20</v>
      </c>
      <c r="K482" s="17" t="s">
        <v>179</v>
      </c>
    </row>
    <row r="483" spans="1:18" x14ac:dyDescent="0.3">
      <c r="A483" s="17"/>
      <c r="B483" s="22"/>
      <c r="C483" s="6" t="s">
        <v>202</v>
      </c>
      <c r="D483" s="6" t="s">
        <v>202</v>
      </c>
      <c r="E483" s="18">
        <v>45593</v>
      </c>
      <c r="F483" s="18">
        <v>45629</v>
      </c>
      <c r="G483" s="6" t="s">
        <v>64</v>
      </c>
      <c r="H483" s="4">
        <v>23053</v>
      </c>
      <c r="I483" s="35">
        <v>2979</v>
      </c>
      <c r="J483" s="6" t="s">
        <v>20</v>
      </c>
      <c r="K483" s="17" t="s">
        <v>202</v>
      </c>
    </row>
    <row r="484" spans="1:18" x14ac:dyDescent="0.3">
      <c r="A484" s="26" t="s">
        <v>494</v>
      </c>
      <c r="B484" s="26"/>
      <c r="C484" s="26"/>
      <c r="D484" s="26"/>
      <c r="E484" s="26"/>
      <c r="F484" s="26"/>
      <c r="G484" s="26"/>
      <c r="H484" s="26"/>
      <c r="I484" s="26"/>
      <c r="J484" s="26"/>
      <c r="K484" s="26"/>
      <c r="L484" s="26"/>
      <c r="M484" s="26"/>
      <c r="N484" s="26"/>
      <c r="O484" s="26"/>
      <c r="P484" s="26"/>
      <c r="Q484" s="26"/>
      <c r="R484" s="26"/>
    </row>
    <row r="485" spans="1:18" ht="27.6" x14ac:dyDescent="0.3">
      <c r="A485" s="17" t="s">
        <v>425</v>
      </c>
      <c r="B485" s="22">
        <v>15825</v>
      </c>
      <c r="C485" s="6" t="s">
        <v>202</v>
      </c>
      <c r="D485" s="6" t="s">
        <v>202</v>
      </c>
      <c r="E485" s="18">
        <v>45593</v>
      </c>
      <c r="F485" s="18">
        <v>45687</v>
      </c>
      <c r="G485" s="6" t="s">
        <v>64</v>
      </c>
      <c r="H485" s="4">
        <v>24074</v>
      </c>
      <c r="I485" s="35">
        <v>6373</v>
      </c>
      <c r="J485" s="6" t="s">
        <v>20</v>
      </c>
      <c r="K485" s="17" t="s">
        <v>202</v>
      </c>
    </row>
    <row r="486" spans="1:18" x14ac:dyDescent="0.3">
      <c r="A486" s="26" t="s">
        <v>504</v>
      </c>
      <c r="B486" s="26"/>
      <c r="C486" s="26"/>
      <c r="D486" s="26"/>
      <c r="E486" s="26"/>
      <c r="F486" s="26"/>
      <c r="G486" s="26"/>
      <c r="H486" s="26"/>
      <c r="I486" s="26"/>
      <c r="J486" s="26"/>
      <c r="K486" s="26"/>
      <c r="L486" s="26"/>
      <c r="M486" s="26"/>
      <c r="N486" s="26"/>
      <c r="O486" s="26"/>
      <c r="P486" s="26"/>
      <c r="Q486" s="26"/>
      <c r="R486" s="26"/>
    </row>
    <row r="487" spans="1:18" x14ac:dyDescent="0.3">
      <c r="A487" s="17" t="s">
        <v>315</v>
      </c>
      <c r="B487" s="22">
        <v>13477</v>
      </c>
      <c r="C487" s="6">
        <v>2024</v>
      </c>
      <c r="D487" s="6" t="s">
        <v>180</v>
      </c>
      <c r="E487" s="18">
        <v>45537</v>
      </c>
      <c r="F487" s="18">
        <v>45609</v>
      </c>
      <c r="G487" s="6" t="s">
        <v>48</v>
      </c>
      <c r="H487" s="4">
        <v>24159</v>
      </c>
      <c r="I487" s="35">
        <v>6555</v>
      </c>
      <c r="J487" s="6" t="s">
        <v>20</v>
      </c>
      <c r="K487" s="17" t="s">
        <v>23</v>
      </c>
    </row>
    <row r="488" spans="1:18" x14ac:dyDescent="0.3">
      <c r="A488" s="17"/>
      <c r="B488" s="22"/>
      <c r="C488" s="6">
        <v>2025</v>
      </c>
      <c r="D488" s="6" t="s">
        <v>200</v>
      </c>
      <c r="E488" s="18">
        <v>45761</v>
      </c>
      <c r="F488" s="18">
        <v>45840</v>
      </c>
      <c r="G488" s="6" t="s">
        <v>48</v>
      </c>
      <c r="H488" s="4">
        <v>24161</v>
      </c>
      <c r="I488" s="35">
        <v>6555</v>
      </c>
      <c r="J488" s="6" t="s">
        <v>20</v>
      </c>
      <c r="K488" s="17" t="s">
        <v>23</v>
      </c>
    </row>
    <row r="489" spans="1:18" x14ac:dyDescent="0.3">
      <c r="A489" s="26" t="s">
        <v>452</v>
      </c>
      <c r="B489" s="26"/>
      <c r="C489" s="26"/>
      <c r="D489" s="26"/>
      <c r="E489" s="26"/>
      <c r="F489" s="26"/>
      <c r="G489" s="26"/>
      <c r="H489" s="26"/>
      <c r="I489" s="26"/>
      <c r="J489" s="26"/>
      <c r="K489" s="26"/>
      <c r="L489" s="26"/>
      <c r="M489" s="26"/>
      <c r="N489" s="26"/>
      <c r="O489" s="26"/>
      <c r="P489" s="26"/>
      <c r="Q489" s="26"/>
      <c r="R489" s="26"/>
    </row>
    <row r="490" spans="1:18" x14ac:dyDescent="0.3">
      <c r="A490" s="17" t="s">
        <v>409</v>
      </c>
      <c r="B490" s="22">
        <v>13246</v>
      </c>
      <c r="C490" s="6">
        <v>2024</v>
      </c>
      <c r="D490" s="6" t="s">
        <v>180</v>
      </c>
      <c r="E490" s="18">
        <v>45546</v>
      </c>
      <c r="F490" s="18">
        <v>45581</v>
      </c>
      <c r="G490" s="6" t="s">
        <v>64</v>
      </c>
      <c r="H490" s="4">
        <v>23163</v>
      </c>
      <c r="I490" s="35">
        <v>3662</v>
      </c>
      <c r="J490" s="6" t="s">
        <v>20</v>
      </c>
      <c r="K490" s="17" t="s">
        <v>23</v>
      </c>
    </row>
    <row r="491" spans="1:18" x14ac:dyDescent="0.3">
      <c r="A491" s="17"/>
      <c r="B491" s="22"/>
      <c r="C491" s="6" t="s">
        <v>202</v>
      </c>
      <c r="D491" s="6" t="s">
        <v>202</v>
      </c>
      <c r="E491" s="18">
        <v>45602</v>
      </c>
      <c r="F491" s="18">
        <v>45638</v>
      </c>
      <c r="G491" s="6" t="s">
        <v>64</v>
      </c>
      <c r="H491" s="4">
        <v>23166</v>
      </c>
      <c r="I491" s="35">
        <v>3662</v>
      </c>
      <c r="J491" s="6" t="s">
        <v>20</v>
      </c>
      <c r="K491" s="17" t="s">
        <v>202</v>
      </c>
    </row>
    <row r="492" spans="1:18" x14ac:dyDescent="0.3">
      <c r="A492" s="17"/>
      <c r="B492" s="22"/>
      <c r="E492" s="18">
        <v>45671</v>
      </c>
      <c r="F492" s="18">
        <v>45707</v>
      </c>
      <c r="G492" s="6" t="s">
        <v>64</v>
      </c>
      <c r="H492" s="4">
        <v>23362</v>
      </c>
      <c r="I492" s="35">
        <v>3662</v>
      </c>
      <c r="J492" s="6" t="s">
        <v>20</v>
      </c>
      <c r="K492" s="17" t="s">
        <v>202</v>
      </c>
    </row>
    <row r="493" spans="1:18" x14ac:dyDescent="0.3">
      <c r="A493" s="17"/>
      <c r="B493" s="22"/>
      <c r="E493" s="18">
        <v>45757</v>
      </c>
      <c r="F493" s="18">
        <v>45798</v>
      </c>
      <c r="G493" s="6" t="s">
        <v>64</v>
      </c>
      <c r="H493" s="4">
        <v>23751</v>
      </c>
      <c r="I493" s="35">
        <v>3662</v>
      </c>
      <c r="J493" s="6" t="s">
        <v>20</v>
      </c>
      <c r="K493" s="17" t="s">
        <v>202</v>
      </c>
    </row>
    <row r="494" spans="1:18" x14ac:dyDescent="0.3">
      <c r="A494" s="17"/>
      <c r="B494" s="22"/>
      <c r="E494" s="18">
        <v>45825</v>
      </c>
      <c r="F494" s="18">
        <v>45861</v>
      </c>
      <c r="G494" s="6" t="s">
        <v>64</v>
      </c>
      <c r="H494" s="4">
        <v>24087</v>
      </c>
      <c r="I494" s="35">
        <v>3662</v>
      </c>
      <c r="J494" s="6" t="s">
        <v>20</v>
      </c>
      <c r="K494" s="17" t="s">
        <v>202</v>
      </c>
    </row>
    <row r="495" spans="1:18" x14ac:dyDescent="0.3">
      <c r="A495" s="17"/>
      <c r="B495" s="22"/>
      <c r="E495" s="18">
        <v>45825</v>
      </c>
      <c r="H495" s="4">
        <v>24099</v>
      </c>
      <c r="I495" s="35">
        <v>3662</v>
      </c>
      <c r="J495" s="6" t="s">
        <v>20</v>
      </c>
      <c r="K495" s="17" t="s">
        <v>202</v>
      </c>
    </row>
    <row r="496" spans="1:18" x14ac:dyDescent="0.3">
      <c r="A496" s="17"/>
      <c r="B496" s="22"/>
      <c r="E496" s="18">
        <v>45931</v>
      </c>
      <c r="F496" s="18">
        <v>45966</v>
      </c>
      <c r="G496" s="6" t="s">
        <v>64</v>
      </c>
      <c r="H496" s="4">
        <v>24100</v>
      </c>
      <c r="I496" s="35">
        <v>3662</v>
      </c>
      <c r="J496" s="6" t="s">
        <v>20</v>
      </c>
      <c r="K496" s="17" t="s">
        <v>202</v>
      </c>
    </row>
    <row r="497" spans="1:18" x14ac:dyDescent="0.3">
      <c r="A497" s="26" t="s">
        <v>490</v>
      </c>
      <c r="B497" s="26"/>
      <c r="C497" s="26"/>
      <c r="D497" s="26"/>
      <c r="E497" s="26"/>
      <c r="F497" s="26"/>
      <c r="G497" s="26"/>
      <c r="H497" s="26"/>
      <c r="I497" s="26"/>
      <c r="J497" s="26"/>
      <c r="K497" s="26"/>
      <c r="L497" s="26"/>
      <c r="M497" s="26"/>
      <c r="N497" s="26"/>
      <c r="O497" s="26"/>
      <c r="P497" s="26"/>
      <c r="Q497" s="26"/>
      <c r="R497" s="26"/>
    </row>
    <row r="498" spans="1:18" x14ac:dyDescent="0.3">
      <c r="A498" s="17" t="s">
        <v>419</v>
      </c>
      <c r="B498" s="22">
        <v>13245</v>
      </c>
      <c r="C498" s="6">
        <v>2024</v>
      </c>
      <c r="D498" s="6" t="s">
        <v>201</v>
      </c>
      <c r="E498" s="18">
        <v>45532</v>
      </c>
      <c r="F498" s="18">
        <v>45581</v>
      </c>
      <c r="G498" s="6" t="s">
        <v>64</v>
      </c>
      <c r="H498" s="4">
        <v>23162</v>
      </c>
      <c r="I498" s="35">
        <v>4775</v>
      </c>
      <c r="J498" s="6" t="s">
        <v>20</v>
      </c>
      <c r="K498" s="17" t="s">
        <v>23</v>
      </c>
    </row>
    <row r="499" spans="1:18" x14ac:dyDescent="0.3">
      <c r="A499" s="17"/>
      <c r="B499" s="22"/>
      <c r="D499" s="6" t="s">
        <v>193</v>
      </c>
      <c r="E499" s="18">
        <v>45587</v>
      </c>
      <c r="F499" s="18">
        <v>45638</v>
      </c>
      <c r="G499" s="6" t="s">
        <v>64</v>
      </c>
      <c r="H499" s="4">
        <v>23165</v>
      </c>
      <c r="I499" s="35">
        <v>4775</v>
      </c>
      <c r="J499" s="6" t="s">
        <v>20</v>
      </c>
      <c r="K499" s="17" t="s">
        <v>813</v>
      </c>
    </row>
    <row r="500" spans="1:18" x14ac:dyDescent="0.3">
      <c r="A500" s="17"/>
      <c r="B500" s="22"/>
      <c r="C500" s="6" t="s">
        <v>202</v>
      </c>
      <c r="D500" s="6" t="s">
        <v>202</v>
      </c>
      <c r="E500" s="18">
        <v>45659</v>
      </c>
      <c r="F500" s="18">
        <v>45708</v>
      </c>
      <c r="G500" s="6" t="s">
        <v>64</v>
      </c>
      <c r="H500" s="4">
        <v>23361</v>
      </c>
      <c r="I500" s="35">
        <v>4775</v>
      </c>
      <c r="J500" s="6" t="s">
        <v>20</v>
      </c>
      <c r="K500" s="17" t="s">
        <v>202</v>
      </c>
    </row>
    <row r="501" spans="1:18" x14ac:dyDescent="0.3">
      <c r="A501" s="17"/>
      <c r="B501" s="22"/>
      <c r="E501" s="18">
        <v>45743</v>
      </c>
      <c r="F501" s="18">
        <v>45798</v>
      </c>
      <c r="G501" s="6" t="s">
        <v>64</v>
      </c>
      <c r="H501" s="4">
        <v>23750</v>
      </c>
      <c r="I501" s="35">
        <v>4775</v>
      </c>
      <c r="J501" s="6" t="s">
        <v>20</v>
      </c>
      <c r="K501" s="17" t="s">
        <v>202</v>
      </c>
    </row>
    <row r="502" spans="1:18" x14ac:dyDescent="0.3">
      <c r="A502" s="17"/>
      <c r="B502" s="22"/>
      <c r="E502" s="18">
        <v>45810</v>
      </c>
      <c r="F502" s="18">
        <v>45861</v>
      </c>
      <c r="G502" s="6" t="s">
        <v>64</v>
      </c>
      <c r="H502" s="4">
        <v>24085</v>
      </c>
      <c r="I502" s="35">
        <v>4775</v>
      </c>
      <c r="J502" s="6" t="s">
        <v>20</v>
      </c>
      <c r="K502" s="17" t="s">
        <v>202</v>
      </c>
    </row>
    <row r="503" spans="1:18" x14ac:dyDescent="0.3">
      <c r="A503" s="17"/>
      <c r="B503" s="22"/>
      <c r="E503" s="18">
        <v>45917</v>
      </c>
      <c r="F503" s="18">
        <v>45966</v>
      </c>
      <c r="G503" s="6" t="s">
        <v>64</v>
      </c>
      <c r="H503" s="4">
        <v>24086</v>
      </c>
      <c r="I503" s="35">
        <v>4775</v>
      </c>
      <c r="J503" s="6" t="s">
        <v>20</v>
      </c>
      <c r="K503" s="17" t="s">
        <v>202</v>
      </c>
    </row>
    <row r="504" spans="1:18" x14ac:dyDescent="0.3">
      <c r="A504" s="26" t="s">
        <v>499</v>
      </c>
      <c r="B504" s="26"/>
      <c r="C504" s="26"/>
      <c r="D504" s="26"/>
      <c r="E504" s="26"/>
      <c r="F504" s="26"/>
      <c r="G504" s="26"/>
      <c r="H504" s="26"/>
      <c r="I504" s="26"/>
      <c r="J504" s="26"/>
      <c r="K504" s="26"/>
      <c r="L504" s="26"/>
      <c r="M504" s="26"/>
      <c r="N504" s="26"/>
      <c r="O504" s="26"/>
      <c r="P504" s="26"/>
      <c r="Q504" s="26"/>
      <c r="R504" s="26"/>
    </row>
    <row r="505" spans="1:18" ht="27.6" x14ac:dyDescent="0.3">
      <c r="A505" s="17" t="s">
        <v>600</v>
      </c>
      <c r="B505" s="22">
        <v>9599</v>
      </c>
      <c r="C505" s="6">
        <v>2024</v>
      </c>
      <c r="D505" s="6" t="s">
        <v>193</v>
      </c>
      <c r="E505" s="18">
        <v>45588</v>
      </c>
      <c r="F505" s="18">
        <v>45835</v>
      </c>
      <c r="G505" s="6" t="s">
        <v>61</v>
      </c>
      <c r="H505" s="4">
        <v>24050</v>
      </c>
      <c r="I505" s="35">
        <v>16401</v>
      </c>
      <c r="J505" s="6" t="s">
        <v>20</v>
      </c>
      <c r="K505" s="17" t="s">
        <v>179</v>
      </c>
    </row>
    <row r="506" spans="1:18" x14ac:dyDescent="0.3">
      <c r="A506" s="26" t="s">
        <v>714</v>
      </c>
      <c r="B506" s="26"/>
      <c r="C506" s="26"/>
      <c r="D506" s="26"/>
      <c r="E506" s="26"/>
      <c r="F506" s="26"/>
      <c r="G506" s="26"/>
      <c r="H506" s="26"/>
      <c r="I506" s="26"/>
      <c r="J506" s="26"/>
      <c r="K506" s="26"/>
      <c r="L506" s="26"/>
      <c r="M506" s="26"/>
      <c r="N506" s="26"/>
      <c r="O506" s="26"/>
      <c r="P506" s="26"/>
      <c r="Q506" s="26"/>
      <c r="R506" s="26"/>
    </row>
    <row r="507" spans="1:18" x14ac:dyDescent="0.3">
      <c r="A507" s="17" t="s">
        <v>877</v>
      </c>
      <c r="B507" s="22">
        <v>14249</v>
      </c>
      <c r="C507" s="6">
        <v>2024</v>
      </c>
      <c r="D507" s="6" t="s">
        <v>192</v>
      </c>
      <c r="E507" s="18">
        <v>45495</v>
      </c>
      <c r="F507" s="18">
        <v>45560</v>
      </c>
      <c r="G507" s="6" t="s">
        <v>60</v>
      </c>
      <c r="H507" s="4">
        <v>23493</v>
      </c>
      <c r="I507" s="35" t="s">
        <v>23</v>
      </c>
      <c r="J507" s="6" t="s">
        <v>25</v>
      </c>
    </row>
    <row r="508" spans="1:18" x14ac:dyDescent="0.3">
      <c r="A508" s="17"/>
      <c r="B508" s="22"/>
      <c r="D508" s="6" t="s">
        <v>180</v>
      </c>
      <c r="E508" s="18">
        <v>45541</v>
      </c>
      <c r="F508" s="18">
        <v>45595</v>
      </c>
      <c r="G508" s="6" t="s">
        <v>60</v>
      </c>
      <c r="H508" s="4">
        <v>24183</v>
      </c>
      <c r="I508" s="35" t="s">
        <v>23</v>
      </c>
      <c r="J508" s="6" t="s">
        <v>25</v>
      </c>
    </row>
    <row r="509" spans="1:18" x14ac:dyDescent="0.3">
      <c r="A509" s="17"/>
      <c r="B509" s="22"/>
      <c r="D509" s="6" t="s">
        <v>193</v>
      </c>
      <c r="E509" s="18">
        <v>45596</v>
      </c>
      <c r="F509" s="18">
        <v>45660</v>
      </c>
      <c r="G509" s="6" t="s">
        <v>60</v>
      </c>
      <c r="H509" s="4">
        <v>24184</v>
      </c>
      <c r="I509" s="35" t="s">
        <v>23</v>
      </c>
      <c r="J509" s="6" t="s">
        <v>25</v>
      </c>
    </row>
    <row r="510" spans="1:18" x14ac:dyDescent="0.3">
      <c r="A510" s="17"/>
      <c r="B510" s="22"/>
      <c r="D510" s="6" t="s">
        <v>197</v>
      </c>
      <c r="E510" s="18">
        <v>45632</v>
      </c>
      <c r="F510" s="18">
        <v>45694</v>
      </c>
      <c r="G510" s="6" t="s">
        <v>60</v>
      </c>
      <c r="H510" s="4">
        <v>24190</v>
      </c>
      <c r="I510" s="35" t="s">
        <v>23</v>
      </c>
      <c r="J510" s="6" t="s">
        <v>25</v>
      </c>
    </row>
    <row r="511" spans="1:18" x14ac:dyDescent="0.3">
      <c r="A511" s="26" t="s">
        <v>894</v>
      </c>
      <c r="B511" s="26"/>
      <c r="C511" s="26"/>
      <c r="D511" s="26"/>
      <c r="E511" s="26"/>
      <c r="F511" s="26"/>
      <c r="G511" s="26"/>
      <c r="H511" s="26"/>
      <c r="I511" s="26"/>
      <c r="J511" s="26"/>
      <c r="K511" s="26"/>
      <c r="L511" s="26"/>
      <c r="M511" s="26"/>
      <c r="N511" s="26"/>
      <c r="O511" s="26"/>
      <c r="P511" s="26"/>
      <c r="Q511" s="26"/>
      <c r="R511" s="26"/>
    </row>
    <row r="512" spans="1:18" x14ac:dyDescent="0.3">
      <c r="A512" s="17" t="s">
        <v>868</v>
      </c>
      <c r="B512" s="22">
        <v>14251</v>
      </c>
      <c r="C512" s="6">
        <v>2024</v>
      </c>
      <c r="D512" s="6" t="s">
        <v>180</v>
      </c>
      <c r="E512" s="18">
        <v>45540</v>
      </c>
      <c r="F512" s="18">
        <v>46014</v>
      </c>
      <c r="G512" s="6" t="s">
        <v>64</v>
      </c>
      <c r="H512" s="4">
        <v>24038</v>
      </c>
      <c r="I512" s="35" t="s">
        <v>23</v>
      </c>
      <c r="J512" s="6" t="s">
        <v>25</v>
      </c>
    </row>
    <row r="513" spans="1:18" x14ac:dyDescent="0.3">
      <c r="A513" s="17"/>
      <c r="B513" s="22"/>
      <c r="D513" s="6" t="s">
        <v>197</v>
      </c>
      <c r="E513" s="18">
        <v>45632</v>
      </c>
      <c r="F513" s="18">
        <v>45749</v>
      </c>
      <c r="G513" s="6" t="s">
        <v>17</v>
      </c>
      <c r="H513" s="4">
        <v>24281</v>
      </c>
      <c r="I513" s="35" t="s">
        <v>23</v>
      </c>
      <c r="J513" s="6" t="s">
        <v>25</v>
      </c>
    </row>
    <row r="514" spans="1:18" x14ac:dyDescent="0.3">
      <c r="A514" s="17"/>
      <c r="B514" s="22"/>
      <c r="E514" s="18">
        <v>45632</v>
      </c>
      <c r="H514" s="4">
        <v>24471</v>
      </c>
      <c r="I514" s="35" t="s">
        <v>23</v>
      </c>
      <c r="J514" s="6" t="s">
        <v>25</v>
      </c>
    </row>
    <row r="515" spans="1:18" x14ac:dyDescent="0.3">
      <c r="A515" s="26" t="s">
        <v>895</v>
      </c>
      <c r="B515" s="26"/>
      <c r="C515" s="26"/>
      <c r="D515" s="26"/>
      <c r="E515" s="26"/>
      <c r="F515" s="26"/>
      <c r="G515" s="26"/>
      <c r="H515" s="26"/>
      <c r="I515" s="26"/>
      <c r="J515" s="26"/>
      <c r="K515" s="26"/>
      <c r="L515" s="26"/>
      <c r="M515" s="26"/>
      <c r="N515" s="26"/>
      <c r="O515" s="26"/>
      <c r="P515" s="26"/>
      <c r="Q515" s="26"/>
      <c r="R515" s="26"/>
    </row>
    <row r="516" spans="1:18" x14ac:dyDescent="0.3">
      <c r="A516" s="17" t="s">
        <v>312</v>
      </c>
      <c r="B516" s="22">
        <v>13127</v>
      </c>
      <c r="C516" s="6">
        <v>2024</v>
      </c>
      <c r="D516" s="6" t="s">
        <v>192</v>
      </c>
      <c r="E516" s="18">
        <v>45474</v>
      </c>
      <c r="F516" s="18">
        <v>45477</v>
      </c>
      <c r="G516" s="6" t="s">
        <v>48</v>
      </c>
      <c r="H516" s="4">
        <v>22788</v>
      </c>
      <c r="I516" s="35" t="s">
        <v>23</v>
      </c>
      <c r="J516" s="6" t="s">
        <v>20</v>
      </c>
      <c r="K516" s="17" t="s">
        <v>23</v>
      </c>
    </row>
    <row r="517" spans="1:18" x14ac:dyDescent="0.3">
      <c r="A517" s="17"/>
      <c r="B517" s="22"/>
      <c r="E517" s="18">
        <v>45474</v>
      </c>
      <c r="F517" s="18">
        <v>45478</v>
      </c>
      <c r="G517" s="6" t="s">
        <v>48</v>
      </c>
      <c r="H517" s="4">
        <v>22769</v>
      </c>
      <c r="I517" s="35" t="s">
        <v>23</v>
      </c>
      <c r="J517" s="6" t="s">
        <v>20</v>
      </c>
      <c r="K517" s="17" t="s">
        <v>23</v>
      </c>
    </row>
    <row r="518" spans="1:18" x14ac:dyDescent="0.3">
      <c r="A518" s="17"/>
      <c r="B518" s="22"/>
      <c r="D518" s="6" t="s">
        <v>180</v>
      </c>
      <c r="E518" s="18">
        <v>45544</v>
      </c>
      <c r="F518" s="18">
        <v>45547</v>
      </c>
      <c r="G518" s="6" t="s">
        <v>48</v>
      </c>
      <c r="H518" s="4">
        <v>22789</v>
      </c>
      <c r="I518" s="35" t="s">
        <v>23</v>
      </c>
      <c r="J518" s="6" t="s">
        <v>211</v>
      </c>
      <c r="K518" s="17" t="s">
        <v>23</v>
      </c>
    </row>
    <row r="519" spans="1:18" ht="151.80000000000001" x14ac:dyDescent="0.3">
      <c r="A519" s="17"/>
      <c r="B519" s="22"/>
      <c r="E519" s="18">
        <v>45544</v>
      </c>
      <c r="F519" s="18">
        <v>45548</v>
      </c>
      <c r="G519" s="6" t="s">
        <v>48</v>
      </c>
      <c r="H519" s="4">
        <v>22770</v>
      </c>
      <c r="I519" s="35" t="s">
        <v>23</v>
      </c>
      <c r="J519" s="6" t="s">
        <v>20</v>
      </c>
      <c r="K519" s="17" t="s">
        <v>285</v>
      </c>
    </row>
    <row r="520" spans="1:18" ht="151.80000000000001" x14ac:dyDescent="0.3">
      <c r="A520" s="17"/>
      <c r="B520" s="22"/>
      <c r="E520" s="18">
        <v>45558</v>
      </c>
      <c r="F520" s="18">
        <v>45562</v>
      </c>
      <c r="G520" s="6" t="s">
        <v>48</v>
      </c>
      <c r="H520" s="4">
        <v>22771</v>
      </c>
      <c r="I520" s="35" t="s">
        <v>23</v>
      </c>
      <c r="J520" s="6" t="s">
        <v>20</v>
      </c>
      <c r="K520" s="17" t="s">
        <v>285</v>
      </c>
    </row>
    <row r="521" spans="1:18" x14ac:dyDescent="0.3">
      <c r="A521" s="17"/>
      <c r="B521" s="22"/>
      <c r="E521" s="18">
        <v>45558</v>
      </c>
      <c r="F521" s="18">
        <v>45561</v>
      </c>
      <c r="G521" s="6" t="s">
        <v>48</v>
      </c>
      <c r="H521" s="4">
        <v>22790</v>
      </c>
      <c r="I521" s="35" t="s">
        <v>23</v>
      </c>
      <c r="J521" s="6" t="s">
        <v>211</v>
      </c>
      <c r="K521" s="17" t="s">
        <v>23</v>
      </c>
    </row>
    <row r="522" spans="1:18" ht="151.80000000000001" x14ac:dyDescent="0.3">
      <c r="A522" s="17"/>
      <c r="B522" s="22"/>
      <c r="E522" s="18">
        <v>45553</v>
      </c>
      <c r="F522" s="18">
        <v>45560</v>
      </c>
      <c r="G522" s="6" t="s">
        <v>61</v>
      </c>
      <c r="H522" s="4">
        <v>23207</v>
      </c>
      <c r="I522" s="35" t="s">
        <v>23</v>
      </c>
      <c r="J522" s="6" t="s">
        <v>20</v>
      </c>
      <c r="K522" s="17" t="s">
        <v>285</v>
      </c>
    </row>
    <row r="523" spans="1:18" x14ac:dyDescent="0.3">
      <c r="A523" s="17"/>
      <c r="B523" s="22"/>
      <c r="D523" s="6" t="s">
        <v>193</v>
      </c>
      <c r="E523" s="18">
        <v>45572</v>
      </c>
      <c r="F523" s="18">
        <v>45575</v>
      </c>
      <c r="G523" s="6" t="s">
        <v>48</v>
      </c>
      <c r="H523" s="4">
        <v>22791</v>
      </c>
      <c r="I523" s="35" t="s">
        <v>23</v>
      </c>
      <c r="J523" s="6" t="s">
        <v>211</v>
      </c>
      <c r="K523" s="17" t="s">
        <v>23</v>
      </c>
    </row>
    <row r="524" spans="1:18" ht="151.80000000000001" x14ac:dyDescent="0.3">
      <c r="A524" s="17"/>
      <c r="B524" s="22"/>
      <c r="E524" s="18">
        <v>45572</v>
      </c>
      <c r="F524" s="18">
        <v>45576</v>
      </c>
      <c r="G524" s="6" t="s">
        <v>48</v>
      </c>
      <c r="H524" s="4">
        <v>22772</v>
      </c>
      <c r="I524" s="35" t="s">
        <v>23</v>
      </c>
      <c r="J524" s="6" t="s">
        <v>20</v>
      </c>
      <c r="K524" s="17" t="s">
        <v>285</v>
      </c>
    </row>
    <row r="525" spans="1:18" ht="151.80000000000001" x14ac:dyDescent="0.3">
      <c r="A525" s="17"/>
      <c r="B525" s="22"/>
      <c r="E525" s="18">
        <v>45586</v>
      </c>
      <c r="F525" s="18">
        <v>45590</v>
      </c>
      <c r="G525" s="6" t="s">
        <v>48</v>
      </c>
      <c r="H525" s="4">
        <v>22773</v>
      </c>
      <c r="I525" s="35" t="s">
        <v>23</v>
      </c>
      <c r="J525" s="6" t="s">
        <v>20</v>
      </c>
      <c r="K525" s="17" t="s">
        <v>285</v>
      </c>
    </row>
    <row r="526" spans="1:18" x14ac:dyDescent="0.3">
      <c r="A526" s="17"/>
      <c r="B526" s="22"/>
      <c r="E526" s="18">
        <v>45586</v>
      </c>
      <c r="F526" s="18">
        <v>45589</v>
      </c>
      <c r="G526" s="6" t="s">
        <v>48</v>
      </c>
      <c r="H526" s="4">
        <v>22792</v>
      </c>
      <c r="I526" s="35" t="s">
        <v>23</v>
      </c>
      <c r="J526" s="6" t="s">
        <v>211</v>
      </c>
      <c r="K526" s="17" t="s">
        <v>23</v>
      </c>
    </row>
    <row r="527" spans="1:18" ht="165.6" x14ac:dyDescent="0.3">
      <c r="A527" s="17"/>
      <c r="B527" s="22"/>
      <c r="E527" s="18">
        <v>45581</v>
      </c>
      <c r="F527" s="18">
        <v>45588</v>
      </c>
      <c r="G527" s="6" t="s">
        <v>61</v>
      </c>
      <c r="H527" s="4">
        <v>24045</v>
      </c>
      <c r="I527" s="35" t="s">
        <v>23</v>
      </c>
      <c r="J527" s="6" t="s">
        <v>20</v>
      </c>
      <c r="K527" s="17" t="s">
        <v>289</v>
      </c>
    </row>
    <row r="528" spans="1:18" ht="151.80000000000001" x14ac:dyDescent="0.3">
      <c r="A528" s="17"/>
      <c r="B528" s="22"/>
      <c r="D528" s="6" t="s">
        <v>196</v>
      </c>
      <c r="E528" s="18">
        <v>45600</v>
      </c>
      <c r="F528" s="18">
        <v>45604</v>
      </c>
      <c r="G528" s="6" t="s">
        <v>48</v>
      </c>
      <c r="H528" s="4">
        <v>22774</v>
      </c>
      <c r="I528" s="35" t="s">
        <v>23</v>
      </c>
      <c r="J528" s="6" t="s">
        <v>20</v>
      </c>
      <c r="K528" s="17" t="s">
        <v>285</v>
      </c>
    </row>
    <row r="529" spans="1:11" x14ac:dyDescent="0.3">
      <c r="A529" s="17"/>
      <c r="B529" s="22"/>
      <c r="E529" s="18">
        <v>45600</v>
      </c>
      <c r="F529" s="18">
        <v>45603</v>
      </c>
      <c r="G529" s="6" t="s">
        <v>48</v>
      </c>
      <c r="H529" s="4">
        <v>22793</v>
      </c>
      <c r="I529" s="35" t="s">
        <v>23</v>
      </c>
      <c r="J529" s="6" t="s">
        <v>211</v>
      </c>
      <c r="K529" s="17" t="s">
        <v>23</v>
      </c>
    </row>
    <row r="530" spans="1:11" x14ac:dyDescent="0.3">
      <c r="A530" s="17"/>
      <c r="B530" s="22"/>
      <c r="E530" s="18">
        <v>45614</v>
      </c>
      <c r="F530" s="18">
        <v>45617</v>
      </c>
      <c r="G530" s="6" t="s">
        <v>48</v>
      </c>
      <c r="H530" s="4">
        <v>22794</v>
      </c>
      <c r="I530" s="35" t="s">
        <v>23</v>
      </c>
      <c r="J530" s="6" t="s">
        <v>211</v>
      </c>
      <c r="K530" s="17" t="s">
        <v>23</v>
      </c>
    </row>
    <row r="531" spans="1:11" ht="151.80000000000001" x14ac:dyDescent="0.3">
      <c r="A531" s="17"/>
      <c r="B531" s="22"/>
      <c r="E531" s="18">
        <v>45614</v>
      </c>
      <c r="F531" s="18">
        <v>45618</v>
      </c>
      <c r="G531" s="6" t="s">
        <v>48</v>
      </c>
      <c r="H531" s="4">
        <v>22775</v>
      </c>
      <c r="I531" s="35" t="s">
        <v>23</v>
      </c>
      <c r="J531" s="6" t="s">
        <v>20</v>
      </c>
      <c r="K531" s="17" t="s">
        <v>285</v>
      </c>
    </row>
    <row r="532" spans="1:11" ht="151.80000000000001" x14ac:dyDescent="0.3">
      <c r="A532" s="17"/>
      <c r="B532" s="22"/>
      <c r="E532" s="18">
        <v>45616</v>
      </c>
      <c r="F532" s="18">
        <v>45623</v>
      </c>
      <c r="G532" s="6" t="s">
        <v>61</v>
      </c>
      <c r="H532" s="4">
        <v>23208</v>
      </c>
      <c r="I532" s="35" t="s">
        <v>23</v>
      </c>
      <c r="J532" s="6" t="s">
        <v>20</v>
      </c>
      <c r="K532" s="17" t="s">
        <v>285</v>
      </c>
    </row>
    <row r="533" spans="1:11" x14ac:dyDescent="0.3">
      <c r="A533" s="17"/>
      <c r="B533" s="22"/>
      <c r="D533" s="6" t="s">
        <v>197</v>
      </c>
      <c r="E533" s="18">
        <v>45628</v>
      </c>
      <c r="F533" s="18">
        <v>45631</v>
      </c>
      <c r="G533" s="6" t="s">
        <v>48</v>
      </c>
      <c r="H533" s="4">
        <v>22795</v>
      </c>
      <c r="I533" s="35" t="s">
        <v>23</v>
      </c>
      <c r="J533" s="6" t="s">
        <v>211</v>
      </c>
      <c r="K533" s="17" t="s">
        <v>23</v>
      </c>
    </row>
    <row r="534" spans="1:11" ht="151.80000000000001" x14ac:dyDescent="0.3">
      <c r="A534" s="17"/>
      <c r="B534" s="22"/>
      <c r="E534" s="18">
        <v>45628</v>
      </c>
      <c r="F534" s="18">
        <v>45632</v>
      </c>
      <c r="G534" s="6" t="s">
        <v>48</v>
      </c>
      <c r="H534" s="4">
        <v>22776</v>
      </c>
      <c r="I534" s="35" t="s">
        <v>23</v>
      </c>
      <c r="J534" s="6" t="s">
        <v>20</v>
      </c>
      <c r="K534" s="17" t="s">
        <v>285</v>
      </c>
    </row>
    <row r="535" spans="1:11" x14ac:dyDescent="0.3">
      <c r="A535" s="17"/>
      <c r="B535" s="22"/>
      <c r="E535" s="18">
        <v>45642</v>
      </c>
      <c r="F535" s="18">
        <v>45645</v>
      </c>
      <c r="G535" s="6" t="s">
        <v>48</v>
      </c>
      <c r="H535" s="4">
        <v>22796</v>
      </c>
      <c r="I535" s="35" t="s">
        <v>23</v>
      </c>
      <c r="J535" s="6" t="s">
        <v>211</v>
      </c>
      <c r="K535" s="17" t="s">
        <v>23</v>
      </c>
    </row>
    <row r="536" spans="1:11" ht="151.80000000000001" x14ac:dyDescent="0.3">
      <c r="A536" s="17"/>
      <c r="B536" s="22"/>
      <c r="E536" s="18">
        <v>45642</v>
      </c>
      <c r="F536" s="18">
        <v>45646</v>
      </c>
      <c r="G536" s="6" t="s">
        <v>48</v>
      </c>
      <c r="H536" s="4">
        <v>22777</v>
      </c>
      <c r="I536" s="35" t="s">
        <v>23</v>
      </c>
      <c r="J536" s="6" t="s">
        <v>20</v>
      </c>
      <c r="K536" s="17" t="s">
        <v>285</v>
      </c>
    </row>
    <row r="537" spans="1:11" ht="151.80000000000001" x14ac:dyDescent="0.3">
      <c r="A537" s="17"/>
      <c r="B537" s="22"/>
      <c r="E537" s="18">
        <v>45637</v>
      </c>
      <c r="F537" s="18">
        <v>45644</v>
      </c>
      <c r="G537" s="6" t="s">
        <v>61</v>
      </c>
      <c r="H537" s="4">
        <v>24046</v>
      </c>
      <c r="I537" s="35" t="s">
        <v>23</v>
      </c>
      <c r="J537" s="6" t="s">
        <v>20</v>
      </c>
      <c r="K537" s="17" t="s">
        <v>285</v>
      </c>
    </row>
    <row r="538" spans="1:11" x14ac:dyDescent="0.3">
      <c r="A538" s="17"/>
      <c r="B538" s="22"/>
      <c r="C538" s="6">
        <v>2025</v>
      </c>
      <c r="D538" s="6" t="s">
        <v>194</v>
      </c>
      <c r="E538" s="18">
        <v>45670</v>
      </c>
      <c r="F538" s="18">
        <v>45674</v>
      </c>
      <c r="G538" s="6" t="s">
        <v>48</v>
      </c>
      <c r="H538" s="4">
        <v>23358</v>
      </c>
      <c r="I538" s="35" t="s">
        <v>23</v>
      </c>
      <c r="J538" s="6" t="s">
        <v>211</v>
      </c>
      <c r="K538" s="17" t="s">
        <v>23</v>
      </c>
    </row>
    <row r="539" spans="1:11" x14ac:dyDescent="0.3">
      <c r="A539" s="17"/>
      <c r="B539" s="22"/>
      <c r="E539" s="18">
        <v>45670</v>
      </c>
      <c r="F539" s="18">
        <v>45673</v>
      </c>
      <c r="G539" s="6" t="s">
        <v>48</v>
      </c>
      <c r="H539" s="4">
        <v>23357</v>
      </c>
      <c r="I539" s="35" t="s">
        <v>23</v>
      </c>
      <c r="J539" s="6" t="s">
        <v>211</v>
      </c>
      <c r="K539" s="17" t="s">
        <v>23</v>
      </c>
    </row>
    <row r="540" spans="1:11" x14ac:dyDescent="0.3">
      <c r="A540" s="17"/>
      <c r="B540" s="22"/>
      <c r="D540" s="6" t="s">
        <v>191</v>
      </c>
      <c r="E540" s="18">
        <v>45691</v>
      </c>
      <c r="F540" s="18">
        <v>45695</v>
      </c>
      <c r="G540" s="6" t="s">
        <v>48</v>
      </c>
      <c r="H540" s="4">
        <v>23359</v>
      </c>
      <c r="I540" s="35" t="s">
        <v>23</v>
      </c>
      <c r="J540" s="6" t="s">
        <v>211</v>
      </c>
      <c r="K540" s="17" t="s">
        <v>23</v>
      </c>
    </row>
    <row r="541" spans="1:11" x14ac:dyDescent="0.3">
      <c r="A541" s="17"/>
      <c r="B541" s="22"/>
      <c r="E541" s="18">
        <v>45691</v>
      </c>
      <c r="F541" s="18">
        <v>45694</v>
      </c>
      <c r="G541" s="6" t="s">
        <v>48</v>
      </c>
      <c r="H541" s="4">
        <v>23372</v>
      </c>
      <c r="I541" s="35" t="s">
        <v>23</v>
      </c>
      <c r="J541" s="6" t="s">
        <v>211</v>
      </c>
      <c r="K541" s="17" t="s">
        <v>23</v>
      </c>
    </row>
    <row r="542" spans="1:11" x14ac:dyDescent="0.3">
      <c r="A542" s="17"/>
      <c r="B542" s="22"/>
      <c r="E542" s="18">
        <v>45712</v>
      </c>
      <c r="F542" s="18">
        <v>45715</v>
      </c>
      <c r="G542" s="6" t="s">
        <v>48</v>
      </c>
      <c r="H542" s="4">
        <v>23373</v>
      </c>
      <c r="I542" s="35" t="s">
        <v>23</v>
      </c>
      <c r="J542" s="6" t="s">
        <v>211</v>
      </c>
      <c r="K542" s="17" t="s">
        <v>23</v>
      </c>
    </row>
    <row r="543" spans="1:11" x14ac:dyDescent="0.3">
      <c r="A543" s="17"/>
      <c r="B543" s="22"/>
      <c r="E543" s="18">
        <v>45712</v>
      </c>
      <c r="F543" s="18">
        <v>45716</v>
      </c>
      <c r="G543" s="6" t="s">
        <v>48</v>
      </c>
      <c r="H543" s="4">
        <v>23360</v>
      </c>
      <c r="I543" s="35" t="s">
        <v>23</v>
      </c>
      <c r="J543" s="6" t="s">
        <v>211</v>
      </c>
      <c r="K543" s="17" t="s">
        <v>23</v>
      </c>
    </row>
    <row r="544" spans="1:11" x14ac:dyDescent="0.3">
      <c r="A544" s="17"/>
      <c r="B544" s="22"/>
      <c r="D544" s="6" t="s">
        <v>195</v>
      </c>
      <c r="E544" s="18">
        <v>45726</v>
      </c>
      <c r="F544" s="18">
        <v>45730</v>
      </c>
      <c r="G544" s="6" t="s">
        <v>48</v>
      </c>
      <c r="H544" s="4">
        <v>23361</v>
      </c>
      <c r="I544" s="35" t="s">
        <v>23</v>
      </c>
      <c r="J544" s="6" t="s">
        <v>211</v>
      </c>
      <c r="K544" s="17" t="s">
        <v>23</v>
      </c>
    </row>
    <row r="545" spans="1:11" x14ac:dyDescent="0.3">
      <c r="A545" s="17"/>
      <c r="B545" s="22"/>
      <c r="E545" s="18">
        <v>45726</v>
      </c>
      <c r="F545" s="18">
        <v>45729</v>
      </c>
      <c r="G545" s="6" t="s">
        <v>48</v>
      </c>
      <c r="H545" s="4">
        <v>23374</v>
      </c>
      <c r="I545" s="35" t="s">
        <v>23</v>
      </c>
      <c r="J545" s="6" t="s">
        <v>211</v>
      </c>
      <c r="K545" s="17" t="s">
        <v>23</v>
      </c>
    </row>
    <row r="546" spans="1:11" x14ac:dyDescent="0.3">
      <c r="A546" s="17"/>
      <c r="B546" s="22"/>
      <c r="D546" s="6" t="s">
        <v>200</v>
      </c>
      <c r="E546" s="18">
        <v>45754</v>
      </c>
      <c r="F546" s="18">
        <v>45757</v>
      </c>
      <c r="G546" s="6" t="s">
        <v>48</v>
      </c>
      <c r="H546" s="4">
        <v>23375</v>
      </c>
      <c r="I546" s="35" t="s">
        <v>23</v>
      </c>
      <c r="J546" s="6" t="s">
        <v>211</v>
      </c>
      <c r="K546" s="17" t="s">
        <v>23</v>
      </c>
    </row>
    <row r="547" spans="1:11" x14ac:dyDescent="0.3">
      <c r="A547" s="17"/>
      <c r="B547" s="22"/>
      <c r="E547" s="18">
        <v>45754</v>
      </c>
      <c r="F547" s="18">
        <v>45758</v>
      </c>
      <c r="G547" s="6" t="s">
        <v>48</v>
      </c>
      <c r="H547" s="4">
        <v>23362</v>
      </c>
      <c r="I547" s="35" t="s">
        <v>23</v>
      </c>
      <c r="J547" s="6" t="s">
        <v>211</v>
      </c>
      <c r="K547" s="17" t="s">
        <v>23</v>
      </c>
    </row>
    <row r="548" spans="1:11" x14ac:dyDescent="0.3">
      <c r="A548" s="17"/>
      <c r="B548" s="22"/>
      <c r="D548" s="6" t="s">
        <v>198</v>
      </c>
      <c r="E548" s="18">
        <v>45803</v>
      </c>
      <c r="F548" s="18">
        <v>45811</v>
      </c>
      <c r="G548" s="6" t="s">
        <v>48</v>
      </c>
      <c r="H548" s="4">
        <v>23363</v>
      </c>
      <c r="I548" s="35" t="s">
        <v>23</v>
      </c>
      <c r="J548" s="6" t="s">
        <v>211</v>
      </c>
      <c r="K548" s="17" t="s">
        <v>23</v>
      </c>
    </row>
    <row r="549" spans="1:11" x14ac:dyDescent="0.3">
      <c r="A549" s="17"/>
      <c r="B549" s="22"/>
      <c r="E549" s="18">
        <v>45803</v>
      </c>
      <c r="F549" s="18">
        <v>45810</v>
      </c>
      <c r="G549" s="6" t="s">
        <v>48</v>
      </c>
      <c r="H549" s="4">
        <v>23376</v>
      </c>
      <c r="I549" s="35" t="s">
        <v>23</v>
      </c>
      <c r="J549" s="6" t="s">
        <v>211</v>
      </c>
      <c r="K549" s="17" t="s">
        <v>23</v>
      </c>
    </row>
    <row r="550" spans="1:11" x14ac:dyDescent="0.3">
      <c r="A550" s="17"/>
      <c r="B550" s="22"/>
      <c r="D550" s="6" t="s">
        <v>199</v>
      </c>
      <c r="E550" s="18">
        <v>45824</v>
      </c>
      <c r="F550" s="18">
        <v>45827</v>
      </c>
      <c r="G550" s="6" t="s">
        <v>48</v>
      </c>
      <c r="H550" s="4">
        <v>23377</v>
      </c>
      <c r="I550" s="35" t="s">
        <v>23</v>
      </c>
      <c r="J550" s="6" t="s">
        <v>211</v>
      </c>
      <c r="K550" s="17" t="s">
        <v>23</v>
      </c>
    </row>
    <row r="551" spans="1:11" x14ac:dyDescent="0.3">
      <c r="A551" s="17"/>
      <c r="B551" s="22"/>
      <c r="E551" s="18">
        <v>45824</v>
      </c>
      <c r="F551" s="18">
        <v>45828</v>
      </c>
      <c r="G551" s="6" t="s">
        <v>48</v>
      </c>
      <c r="H551" s="4">
        <v>23364</v>
      </c>
      <c r="I551" s="35" t="s">
        <v>23</v>
      </c>
      <c r="J551" s="6" t="s">
        <v>211</v>
      </c>
      <c r="K551" s="17" t="s">
        <v>23</v>
      </c>
    </row>
    <row r="552" spans="1:11" x14ac:dyDescent="0.3">
      <c r="A552" s="17"/>
      <c r="B552" s="22"/>
      <c r="D552" s="6" t="s">
        <v>192</v>
      </c>
      <c r="E552" s="18">
        <v>45845</v>
      </c>
      <c r="F552" s="18">
        <v>45849</v>
      </c>
      <c r="G552" s="6" t="s">
        <v>48</v>
      </c>
      <c r="H552" s="4">
        <v>23365</v>
      </c>
      <c r="I552" s="35" t="s">
        <v>23</v>
      </c>
      <c r="J552" s="6" t="s">
        <v>211</v>
      </c>
      <c r="K552" s="17" t="s">
        <v>23</v>
      </c>
    </row>
    <row r="553" spans="1:11" x14ac:dyDescent="0.3">
      <c r="A553" s="17"/>
      <c r="B553" s="22"/>
      <c r="E553" s="18">
        <v>45845</v>
      </c>
      <c r="F553" s="18">
        <v>45848</v>
      </c>
      <c r="G553" s="6" t="s">
        <v>48</v>
      </c>
      <c r="H553" s="4">
        <v>23378</v>
      </c>
      <c r="I553" s="35" t="s">
        <v>23</v>
      </c>
      <c r="J553" s="6" t="s">
        <v>211</v>
      </c>
      <c r="K553" s="17" t="s">
        <v>23</v>
      </c>
    </row>
    <row r="554" spans="1:11" x14ac:dyDescent="0.3">
      <c r="A554" s="17"/>
      <c r="B554" s="22"/>
      <c r="D554" s="6" t="s">
        <v>180</v>
      </c>
      <c r="E554" s="18">
        <v>45908</v>
      </c>
      <c r="F554" s="18">
        <v>45912</v>
      </c>
      <c r="G554" s="6" t="s">
        <v>48</v>
      </c>
      <c r="H554" s="4">
        <v>23366</v>
      </c>
      <c r="I554" s="35" t="s">
        <v>23</v>
      </c>
      <c r="J554" s="6" t="s">
        <v>211</v>
      </c>
      <c r="K554" s="17" t="s">
        <v>23</v>
      </c>
    </row>
    <row r="555" spans="1:11" x14ac:dyDescent="0.3">
      <c r="A555" s="17"/>
      <c r="B555" s="22"/>
      <c r="E555" s="18">
        <v>45908</v>
      </c>
      <c r="F555" s="18">
        <v>45911</v>
      </c>
      <c r="G555" s="6" t="s">
        <v>48</v>
      </c>
      <c r="H555" s="4">
        <v>23380</v>
      </c>
      <c r="I555" s="35" t="s">
        <v>23</v>
      </c>
      <c r="J555" s="6" t="s">
        <v>211</v>
      </c>
      <c r="K555" s="17" t="s">
        <v>23</v>
      </c>
    </row>
    <row r="556" spans="1:11" x14ac:dyDescent="0.3">
      <c r="A556" s="17"/>
      <c r="B556" s="22"/>
      <c r="E556" s="18">
        <v>45929</v>
      </c>
      <c r="F556" s="18">
        <v>45932</v>
      </c>
      <c r="G556" s="6" t="s">
        <v>48</v>
      </c>
      <c r="H556" s="4">
        <v>23379</v>
      </c>
      <c r="I556" s="35" t="s">
        <v>23</v>
      </c>
      <c r="J556" s="6" t="s">
        <v>211</v>
      </c>
      <c r="K556" s="17" t="s">
        <v>23</v>
      </c>
    </row>
    <row r="557" spans="1:11" x14ac:dyDescent="0.3">
      <c r="A557" s="17"/>
      <c r="B557" s="22"/>
      <c r="E557" s="18">
        <v>45929</v>
      </c>
      <c r="F557" s="18">
        <v>45933</v>
      </c>
      <c r="G557" s="6" t="s">
        <v>48</v>
      </c>
      <c r="H557" s="4">
        <v>23367</v>
      </c>
      <c r="I557" s="35" t="s">
        <v>23</v>
      </c>
      <c r="J557" s="6" t="s">
        <v>211</v>
      </c>
      <c r="K557" s="17" t="s">
        <v>23</v>
      </c>
    </row>
    <row r="558" spans="1:11" x14ac:dyDescent="0.3">
      <c r="A558" s="17"/>
      <c r="B558" s="22"/>
      <c r="D558" s="6" t="s">
        <v>193</v>
      </c>
      <c r="E558" s="18">
        <v>45943</v>
      </c>
      <c r="F558" s="18">
        <v>45947</v>
      </c>
      <c r="G558" s="6" t="s">
        <v>48</v>
      </c>
      <c r="H558" s="4">
        <v>23368</v>
      </c>
      <c r="I558" s="35" t="s">
        <v>23</v>
      </c>
      <c r="J558" s="6" t="s">
        <v>211</v>
      </c>
      <c r="K558" s="17" t="s">
        <v>23</v>
      </c>
    </row>
    <row r="559" spans="1:11" x14ac:dyDescent="0.3">
      <c r="A559" s="17"/>
      <c r="B559" s="22"/>
      <c r="E559" s="18">
        <v>45943</v>
      </c>
      <c r="F559" s="18">
        <v>45946</v>
      </c>
      <c r="G559" s="6" t="s">
        <v>48</v>
      </c>
      <c r="H559" s="4">
        <v>23381</v>
      </c>
      <c r="I559" s="35" t="s">
        <v>23</v>
      </c>
      <c r="J559" s="6" t="s">
        <v>211</v>
      </c>
      <c r="K559" s="17" t="s">
        <v>23</v>
      </c>
    </row>
    <row r="560" spans="1:11" x14ac:dyDescent="0.3">
      <c r="A560" s="17"/>
      <c r="B560" s="22"/>
      <c r="D560" s="6" t="s">
        <v>196</v>
      </c>
      <c r="E560" s="18">
        <v>45964</v>
      </c>
      <c r="F560" s="18">
        <v>45967</v>
      </c>
      <c r="G560" s="6" t="s">
        <v>48</v>
      </c>
      <c r="H560" s="4">
        <v>23382</v>
      </c>
      <c r="I560" s="35" t="s">
        <v>23</v>
      </c>
      <c r="J560" s="6" t="s">
        <v>211</v>
      </c>
      <c r="K560" s="17" t="s">
        <v>23</v>
      </c>
    </row>
    <row r="561" spans="1:18" x14ac:dyDescent="0.3">
      <c r="A561" s="17"/>
      <c r="B561" s="22"/>
      <c r="E561" s="18">
        <v>45964</v>
      </c>
      <c r="F561" s="18">
        <v>45968</v>
      </c>
      <c r="G561" s="6" t="s">
        <v>48</v>
      </c>
      <c r="H561" s="4">
        <v>23369</v>
      </c>
      <c r="I561" s="35" t="s">
        <v>23</v>
      </c>
      <c r="J561" s="6" t="s">
        <v>211</v>
      </c>
      <c r="K561" s="17" t="s">
        <v>23</v>
      </c>
    </row>
    <row r="562" spans="1:18" x14ac:dyDescent="0.3">
      <c r="A562" s="17"/>
      <c r="B562" s="22"/>
      <c r="E562" s="18">
        <v>45985</v>
      </c>
      <c r="F562" s="18">
        <v>45988</v>
      </c>
      <c r="G562" s="6" t="s">
        <v>48</v>
      </c>
      <c r="H562" s="4">
        <v>23383</v>
      </c>
      <c r="I562" s="35" t="s">
        <v>23</v>
      </c>
      <c r="J562" s="6" t="s">
        <v>211</v>
      </c>
      <c r="K562" s="17" t="s">
        <v>23</v>
      </c>
    </row>
    <row r="563" spans="1:18" x14ac:dyDescent="0.3">
      <c r="A563" s="17"/>
      <c r="B563" s="22"/>
      <c r="E563" s="18">
        <v>45985</v>
      </c>
      <c r="F563" s="18">
        <v>45989</v>
      </c>
      <c r="G563" s="6" t="s">
        <v>48</v>
      </c>
      <c r="H563" s="4">
        <v>23370</v>
      </c>
      <c r="I563" s="35" t="s">
        <v>23</v>
      </c>
      <c r="J563" s="6" t="s">
        <v>211</v>
      </c>
      <c r="K563" s="17" t="s">
        <v>23</v>
      </c>
    </row>
    <row r="564" spans="1:18" x14ac:dyDescent="0.3">
      <c r="A564" s="17"/>
      <c r="B564" s="22"/>
      <c r="D564" s="6" t="s">
        <v>197</v>
      </c>
      <c r="E564" s="18">
        <v>45999</v>
      </c>
      <c r="F564" s="18">
        <v>46002</v>
      </c>
      <c r="G564" s="6" t="s">
        <v>48</v>
      </c>
      <c r="H564" s="4">
        <v>23384</v>
      </c>
      <c r="I564" s="35" t="s">
        <v>23</v>
      </c>
      <c r="J564" s="6" t="s">
        <v>211</v>
      </c>
      <c r="K564" s="17" t="s">
        <v>23</v>
      </c>
    </row>
    <row r="565" spans="1:18" x14ac:dyDescent="0.3">
      <c r="A565" s="17"/>
      <c r="B565" s="22"/>
      <c r="E565" s="18">
        <v>45999</v>
      </c>
      <c r="F565" s="18">
        <v>46003</v>
      </c>
      <c r="G565" s="6" t="s">
        <v>48</v>
      </c>
      <c r="H565" s="4">
        <v>23371</v>
      </c>
      <c r="I565" s="35" t="s">
        <v>23</v>
      </c>
      <c r="J565" s="6" t="s">
        <v>211</v>
      </c>
      <c r="K565" s="17" t="s">
        <v>23</v>
      </c>
    </row>
    <row r="566" spans="1:18" x14ac:dyDescent="0.3">
      <c r="A566" s="26" t="s">
        <v>449</v>
      </c>
      <c r="B566" s="26"/>
      <c r="C566" s="26"/>
      <c r="D566" s="26"/>
      <c r="E566" s="26"/>
      <c r="F566" s="26"/>
      <c r="G566" s="26"/>
      <c r="H566" s="26"/>
      <c r="I566" s="26"/>
      <c r="J566" s="26"/>
      <c r="K566" s="26"/>
      <c r="L566" s="26"/>
      <c r="M566" s="26"/>
      <c r="N566" s="26"/>
      <c r="O566" s="26"/>
      <c r="P566" s="26"/>
      <c r="Q566" s="26"/>
      <c r="R566" s="26"/>
    </row>
    <row r="567" spans="1:18" ht="27.6" x14ac:dyDescent="0.3">
      <c r="A567" s="17" t="s">
        <v>542</v>
      </c>
      <c r="B567" s="22">
        <v>9625</v>
      </c>
      <c r="C567" s="6">
        <v>2024</v>
      </c>
      <c r="D567" s="6" t="s">
        <v>192</v>
      </c>
      <c r="E567" s="18">
        <v>45495</v>
      </c>
      <c r="F567" s="18">
        <v>45721</v>
      </c>
      <c r="G567" s="6" t="s">
        <v>60</v>
      </c>
      <c r="H567" s="4">
        <v>23216</v>
      </c>
      <c r="I567" s="35">
        <v>9548</v>
      </c>
      <c r="J567" s="6" t="s">
        <v>20</v>
      </c>
      <c r="K567" s="17" t="s">
        <v>179</v>
      </c>
    </row>
    <row r="568" spans="1:18" x14ac:dyDescent="0.3">
      <c r="A568" s="17"/>
      <c r="B568" s="22"/>
      <c r="D568" s="6" t="s">
        <v>180</v>
      </c>
      <c r="E568" s="18">
        <v>45537</v>
      </c>
      <c r="F568" s="18">
        <v>45742</v>
      </c>
      <c r="G568" s="6" t="s">
        <v>59</v>
      </c>
      <c r="H568" s="4">
        <v>24092</v>
      </c>
      <c r="I568" s="35">
        <v>9548</v>
      </c>
      <c r="J568" s="6" t="s">
        <v>20</v>
      </c>
      <c r="K568" s="17" t="s">
        <v>23</v>
      </c>
    </row>
    <row r="569" spans="1:18" ht="27.6" x14ac:dyDescent="0.3">
      <c r="A569" s="17"/>
      <c r="B569" s="22"/>
      <c r="E569" s="18">
        <v>45544</v>
      </c>
      <c r="F569" s="18">
        <v>45756</v>
      </c>
      <c r="G569" s="6" t="s">
        <v>60</v>
      </c>
      <c r="H569" s="4">
        <v>23326</v>
      </c>
      <c r="I569" s="35">
        <v>9548</v>
      </c>
      <c r="J569" s="6" t="s">
        <v>20</v>
      </c>
      <c r="K569" s="17" t="s">
        <v>179</v>
      </c>
    </row>
    <row r="570" spans="1:18" ht="27.6" x14ac:dyDescent="0.3">
      <c r="A570" s="17"/>
      <c r="B570" s="22"/>
      <c r="D570" s="6" t="s">
        <v>193</v>
      </c>
      <c r="E570" s="18">
        <v>45566</v>
      </c>
      <c r="F570" s="18">
        <v>45569</v>
      </c>
      <c r="G570" s="6" t="s">
        <v>42</v>
      </c>
      <c r="H570" s="4">
        <v>24001</v>
      </c>
      <c r="I570" s="35">
        <v>9548</v>
      </c>
      <c r="J570" s="6" t="s">
        <v>20</v>
      </c>
      <c r="K570" s="17" t="s">
        <v>236</v>
      </c>
    </row>
    <row r="571" spans="1:18" x14ac:dyDescent="0.3">
      <c r="A571" s="17"/>
      <c r="B571" s="22"/>
      <c r="D571" s="6" t="s">
        <v>196</v>
      </c>
      <c r="E571" s="18">
        <v>45600</v>
      </c>
      <c r="F571" s="18">
        <v>45821</v>
      </c>
      <c r="G571" s="6" t="s">
        <v>60</v>
      </c>
      <c r="H571" s="4">
        <v>23327</v>
      </c>
      <c r="I571" s="35">
        <v>9548</v>
      </c>
      <c r="J571" s="6" t="s">
        <v>20</v>
      </c>
      <c r="K571" s="17" t="s">
        <v>23</v>
      </c>
    </row>
    <row r="572" spans="1:18" x14ac:dyDescent="0.3">
      <c r="A572" s="17"/>
      <c r="B572" s="22"/>
      <c r="C572" s="6">
        <v>2025</v>
      </c>
      <c r="D572" s="6" t="s">
        <v>191</v>
      </c>
      <c r="E572" s="18">
        <v>45691</v>
      </c>
      <c r="F572" s="18">
        <v>45918</v>
      </c>
      <c r="G572" s="6" t="s">
        <v>60</v>
      </c>
      <c r="H572" s="4">
        <v>24109</v>
      </c>
      <c r="I572" s="35">
        <v>9548</v>
      </c>
      <c r="J572" s="6" t="s">
        <v>20</v>
      </c>
      <c r="K572" s="17" t="s">
        <v>23</v>
      </c>
    </row>
    <row r="573" spans="1:18" x14ac:dyDescent="0.3">
      <c r="A573" s="17"/>
      <c r="B573" s="22"/>
      <c r="D573" s="6" t="s">
        <v>195</v>
      </c>
      <c r="E573" s="18">
        <v>45740</v>
      </c>
      <c r="F573" s="18">
        <v>45966</v>
      </c>
      <c r="G573" s="6" t="s">
        <v>60</v>
      </c>
      <c r="H573" s="4">
        <v>24110</v>
      </c>
      <c r="I573" s="35">
        <v>9548</v>
      </c>
      <c r="J573" s="6" t="s">
        <v>20</v>
      </c>
      <c r="K573" s="17" t="s">
        <v>23</v>
      </c>
    </row>
    <row r="574" spans="1:18" x14ac:dyDescent="0.3">
      <c r="A574" s="17"/>
      <c r="B574" s="22"/>
      <c r="D574" s="6" t="s">
        <v>200</v>
      </c>
      <c r="E574" s="18">
        <v>45754</v>
      </c>
      <c r="F574" s="18">
        <v>45979</v>
      </c>
      <c r="G574" s="6" t="s">
        <v>59</v>
      </c>
      <c r="H574" s="4">
        <v>23707</v>
      </c>
      <c r="I574" s="35">
        <v>9548</v>
      </c>
      <c r="J574" s="6" t="s">
        <v>20</v>
      </c>
      <c r="K574" s="17" t="s">
        <v>23</v>
      </c>
    </row>
    <row r="575" spans="1:18" x14ac:dyDescent="0.3">
      <c r="A575" s="17"/>
      <c r="B575" s="22"/>
      <c r="D575" s="6" t="s">
        <v>198</v>
      </c>
      <c r="E575" s="18">
        <v>45789</v>
      </c>
      <c r="F575" s="18">
        <v>46010</v>
      </c>
      <c r="G575" s="6" t="s">
        <v>60</v>
      </c>
      <c r="H575" s="4">
        <v>24111</v>
      </c>
      <c r="I575" s="35">
        <v>9548</v>
      </c>
      <c r="J575" s="6" t="s">
        <v>20</v>
      </c>
      <c r="K575" s="17" t="s">
        <v>23</v>
      </c>
    </row>
    <row r="576" spans="1:18" x14ac:dyDescent="0.3">
      <c r="A576" s="17"/>
      <c r="B576" s="22"/>
      <c r="D576" s="6" t="s">
        <v>201</v>
      </c>
      <c r="E576" s="18">
        <v>45894</v>
      </c>
      <c r="F576" s="18">
        <v>46106</v>
      </c>
      <c r="G576" s="6" t="s">
        <v>60</v>
      </c>
      <c r="H576" s="4">
        <v>24112</v>
      </c>
      <c r="I576" s="35">
        <v>9548</v>
      </c>
      <c r="J576" s="6" t="s">
        <v>20</v>
      </c>
      <c r="K576" s="17" t="s">
        <v>23</v>
      </c>
    </row>
    <row r="577" spans="1:18" x14ac:dyDescent="0.3">
      <c r="A577" s="17"/>
      <c r="B577" s="22"/>
      <c r="D577" s="6" t="s">
        <v>196</v>
      </c>
      <c r="E577" s="18">
        <v>45964</v>
      </c>
      <c r="F577" s="18">
        <v>46184</v>
      </c>
      <c r="G577" s="6" t="s">
        <v>60</v>
      </c>
      <c r="H577" s="4">
        <v>24113</v>
      </c>
      <c r="I577" s="35">
        <v>9548</v>
      </c>
      <c r="J577" s="6" t="s">
        <v>20</v>
      </c>
      <c r="K577" s="17" t="s">
        <v>23</v>
      </c>
    </row>
    <row r="578" spans="1:18" x14ac:dyDescent="0.3">
      <c r="A578" s="17"/>
      <c r="B578" s="22"/>
      <c r="E578" s="18">
        <v>45978</v>
      </c>
      <c r="F578" s="18">
        <v>46197</v>
      </c>
      <c r="G578" s="6" t="s">
        <v>59</v>
      </c>
      <c r="H578" s="4">
        <v>23708</v>
      </c>
      <c r="I578" s="35">
        <v>9548</v>
      </c>
      <c r="J578" s="6" t="s">
        <v>20</v>
      </c>
      <c r="K578" s="17" t="s">
        <v>23</v>
      </c>
    </row>
    <row r="579" spans="1:18" x14ac:dyDescent="0.3">
      <c r="A579" s="26" t="s">
        <v>656</v>
      </c>
      <c r="B579" s="26"/>
      <c r="C579" s="26"/>
      <c r="D579" s="26"/>
      <c r="E579" s="26"/>
      <c r="F579" s="26"/>
      <c r="G579" s="26"/>
      <c r="H579" s="26"/>
      <c r="I579" s="26"/>
      <c r="J579" s="26"/>
      <c r="K579" s="26"/>
      <c r="L579" s="26"/>
      <c r="M579" s="26"/>
      <c r="N579" s="26"/>
      <c r="O579" s="26"/>
      <c r="P579" s="26"/>
      <c r="Q579" s="26"/>
      <c r="R579" s="26"/>
    </row>
    <row r="580" spans="1:18" x14ac:dyDescent="0.3">
      <c r="A580" s="17" t="s">
        <v>311</v>
      </c>
      <c r="B580" s="22">
        <v>16180</v>
      </c>
      <c r="C580" s="6">
        <v>2024</v>
      </c>
      <c r="D580" s="6" t="s">
        <v>193</v>
      </c>
      <c r="E580" s="18">
        <v>45566</v>
      </c>
      <c r="F580" s="18">
        <v>45569</v>
      </c>
      <c r="G580" s="6" t="s">
        <v>42</v>
      </c>
      <c r="H580" s="4">
        <v>24046</v>
      </c>
      <c r="I580" s="35" t="s">
        <v>23</v>
      </c>
      <c r="J580" s="6" t="s">
        <v>211</v>
      </c>
      <c r="K580" s="17" t="s">
        <v>23</v>
      </c>
    </row>
    <row r="581" spans="1:18" x14ac:dyDescent="0.3">
      <c r="A581" s="26" t="s">
        <v>448</v>
      </c>
      <c r="B581" s="26"/>
      <c r="C581" s="26"/>
      <c r="D581" s="26"/>
      <c r="E581" s="26"/>
      <c r="F581" s="26"/>
      <c r="G581" s="26"/>
      <c r="H581" s="26"/>
      <c r="I581" s="26"/>
      <c r="J581" s="26"/>
      <c r="K581" s="26"/>
      <c r="L581" s="26"/>
      <c r="M581" s="26"/>
      <c r="N581" s="26"/>
      <c r="O581" s="26"/>
      <c r="P581" s="26"/>
      <c r="Q581" s="26"/>
      <c r="R581" s="26"/>
    </row>
    <row r="582" spans="1:18" x14ac:dyDescent="0.3">
      <c r="A582" s="17" t="s">
        <v>806</v>
      </c>
      <c r="B582" s="22">
        <v>16210</v>
      </c>
      <c r="C582" s="6">
        <v>2024</v>
      </c>
      <c r="D582" s="6" t="s">
        <v>192</v>
      </c>
      <c r="E582" s="18">
        <v>45477</v>
      </c>
      <c r="F582" s="18">
        <v>45573</v>
      </c>
      <c r="G582" s="6" t="s">
        <v>64</v>
      </c>
      <c r="H582" s="4">
        <v>24179</v>
      </c>
      <c r="I582" s="35" t="s">
        <v>23</v>
      </c>
      <c r="J582" s="6" t="s">
        <v>20</v>
      </c>
      <c r="K582" s="17" t="s">
        <v>23</v>
      </c>
    </row>
    <row r="583" spans="1:18" x14ac:dyDescent="0.3">
      <c r="A583" s="26" t="s">
        <v>861</v>
      </c>
      <c r="B583" s="26"/>
      <c r="C583" s="26"/>
      <c r="D583" s="26"/>
      <c r="E583" s="26"/>
      <c r="F583" s="26"/>
      <c r="G583" s="26"/>
      <c r="H583" s="26"/>
      <c r="I583" s="26"/>
      <c r="J583" s="26"/>
      <c r="K583" s="26"/>
      <c r="L583" s="26"/>
      <c r="M583" s="26"/>
      <c r="N583" s="26"/>
      <c r="O583" s="26"/>
      <c r="P583" s="26"/>
      <c r="Q583" s="26"/>
      <c r="R583" s="26"/>
    </row>
    <row r="584" spans="1:18" ht="27.6" x14ac:dyDescent="0.3">
      <c r="A584" s="17" t="s">
        <v>594</v>
      </c>
      <c r="B584" s="22">
        <v>14566</v>
      </c>
      <c r="C584" s="6">
        <v>2024</v>
      </c>
      <c r="D584" s="6" t="s">
        <v>180</v>
      </c>
      <c r="E584" s="18">
        <v>45551</v>
      </c>
      <c r="F584" s="18">
        <v>45912</v>
      </c>
      <c r="G584" s="6" t="s">
        <v>61</v>
      </c>
      <c r="H584" s="4">
        <v>24034</v>
      </c>
      <c r="I584" s="35" t="s">
        <v>23</v>
      </c>
      <c r="J584" s="6" t="s">
        <v>20</v>
      </c>
      <c r="K584" s="17" t="s">
        <v>179</v>
      </c>
    </row>
    <row r="585" spans="1:18" ht="27.6" x14ac:dyDescent="0.3">
      <c r="A585" s="17"/>
      <c r="B585" s="22"/>
      <c r="E585" s="18">
        <v>45558</v>
      </c>
      <c r="F585" s="18">
        <v>45911</v>
      </c>
      <c r="G585" s="6" t="s">
        <v>64</v>
      </c>
      <c r="H585" s="4">
        <v>23464</v>
      </c>
      <c r="I585" s="35" t="s">
        <v>23</v>
      </c>
      <c r="J585" s="6" t="s">
        <v>20</v>
      </c>
      <c r="K585" s="17" t="s">
        <v>179</v>
      </c>
    </row>
    <row r="586" spans="1:18" x14ac:dyDescent="0.3">
      <c r="A586" s="26" t="s">
        <v>708</v>
      </c>
      <c r="B586" s="26"/>
      <c r="C586" s="26"/>
      <c r="D586" s="26"/>
      <c r="E586" s="26"/>
      <c r="F586" s="26"/>
      <c r="G586" s="26"/>
      <c r="H586" s="26"/>
      <c r="I586" s="26"/>
      <c r="J586" s="26"/>
      <c r="K586" s="26"/>
      <c r="L586" s="26"/>
      <c r="M586" s="26"/>
      <c r="N586" s="26"/>
      <c r="O586" s="26"/>
      <c r="P586" s="26"/>
      <c r="Q586" s="26"/>
      <c r="R586" s="26"/>
    </row>
    <row r="587" spans="1:18" ht="27.6" x14ac:dyDescent="0.3">
      <c r="A587" s="17" t="s">
        <v>581</v>
      </c>
      <c r="B587" s="22">
        <v>5279</v>
      </c>
      <c r="C587" s="6">
        <v>2024</v>
      </c>
      <c r="D587" s="6" t="s">
        <v>180</v>
      </c>
      <c r="E587" s="18">
        <v>45544</v>
      </c>
      <c r="F587" s="18">
        <v>45735</v>
      </c>
      <c r="G587" s="6" t="s">
        <v>64</v>
      </c>
      <c r="H587" s="4">
        <v>24045</v>
      </c>
      <c r="I587" s="35">
        <v>8050</v>
      </c>
      <c r="J587" s="6" t="s">
        <v>20</v>
      </c>
      <c r="K587" s="17" t="s">
        <v>179</v>
      </c>
    </row>
    <row r="588" spans="1:18" ht="27.6" x14ac:dyDescent="0.3">
      <c r="A588" s="17"/>
      <c r="B588" s="22"/>
      <c r="E588" s="18">
        <v>45552</v>
      </c>
      <c r="F588" s="18">
        <v>45743</v>
      </c>
      <c r="G588" s="6" t="s">
        <v>59</v>
      </c>
      <c r="H588" s="4">
        <v>24087</v>
      </c>
      <c r="I588" s="35">
        <v>8050</v>
      </c>
      <c r="J588" s="6" t="s">
        <v>20</v>
      </c>
      <c r="K588" s="17" t="s">
        <v>179</v>
      </c>
    </row>
    <row r="589" spans="1:18" ht="27.6" x14ac:dyDescent="0.3">
      <c r="A589" s="17"/>
      <c r="B589" s="22"/>
      <c r="D589" s="6" t="s">
        <v>196</v>
      </c>
      <c r="E589" s="18">
        <v>45602</v>
      </c>
      <c r="F589" s="18">
        <v>45798</v>
      </c>
      <c r="G589" s="6" t="s">
        <v>61</v>
      </c>
      <c r="H589" s="4">
        <v>24036</v>
      </c>
      <c r="I589" s="35">
        <v>8050</v>
      </c>
      <c r="J589" s="6" t="s">
        <v>20</v>
      </c>
      <c r="K589" s="17" t="s">
        <v>179</v>
      </c>
    </row>
    <row r="590" spans="1:18" x14ac:dyDescent="0.3">
      <c r="A590" s="17"/>
      <c r="B590" s="22"/>
      <c r="C590" s="6" t="s">
        <v>202</v>
      </c>
      <c r="D590" s="6" t="s">
        <v>202</v>
      </c>
      <c r="E590" s="18">
        <v>45670</v>
      </c>
      <c r="F590" s="18">
        <v>45861</v>
      </c>
      <c r="G590" s="6" t="s">
        <v>64</v>
      </c>
      <c r="H590" s="4">
        <v>24136</v>
      </c>
      <c r="I590" s="35">
        <v>8050</v>
      </c>
      <c r="J590" s="6" t="s">
        <v>20</v>
      </c>
      <c r="K590" s="17" t="s">
        <v>202</v>
      </c>
    </row>
    <row r="591" spans="1:18" x14ac:dyDescent="0.3">
      <c r="A591" s="17"/>
      <c r="B591" s="22"/>
      <c r="E591" s="18">
        <v>45761</v>
      </c>
      <c r="F591" s="18">
        <v>45968</v>
      </c>
      <c r="G591" s="6" t="s">
        <v>64</v>
      </c>
      <c r="H591" s="4">
        <v>24137</v>
      </c>
      <c r="I591" s="35">
        <v>8050</v>
      </c>
      <c r="J591" s="6" t="s">
        <v>20</v>
      </c>
      <c r="K591" s="17" t="s">
        <v>202</v>
      </c>
    </row>
    <row r="592" spans="1:18" x14ac:dyDescent="0.3">
      <c r="A592" s="17"/>
      <c r="B592" s="22"/>
      <c r="E592" s="18">
        <v>45615</v>
      </c>
      <c r="F592" s="18">
        <v>45812</v>
      </c>
      <c r="G592" s="6" t="s">
        <v>64</v>
      </c>
      <c r="H592" s="4">
        <v>24046</v>
      </c>
      <c r="I592" s="35">
        <v>8050</v>
      </c>
      <c r="J592" s="6" t="s">
        <v>20</v>
      </c>
      <c r="K592" s="17" t="s">
        <v>202</v>
      </c>
    </row>
    <row r="593" spans="1:18" x14ac:dyDescent="0.3">
      <c r="A593" s="17"/>
      <c r="B593" s="22"/>
      <c r="E593" s="18">
        <v>45908</v>
      </c>
      <c r="F593" s="18">
        <v>46100</v>
      </c>
      <c r="G593" s="6" t="s">
        <v>64</v>
      </c>
      <c r="H593" s="4">
        <v>24138</v>
      </c>
      <c r="I593" s="35">
        <v>8050</v>
      </c>
      <c r="J593" s="6" t="s">
        <v>20</v>
      </c>
      <c r="K593" s="17" t="s">
        <v>202</v>
      </c>
    </row>
    <row r="594" spans="1:18" x14ac:dyDescent="0.3">
      <c r="A594" s="17"/>
      <c r="B594" s="22"/>
      <c r="C594" s="6">
        <v>2025</v>
      </c>
      <c r="D594" s="6" t="s">
        <v>194</v>
      </c>
      <c r="E594" s="18">
        <v>45677</v>
      </c>
      <c r="F594" s="18">
        <v>45869</v>
      </c>
      <c r="G594" s="6" t="s">
        <v>59</v>
      </c>
      <c r="H594" s="4">
        <v>24209</v>
      </c>
      <c r="I594" s="35">
        <v>8050</v>
      </c>
      <c r="J594" s="6" t="s">
        <v>20</v>
      </c>
      <c r="K594" s="17" t="s">
        <v>23</v>
      </c>
    </row>
    <row r="595" spans="1:18" x14ac:dyDescent="0.3">
      <c r="A595" s="17"/>
      <c r="B595" s="22"/>
      <c r="D595" s="6" t="s">
        <v>200</v>
      </c>
      <c r="E595" s="18">
        <v>45769</v>
      </c>
      <c r="F595" s="18">
        <v>45960</v>
      </c>
      <c r="G595" s="6" t="s">
        <v>59</v>
      </c>
      <c r="H595" s="4">
        <v>24210</v>
      </c>
      <c r="I595" s="35">
        <v>8050</v>
      </c>
      <c r="J595" s="6" t="s">
        <v>20</v>
      </c>
      <c r="K595" s="17" t="s">
        <v>23</v>
      </c>
    </row>
    <row r="596" spans="1:18" x14ac:dyDescent="0.3">
      <c r="A596" s="17"/>
      <c r="B596" s="22"/>
      <c r="D596" s="6" t="s">
        <v>180</v>
      </c>
      <c r="E596" s="18">
        <v>45915</v>
      </c>
      <c r="F596" s="18">
        <v>46107</v>
      </c>
      <c r="G596" s="6" t="s">
        <v>59</v>
      </c>
      <c r="H596" s="4">
        <v>24211</v>
      </c>
      <c r="I596" s="35">
        <v>8050</v>
      </c>
      <c r="J596" s="6" t="s">
        <v>20</v>
      </c>
      <c r="K596" s="17" t="s">
        <v>23</v>
      </c>
    </row>
    <row r="597" spans="1:18" x14ac:dyDescent="0.3">
      <c r="A597" s="26" t="s">
        <v>695</v>
      </c>
      <c r="B597" s="26"/>
      <c r="C597" s="26"/>
      <c r="D597" s="26"/>
      <c r="E597" s="26"/>
      <c r="F597" s="26"/>
      <c r="G597" s="26"/>
      <c r="H597" s="26"/>
      <c r="I597" s="26"/>
      <c r="J597" s="26"/>
      <c r="K597" s="26"/>
      <c r="L597" s="26"/>
      <c r="M597" s="26"/>
      <c r="N597" s="26"/>
      <c r="O597" s="26"/>
      <c r="P597" s="26"/>
      <c r="Q597" s="26"/>
      <c r="R597" s="26"/>
    </row>
    <row r="598" spans="1:18" ht="27.6" x14ac:dyDescent="0.3">
      <c r="A598" s="17" t="s">
        <v>574</v>
      </c>
      <c r="B598" s="22">
        <v>10881</v>
      </c>
      <c r="C598" s="6">
        <v>2024</v>
      </c>
      <c r="D598" s="6" t="s">
        <v>180</v>
      </c>
      <c r="E598" s="18">
        <v>45551</v>
      </c>
      <c r="F598" s="18">
        <v>45912</v>
      </c>
      <c r="G598" s="6" t="s">
        <v>61</v>
      </c>
      <c r="H598" s="4">
        <v>24031</v>
      </c>
      <c r="I598" s="35" t="s">
        <v>23</v>
      </c>
      <c r="J598" s="6" t="s">
        <v>20</v>
      </c>
      <c r="K598" s="17" t="s">
        <v>179</v>
      </c>
    </row>
    <row r="599" spans="1:18" ht="27.6" x14ac:dyDescent="0.3">
      <c r="A599" s="17"/>
      <c r="B599" s="22"/>
      <c r="E599" s="18">
        <v>45544</v>
      </c>
      <c r="F599" s="18">
        <v>45905</v>
      </c>
      <c r="G599" s="6" t="s">
        <v>60</v>
      </c>
      <c r="H599" s="4">
        <v>24027</v>
      </c>
      <c r="I599" s="35" t="s">
        <v>23</v>
      </c>
      <c r="J599" s="6" t="s">
        <v>20</v>
      </c>
      <c r="K599" s="17" t="s">
        <v>179</v>
      </c>
    </row>
    <row r="600" spans="1:18" ht="27.6" x14ac:dyDescent="0.3">
      <c r="A600" s="17"/>
      <c r="B600" s="22"/>
      <c r="E600" s="18">
        <v>45558</v>
      </c>
      <c r="F600" s="18">
        <v>45926</v>
      </c>
      <c r="G600" s="6" t="s">
        <v>64</v>
      </c>
      <c r="H600" s="4">
        <v>24032</v>
      </c>
      <c r="I600" s="35" t="s">
        <v>23</v>
      </c>
      <c r="J600" s="6" t="s">
        <v>20</v>
      </c>
      <c r="K600" s="17" t="s">
        <v>179</v>
      </c>
    </row>
    <row r="601" spans="1:18" ht="27.6" x14ac:dyDescent="0.3">
      <c r="A601" s="17"/>
      <c r="B601" s="22"/>
      <c r="E601" s="18">
        <v>45552</v>
      </c>
      <c r="F601" s="18">
        <v>45912</v>
      </c>
      <c r="G601" s="6" t="s">
        <v>59</v>
      </c>
      <c r="H601" s="4">
        <v>24213</v>
      </c>
      <c r="I601" s="35" t="s">
        <v>23</v>
      </c>
      <c r="J601" s="6" t="s">
        <v>20</v>
      </c>
      <c r="K601" s="17" t="s">
        <v>179</v>
      </c>
    </row>
    <row r="602" spans="1:18" ht="27.6" x14ac:dyDescent="0.3">
      <c r="A602" s="17"/>
      <c r="B602" s="22"/>
      <c r="D602" s="6" t="s">
        <v>196</v>
      </c>
      <c r="E602" s="18">
        <v>45600</v>
      </c>
      <c r="F602" s="18">
        <v>45961</v>
      </c>
      <c r="G602" s="6" t="s">
        <v>60</v>
      </c>
      <c r="H602" s="4">
        <v>24028</v>
      </c>
      <c r="I602" s="35" t="s">
        <v>23</v>
      </c>
      <c r="J602" s="6" t="s">
        <v>20</v>
      </c>
      <c r="K602" s="17" t="s">
        <v>179</v>
      </c>
    </row>
    <row r="603" spans="1:18" ht="27.6" x14ac:dyDescent="0.3">
      <c r="A603" s="17"/>
      <c r="B603" s="22"/>
      <c r="C603" s="6">
        <v>2025</v>
      </c>
      <c r="D603" s="6" t="s">
        <v>194</v>
      </c>
      <c r="E603" s="18">
        <v>45663</v>
      </c>
      <c r="F603" s="18">
        <v>46028</v>
      </c>
      <c r="G603" s="6" t="s">
        <v>59</v>
      </c>
      <c r="H603" s="4">
        <v>24214</v>
      </c>
      <c r="I603" s="35" t="s">
        <v>23</v>
      </c>
      <c r="J603" s="6" t="s">
        <v>20</v>
      </c>
      <c r="K603" s="17" t="s">
        <v>179</v>
      </c>
    </row>
    <row r="604" spans="1:18" ht="27.6" x14ac:dyDescent="0.3">
      <c r="A604" s="17"/>
      <c r="B604" s="22"/>
      <c r="D604" s="6" t="s">
        <v>191</v>
      </c>
      <c r="E604" s="18">
        <v>45712</v>
      </c>
      <c r="F604" s="18">
        <v>46090</v>
      </c>
      <c r="G604" s="6" t="s">
        <v>60</v>
      </c>
      <c r="H604" s="4">
        <v>24029</v>
      </c>
      <c r="I604" s="35" t="s">
        <v>23</v>
      </c>
      <c r="J604" s="6" t="s">
        <v>20</v>
      </c>
      <c r="K604" s="17" t="s">
        <v>179</v>
      </c>
    </row>
    <row r="605" spans="1:18" x14ac:dyDescent="0.3">
      <c r="A605" s="17"/>
      <c r="B605" s="22"/>
      <c r="D605" s="6" t="s">
        <v>198</v>
      </c>
      <c r="E605" s="18">
        <v>45796</v>
      </c>
      <c r="F605" s="18">
        <v>46142</v>
      </c>
      <c r="G605" s="6" t="s">
        <v>60</v>
      </c>
      <c r="H605" s="4">
        <v>24075</v>
      </c>
      <c r="I605" s="35" t="s">
        <v>23</v>
      </c>
      <c r="J605" s="6" t="s">
        <v>20</v>
      </c>
      <c r="K605" s="17" t="s">
        <v>23</v>
      </c>
    </row>
    <row r="606" spans="1:18" x14ac:dyDescent="0.3">
      <c r="A606" s="26" t="s">
        <v>688</v>
      </c>
      <c r="B606" s="26"/>
      <c r="C606" s="26"/>
      <c r="D606" s="26"/>
      <c r="E606" s="26"/>
      <c r="F606" s="26"/>
      <c r="G606" s="26"/>
      <c r="H606" s="26"/>
      <c r="I606" s="26"/>
      <c r="J606" s="26"/>
      <c r="K606" s="26"/>
      <c r="L606" s="26"/>
      <c r="M606" s="26"/>
      <c r="N606" s="26"/>
      <c r="O606" s="26"/>
      <c r="P606" s="26"/>
      <c r="Q606" s="26"/>
      <c r="R606" s="26"/>
    </row>
    <row r="607" spans="1:18" x14ac:dyDescent="0.3">
      <c r="A607" s="17" t="s">
        <v>576</v>
      </c>
      <c r="B607" s="22">
        <v>9914</v>
      </c>
      <c r="C607" s="6">
        <v>2024</v>
      </c>
      <c r="D607" s="6" t="s">
        <v>192</v>
      </c>
      <c r="E607" s="18">
        <v>45476</v>
      </c>
      <c r="F607" s="18">
        <v>45680</v>
      </c>
      <c r="G607" s="6" t="s">
        <v>60</v>
      </c>
      <c r="H607" s="4">
        <v>24025</v>
      </c>
      <c r="I607" s="35">
        <v>7700</v>
      </c>
      <c r="J607" s="6" t="s">
        <v>20</v>
      </c>
      <c r="K607" s="17" t="s">
        <v>23</v>
      </c>
    </row>
    <row r="608" spans="1:18" x14ac:dyDescent="0.3">
      <c r="A608" s="17"/>
      <c r="B608" s="22"/>
      <c r="E608" s="18">
        <v>45476</v>
      </c>
      <c r="F608" s="18">
        <v>45679</v>
      </c>
      <c r="G608" s="6" t="s">
        <v>59</v>
      </c>
      <c r="H608" s="4">
        <v>23717</v>
      </c>
      <c r="I608" s="35">
        <v>7700</v>
      </c>
      <c r="J608" s="6" t="s">
        <v>20</v>
      </c>
      <c r="K608" s="17" t="s">
        <v>23</v>
      </c>
    </row>
    <row r="609" spans="1:11" ht="27.6" x14ac:dyDescent="0.3">
      <c r="A609" s="17"/>
      <c r="B609" s="22"/>
      <c r="D609" s="6" t="s">
        <v>180</v>
      </c>
      <c r="E609" s="18">
        <v>45544</v>
      </c>
      <c r="F609" s="18">
        <v>45735</v>
      </c>
      <c r="G609" s="6" t="s">
        <v>64</v>
      </c>
      <c r="H609" s="4">
        <v>24029</v>
      </c>
      <c r="I609" s="35">
        <v>7700</v>
      </c>
      <c r="J609" s="6" t="s">
        <v>20</v>
      </c>
      <c r="K609" s="17" t="s">
        <v>179</v>
      </c>
    </row>
    <row r="610" spans="1:11" ht="27.6" x14ac:dyDescent="0.3">
      <c r="A610" s="17"/>
      <c r="B610" s="22"/>
      <c r="D610" s="6" t="s">
        <v>193</v>
      </c>
      <c r="E610" s="18">
        <v>45579</v>
      </c>
      <c r="F610" s="18">
        <v>45772</v>
      </c>
      <c r="G610" s="6" t="s">
        <v>61</v>
      </c>
      <c r="H610" s="4">
        <v>24032</v>
      </c>
      <c r="I610" s="35">
        <v>7700</v>
      </c>
      <c r="J610" s="6" t="s">
        <v>20</v>
      </c>
      <c r="K610" s="17" t="s">
        <v>179</v>
      </c>
    </row>
    <row r="611" spans="1:11" ht="27.6" x14ac:dyDescent="0.3">
      <c r="A611" s="17"/>
      <c r="B611" s="22"/>
      <c r="E611" s="18">
        <v>45566</v>
      </c>
      <c r="F611" s="18">
        <v>45758</v>
      </c>
      <c r="G611" s="6" t="s">
        <v>60</v>
      </c>
      <c r="H611" s="4">
        <v>24032</v>
      </c>
      <c r="I611" s="35">
        <v>7700</v>
      </c>
      <c r="J611" s="6" t="s">
        <v>20</v>
      </c>
      <c r="K611" s="17" t="s">
        <v>179</v>
      </c>
    </row>
    <row r="612" spans="1:11" ht="27.6" x14ac:dyDescent="0.3">
      <c r="A612" s="17"/>
      <c r="B612" s="22"/>
      <c r="E612" s="18">
        <v>45566</v>
      </c>
      <c r="F612" s="18">
        <v>45762</v>
      </c>
      <c r="G612" s="6" t="s">
        <v>59</v>
      </c>
      <c r="H612" s="4">
        <v>23719</v>
      </c>
      <c r="I612" s="35">
        <v>7700</v>
      </c>
      <c r="J612" s="6" t="s">
        <v>20</v>
      </c>
      <c r="K612" s="17" t="s">
        <v>179</v>
      </c>
    </row>
    <row r="613" spans="1:11" x14ac:dyDescent="0.3">
      <c r="A613" s="17"/>
      <c r="B613" s="22"/>
      <c r="D613" s="6" t="s">
        <v>197</v>
      </c>
      <c r="E613" s="18">
        <v>45630</v>
      </c>
      <c r="F613" s="18">
        <v>45827</v>
      </c>
      <c r="G613" s="6" t="s">
        <v>60</v>
      </c>
      <c r="H613" s="4">
        <v>24033</v>
      </c>
      <c r="I613" s="35">
        <v>7700</v>
      </c>
      <c r="J613" s="6" t="s">
        <v>20</v>
      </c>
      <c r="K613" s="17" t="s">
        <v>23</v>
      </c>
    </row>
    <row r="614" spans="1:11" x14ac:dyDescent="0.3">
      <c r="A614" s="17"/>
      <c r="B614" s="22"/>
      <c r="C614" s="6" t="s">
        <v>202</v>
      </c>
      <c r="D614" s="6" t="s">
        <v>202</v>
      </c>
      <c r="E614" s="18">
        <v>45614</v>
      </c>
      <c r="F614" s="18">
        <v>45812</v>
      </c>
      <c r="G614" s="6" t="s">
        <v>64</v>
      </c>
      <c r="H614" s="4">
        <v>24027</v>
      </c>
      <c r="I614" s="35">
        <v>7700</v>
      </c>
      <c r="J614" s="6" t="s">
        <v>20</v>
      </c>
      <c r="K614" s="17" t="s">
        <v>202</v>
      </c>
    </row>
    <row r="615" spans="1:11" x14ac:dyDescent="0.3">
      <c r="A615" s="17"/>
      <c r="B615" s="22"/>
      <c r="E615" s="18">
        <v>45670</v>
      </c>
      <c r="F615" s="18">
        <v>45861</v>
      </c>
      <c r="G615" s="6" t="s">
        <v>64</v>
      </c>
      <c r="H615" s="4">
        <v>24133</v>
      </c>
      <c r="I615" s="35">
        <v>7700</v>
      </c>
      <c r="J615" s="6" t="s">
        <v>20</v>
      </c>
      <c r="K615" s="17" t="s">
        <v>202</v>
      </c>
    </row>
    <row r="616" spans="1:11" x14ac:dyDescent="0.3">
      <c r="A616" s="17"/>
      <c r="B616" s="22"/>
      <c r="E616" s="18">
        <v>45761</v>
      </c>
      <c r="F616" s="18">
        <v>45968</v>
      </c>
      <c r="G616" s="6" t="s">
        <v>64</v>
      </c>
      <c r="H616" s="4">
        <v>24134</v>
      </c>
      <c r="I616" s="35">
        <v>7700</v>
      </c>
      <c r="J616" s="6" t="s">
        <v>20</v>
      </c>
      <c r="K616" s="17" t="s">
        <v>202</v>
      </c>
    </row>
    <row r="617" spans="1:11" x14ac:dyDescent="0.3">
      <c r="A617" s="17"/>
      <c r="B617" s="22"/>
      <c r="E617" s="18">
        <v>45908</v>
      </c>
      <c r="F617" s="18">
        <v>46100</v>
      </c>
      <c r="G617" s="6" t="s">
        <v>64</v>
      </c>
      <c r="H617" s="4">
        <v>24135</v>
      </c>
      <c r="I617" s="35">
        <v>7700</v>
      </c>
      <c r="J617" s="6" t="s">
        <v>20</v>
      </c>
      <c r="K617" s="17" t="s">
        <v>202</v>
      </c>
    </row>
    <row r="618" spans="1:11" x14ac:dyDescent="0.3">
      <c r="A618" s="17"/>
      <c r="B618" s="22"/>
      <c r="C618" s="6">
        <v>2025</v>
      </c>
      <c r="D618" s="6" t="s">
        <v>194</v>
      </c>
      <c r="E618" s="18">
        <v>45670</v>
      </c>
      <c r="F618" s="18">
        <v>45862</v>
      </c>
      <c r="G618" s="6" t="s">
        <v>59</v>
      </c>
      <c r="H618" s="4">
        <v>24215</v>
      </c>
      <c r="I618" s="35">
        <v>7700</v>
      </c>
      <c r="J618" s="6" t="s">
        <v>20</v>
      </c>
      <c r="K618" s="17" t="s">
        <v>23</v>
      </c>
    </row>
    <row r="619" spans="1:11" x14ac:dyDescent="0.3">
      <c r="A619" s="17"/>
      <c r="B619" s="22"/>
      <c r="D619" s="6" t="s">
        <v>191</v>
      </c>
      <c r="E619" s="18">
        <v>45698</v>
      </c>
      <c r="F619" s="18">
        <v>45904</v>
      </c>
      <c r="G619" s="6" t="s">
        <v>60</v>
      </c>
      <c r="H619" s="4">
        <v>24153</v>
      </c>
      <c r="I619" s="35">
        <v>7700</v>
      </c>
      <c r="J619" s="6" t="s">
        <v>20</v>
      </c>
      <c r="K619" s="17" t="s">
        <v>23</v>
      </c>
    </row>
    <row r="620" spans="1:11" x14ac:dyDescent="0.3">
      <c r="A620" s="17"/>
      <c r="B620" s="22"/>
      <c r="D620" s="6" t="s">
        <v>200</v>
      </c>
      <c r="E620" s="18">
        <v>45754</v>
      </c>
      <c r="F620" s="18">
        <v>45960</v>
      </c>
      <c r="G620" s="6" t="s">
        <v>60</v>
      </c>
      <c r="H620" s="4">
        <v>24154</v>
      </c>
      <c r="I620" s="35">
        <v>7700</v>
      </c>
      <c r="J620" s="6" t="s">
        <v>20</v>
      </c>
      <c r="K620" s="17" t="s">
        <v>23</v>
      </c>
    </row>
    <row r="621" spans="1:11" x14ac:dyDescent="0.3">
      <c r="A621" s="17"/>
      <c r="B621" s="22"/>
      <c r="E621" s="18">
        <v>45769</v>
      </c>
      <c r="F621" s="18">
        <v>45960</v>
      </c>
      <c r="G621" s="6" t="s">
        <v>59</v>
      </c>
      <c r="H621" s="4">
        <v>24216</v>
      </c>
      <c r="I621" s="35">
        <v>7700</v>
      </c>
      <c r="J621" s="6" t="s">
        <v>20</v>
      </c>
      <c r="K621" s="17" t="s">
        <v>23</v>
      </c>
    </row>
    <row r="622" spans="1:11" x14ac:dyDescent="0.3">
      <c r="A622" s="17"/>
      <c r="B622" s="22"/>
      <c r="D622" s="6" t="s">
        <v>199</v>
      </c>
      <c r="E622" s="18">
        <v>45810</v>
      </c>
      <c r="F622" s="18">
        <v>46009</v>
      </c>
      <c r="G622" s="6" t="s">
        <v>60</v>
      </c>
      <c r="H622" s="4">
        <v>24155</v>
      </c>
      <c r="I622" s="35">
        <v>7700</v>
      </c>
      <c r="J622" s="6" t="s">
        <v>20</v>
      </c>
      <c r="K622" s="17" t="s">
        <v>23</v>
      </c>
    </row>
    <row r="623" spans="1:11" x14ac:dyDescent="0.3">
      <c r="A623" s="17"/>
      <c r="B623" s="22"/>
      <c r="D623" s="6" t="s">
        <v>201</v>
      </c>
      <c r="E623" s="18">
        <v>45888</v>
      </c>
      <c r="F623" s="18">
        <v>46080</v>
      </c>
      <c r="G623" s="6" t="s">
        <v>60</v>
      </c>
      <c r="H623" s="4">
        <v>24156</v>
      </c>
      <c r="I623" s="35">
        <v>7700</v>
      </c>
      <c r="J623" s="6" t="s">
        <v>20</v>
      </c>
      <c r="K623" s="17" t="s">
        <v>23</v>
      </c>
    </row>
    <row r="624" spans="1:11" x14ac:dyDescent="0.3">
      <c r="A624" s="17"/>
      <c r="B624" s="22"/>
      <c r="D624" s="6" t="s">
        <v>180</v>
      </c>
      <c r="E624" s="18">
        <v>45915</v>
      </c>
      <c r="F624" s="18">
        <v>46107</v>
      </c>
      <c r="G624" s="6" t="s">
        <v>59</v>
      </c>
      <c r="H624" s="4">
        <v>24217</v>
      </c>
      <c r="I624" s="35">
        <v>7700</v>
      </c>
      <c r="J624" s="6" t="s">
        <v>20</v>
      </c>
      <c r="K624" s="17" t="s">
        <v>23</v>
      </c>
    </row>
    <row r="625" spans="1:18" x14ac:dyDescent="0.3">
      <c r="A625" s="17"/>
      <c r="B625" s="22"/>
      <c r="D625" s="6" t="s">
        <v>193</v>
      </c>
      <c r="E625" s="18">
        <v>45945</v>
      </c>
      <c r="F625" s="18">
        <v>46142</v>
      </c>
      <c r="G625" s="6" t="s">
        <v>60</v>
      </c>
      <c r="H625" s="4">
        <v>24157</v>
      </c>
      <c r="I625" s="35">
        <v>7700</v>
      </c>
      <c r="J625" s="6" t="s">
        <v>20</v>
      </c>
      <c r="K625" s="17" t="s">
        <v>23</v>
      </c>
    </row>
    <row r="626" spans="1:18" x14ac:dyDescent="0.3">
      <c r="A626" s="17"/>
      <c r="B626" s="22"/>
      <c r="D626" s="6" t="s">
        <v>196</v>
      </c>
      <c r="E626" s="18">
        <v>45987</v>
      </c>
      <c r="F626" s="18">
        <v>46190</v>
      </c>
      <c r="G626" s="6" t="s">
        <v>60</v>
      </c>
      <c r="H626" s="4">
        <v>24158</v>
      </c>
      <c r="I626" s="35">
        <v>7700</v>
      </c>
      <c r="J626" s="6" t="s">
        <v>20</v>
      </c>
      <c r="K626" s="17" t="s">
        <v>23</v>
      </c>
    </row>
    <row r="627" spans="1:18" x14ac:dyDescent="0.3">
      <c r="A627" s="26" t="s">
        <v>690</v>
      </c>
      <c r="B627" s="26"/>
      <c r="C627" s="26"/>
      <c r="D627" s="26"/>
      <c r="E627" s="26"/>
      <c r="F627" s="26"/>
      <c r="G627" s="26"/>
      <c r="H627" s="26"/>
      <c r="I627" s="26"/>
      <c r="J627" s="26"/>
      <c r="K627" s="26"/>
      <c r="L627" s="26"/>
      <c r="M627" s="26"/>
      <c r="N627" s="26"/>
      <c r="O627" s="26"/>
      <c r="P627" s="26"/>
      <c r="Q627" s="26"/>
      <c r="R627" s="26"/>
    </row>
    <row r="628" spans="1:18" x14ac:dyDescent="0.3">
      <c r="A628" s="17" t="s">
        <v>587</v>
      </c>
      <c r="B628" s="22">
        <v>11602</v>
      </c>
      <c r="C628" s="6">
        <v>2024</v>
      </c>
      <c r="D628" s="6" t="s">
        <v>180</v>
      </c>
      <c r="E628" s="18">
        <v>45565</v>
      </c>
      <c r="F628" s="18">
        <v>45763</v>
      </c>
      <c r="G628" s="6" t="s">
        <v>60</v>
      </c>
      <c r="H628" s="4">
        <v>24180</v>
      </c>
      <c r="I628" s="35">
        <v>8393</v>
      </c>
      <c r="J628" s="6" t="s">
        <v>20</v>
      </c>
      <c r="K628" s="17" t="s">
        <v>23</v>
      </c>
    </row>
    <row r="629" spans="1:18" x14ac:dyDescent="0.3">
      <c r="A629" s="26" t="s">
        <v>701</v>
      </c>
      <c r="B629" s="26"/>
      <c r="C629" s="26"/>
      <c r="D629" s="26"/>
      <c r="E629" s="26"/>
      <c r="F629" s="26"/>
      <c r="G629" s="26"/>
      <c r="H629" s="26"/>
      <c r="I629" s="26"/>
      <c r="J629" s="26"/>
      <c r="K629" s="26"/>
      <c r="L629" s="26"/>
      <c r="M629" s="26"/>
      <c r="N629" s="26"/>
      <c r="O629" s="26"/>
      <c r="P629" s="26"/>
      <c r="Q629" s="26"/>
      <c r="R629" s="26"/>
    </row>
    <row r="630" spans="1:18" ht="27.6" x14ac:dyDescent="0.3">
      <c r="A630" s="17" t="s">
        <v>314</v>
      </c>
      <c r="B630" s="22">
        <v>11433</v>
      </c>
      <c r="C630" s="6">
        <v>2024</v>
      </c>
      <c r="D630" s="6" t="s">
        <v>193</v>
      </c>
      <c r="E630" s="18">
        <v>45579</v>
      </c>
      <c r="F630" s="18">
        <v>45580</v>
      </c>
      <c r="G630" s="6" t="s">
        <v>48</v>
      </c>
      <c r="H630" s="4">
        <v>24389</v>
      </c>
      <c r="I630" s="35" t="s">
        <v>23</v>
      </c>
      <c r="J630" s="6" t="s">
        <v>20</v>
      </c>
      <c r="K630" s="17" t="s">
        <v>23</v>
      </c>
    </row>
    <row r="631" spans="1:18" x14ac:dyDescent="0.3">
      <c r="A631" s="17"/>
      <c r="B631" s="22"/>
      <c r="E631" s="18">
        <v>45572</v>
      </c>
      <c r="F631" s="18">
        <v>45573</v>
      </c>
      <c r="G631" s="6" t="s">
        <v>48</v>
      </c>
      <c r="H631" s="4">
        <v>24388</v>
      </c>
      <c r="I631" s="35" t="s">
        <v>23</v>
      </c>
      <c r="J631" s="6" t="s">
        <v>20</v>
      </c>
      <c r="K631" s="17" t="s">
        <v>23</v>
      </c>
    </row>
    <row r="632" spans="1:18" x14ac:dyDescent="0.3">
      <c r="A632" s="17"/>
      <c r="B632" s="22"/>
      <c r="D632" s="6" t="s">
        <v>196</v>
      </c>
      <c r="E632" s="18">
        <v>45600</v>
      </c>
      <c r="F632" s="18">
        <v>45601</v>
      </c>
      <c r="G632" s="6" t="s">
        <v>48</v>
      </c>
      <c r="H632" s="4">
        <v>24390</v>
      </c>
      <c r="I632" s="35" t="s">
        <v>23</v>
      </c>
      <c r="J632" s="6" t="s">
        <v>20</v>
      </c>
      <c r="K632" s="17" t="s">
        <v>23</v>
      </c>
    </row>
    <row r="633" spans="1:18" x14ac:dyDescent="0.3">
      <c r="A633" s="17"/>
      <c r="B633" s="22"/>
      <c r="E633" s="18">
        <v>45602</v>
      </c>
      <c r="F633" s="18">
        <v>45603</v>
      </c>
      <c r="G633" s="6" t="s">
        <v>48</v>
      </c>
      <c r="H633" s="4">
        <v>24391</v>
      </c>
      <c r="I633" s="35" t="s">
        <v>23</v>
      </c>
      <c r="J633" s="6" t="s">
        <v>20</v>
      </c>
      <c r="K633" s="17" t="s">
        <v>23</v>
      </c>
    </row>
    <row r="634" spans="1:18" x14ac:dyDescent="0.3">
      <c r="A634" s="17"/>
      <c r="B634" s="22"/>
      <c r="D634" s="6" t="s">
        <v>197</v>
      </c>
      <c r="E634" s="18">
        <v>45635</v>
      </c>
      <c r="F634" s="18">
        <v>45636</v>
      </c>
      <c r="G634" s="6" t="s">
        <v>48</v>
      </c>
      <c r="H634" s="4">
        <v>24394</v>
      </c>
      <c r="I634" s="35" t="s">
        <v>23</v>
      </c>
      <c r="J634" s="6" t="s">
        <v>20</v>
      </c>
      <c r="K634" s="17" t="s">
        <v>23</v>
      </c>
    </row>
    <row r="635" spans="1:18" x14ac:dyDescent="0.3">
      <c r="A635" s="17"/>
      <c r="B635" s="22"/>
      <c r="E635" s="18">
        <v>45628</v>
      </c>
      <c r="F635" s="18">
        <v>45629</v>
      </c>
      <c r="G635" s="6" t="s">
        <v>48</v>
      </c>
      <c r="H635" s="4">
        <v>24392</v>
      </c>
      <c r="I635" s="35" t="s">
        <v>23</v>
      </c>
      <c r="J635" s="6" t="s">
        <v>20</v>
      </c>
      <c r="K635" s="17" t="s">
        <v>23</v>
      </c>
    </row>
    <row r="636" spans="1:18" x14ac:dyDescent="0.3">
      <c r="A636" s="17"/>
      <c r="B636" s="22"/>
      <c r="E636" s="18">
        <v>45642</v>
      </c>
      <c r="F636" s="18">
        <v>45643</v>
      </c>
      <c r="G636" s="6" t="s">
        <v>48</v>
      </c>
      <c r="H636" s="4">
        <v>24396</v>
      </c>
      <c r="I636" s="35" t="s">
        <v>23</v>
      </c>
      <c r="J636" s="6" t="s">
        <v>20</v>
      </c>
      <c r="K636" s="17" t="s">
        <v>23</v>
      </c>
    </row>
    <row r="637" spans="1:18" x14ac:dyDescent="0.3">
      <c r="A637" s="17"/>
      <c r="B637" s="22"/>
      <c r="E637" s="18">
        <v>45630</v>
      </c>
      <c r="F637" s="18">
        <v>45631</v>
      </c>
      <c r="G637" s="6" t="s">
        <v>48</v>
      </c>
      <c r="H637" s="4">
        <v>24393</v>
      </c>
      <c r="I637" s="35" t="s">
        <v>23</v>
      </c>
      <c r="J637" s="6" t="s">
        <v>20</v>
      </c>
      <c r="K637" s="17" t="s">
        <v>23</v>
      </c>
    </row>
    <row r="638" spans="1:18" x14ac:dyDescent="0.3">
      <c r="A638" s="17"/>
      <c r="B638" s="22"/>
      <c r="E638" s="18">
        <v>45637</v>
      </c>
      <c r="F638" s="18">
        <v>45638</v>
      </c>
      <c r="G638" s="6" t="s">
        <v>48</v>
      </c>
      <c r="H638" s="4">
        <v>24395</v>
      </c>
      <c r="I638" s="35" t="s">
        <v>23</v>
      </c>
      <c r="J638" s="6" t="s">
        <v>20</v>
      </c>
      <c r="K638" s="17" t="s">
        <v>23</v>
      </c>
    </row>
    <row r="639" spans="1:18" x14ac:dyDescent="0.3">
      <c r="A639" s="17"/>
      <c r="B639" s="22"/>
      <c r="E639" s="18">
        <v>45644</v>
      </c>
      <c r="F639" s="18">
        <v>45645</v>
      </c>
      <c r="G639" s="6" t="s">
        <v>48</v>
      </c>
      <c r="H639" s="4">
        <v>24397</v>
      </c>
      <c r="I639" s="35" t="s">
        <v>23</v>
      </c>
      <c r="J639" s="6" t="s">
        <v>20</v>
      </c>
      <c r="K639" s="17" t="s">
        <v>23</v>
      </c>
    </row>
    <row r="640" spans="1:18" x14ac:dyDescent="0.3">
      <c r="A640" s="17"/>
      <c r="B640" s="22"/>
      <c r="C640" s="6">
        <v>2025</v>
      </c>
      <c r="D640" s="6" t="s">
        <v>194</v>
      </c>
      <c r="E640" s="18">
        <v>45679</v>
      </c>
      <c r="F640" s="18">
        <v>45680</v>
      </c>
      <c r="G640" s="6" t="s">
        <v>48</v>
      </c>
      <c r="H640" s="4">
        <v>24399</v>
      </c>
      <c r="I640" s="35" t="s">
        <v>23</v>
      </c>
      <c r="J640" s="6" t="s">
        <v>20</v>
      </c>
      <c r="K640" s="17" t="s">
        <v>23</v>
      </c>
    </row>
    <row r="641" spans="1:11" x14ac:dyDescent="0.3">
      <c r="A641" s="17"/>
      <c r="B641" s="22"/>
      <c r="E641" s="18">
        <v>45677</v>
      </c>
      <c r="F641" s="18">
        <v>45678</v>
      </c>
      <c r="G641" s="6" t="s">
        <v>48</v>
      </c>
      <c r="H641" s="4">
        <v>24398</v>
      </c>
      <c r="I641" s="35" t="s">
        <v>23</v>
      </c>
      <c r="J641" s="6" t="s">
        <v>20</v>
      </c>
      <c r="K641" s="17" t="s">
        <v>23</v>
      </c>
    </row>
    <row r="642" spans="1:11" x14ac:dyDescent="0.3">
      <c r="A642" s="17"/>
      <c r="B642" s="22"/>
      <c r="D642" s="6" t="s">
        <v>191</v>
      </c>
      <c r="E642" s="18">
        <v>45714</v>
      </c>
      <c r="F642" s="18">
        <v>45715</v>
      </c>
      <c r="G642" s="6" t="s">
        <v>48</v>
      </c>
      <c r="H642" s="4">
        <v>24401</v>
      </c>
      <c r="I642" s="35" t="s">
        <v>23</v>
      </c>
      <c r="J642" s="6" t="s">
        <v>20</v>
      </c>
      <c r="K642" s="17" t="s">
        <v>23</v>
      </c>
    </row>
    <row r="643" spans="1:11" x14ac:dyDescent="0.3">
      <c r="A643" s="17"/>
      <c r="B643" s="22"/>
      <c r="E643" s="18">
        <v>45712</v>
      </c>
      <c r="F643" s="18">
        <v>45713</v>
      </c>
      <c r="G643" s="6" t="s">
        <v>48</v>
      </c>
      <c r="H643" s="4">
        <v>24400</v>
      </c>
      <c r="I643" s="35" t="s">
        <v>23</v>
      </c>
      <c r="J643" s="6" t="s">
        <v>20</v>
      </c>
      <c r="K643" s="17" t="s">
        <v>23</v>
      </c>
    </row>
    <row r="644" spans="1:11" x14ac:dyDescent="0.3">
      <c r="A644" s="17"/>
      <c r="B644" s="22"/>
      <c r="D644" s="6" t="s">
        <v>195</v>
      </c>
      <c r="E644" s="18">
        <v>45733</v>
      </c>
      <c r="F644" s="18">
        <v>45734</v>
      </c>
      <c r="G644" s="6" t="s">
        <v>48</v>
      </c>
      <c r="H644" s="4">
        <v>24402</v>
      </c>
      <c r="I644" s="35" t="s">
        <v>23</v>
      </c>
      <c r="J644" s="6" t="s">
        <v>20</v>
      </c>
      <c r="K644" s="17" t="s">
        <v>23</v>
      </c>
    </row>
    <row r="645" spans="1:11" x14ac:dyDescent="0.3">
      <c r="A645" s="17"/>
      <c r="B645" s="22"/>
      <c r="E645" s="18">
        <v>45747</v>
      </c>
      <c r="F645" s="18">
        <v>45748</v>
      </c>
      <c r="G645" s="6" t="s">
        <v>48</v>
      </c>
      <c r="H645" s="4">
        <v>24404</v>
      </c>
      <c r="I645" s="35" t="s">
        <v>23</v>
      </c>
      <c r="J645" s="6" t="s">
        <v>20</v>
      </c>
      <c r="K645" s="17" t="s">
        <v>23</v>
      </c>
    </row>
    <row r="646" spans="1:11" x14ac:dyDescent="0.3">
      <c r="A646" s="17"/>
      <c r="B646" s="22"/>
      <c r="E646" s="18">
        <v>45735</v>
      </c>
      <c r="F646" s="18">
        <v>45736</v>
      </c>
      <c r="G646" s="6" t="s">
        <v>48</v>
      </c>
      <c r="H646" s="4">
        <v>24403</v>
      </c>
      <c r="I646" s="35" t="s">
        <v>23</v>
      </c>
      <c r="J646" s="6" t="s">
        <v>20</v>
      </c>
      <c r="K646" s="17" t="s">
        <v>23</v>
      </c>
    </row>
    <row r="647" spans="1:11" x14ac:dyDescent="0.3">
      <c r="A647" s="17"/>
      <c r="B647" s="22"/>
      <c r="D647" s="6" t="s">
        <v>200</v>
      </c>
      <c r="E647" s="18">
        <v>45749</v>
      </c>
      <c r="F647" s="18">
        <v>45750</v>
      </c>
      <c r="G647" s="6" t="s">
        <v>48</v>
      </c>
      <c r="H647" s="4">
        <v>24405</v>
      </c>
      <c r="I647" s="35" t="s">
        <v>23</v>
      </c>
      <c r="J647" s="6" t="s">
        <v>20</v>
      </c>
      <c r="K647" s="17" t="s">
        <v>23</v>
      </c>
    </row>
    <row r="648" spans="1:11" x14ac:dyDescent="0.3">
      <c r="A648" s="17"/>
      <c r="B648" s="22"/>
      <c r="D648" s="6" t="s">
        <v>198</v>
      </c>
      <c r="E648" s="18">
        <v>45796</v>
      </c>
      <c r="F648" s="18">
        <v>45797</v>
      </c>
      <c r="G648" s="6" t="s">
        <v>48</v>
      </c>
      <c r="H648" s="4">
        <v>24406</v>
      </c>
      <c r="I648" s="35" t="s">
        <v>23</v>
      </c>
      <c r="J648" s="6" t="s">
        <v>20</v>
      </c>
      <c r="K648" s="17" t="s">
        <v>23</v>
      </c>
    </row>
    <row r="649" spans="1:11" x14ac:dyDescent="0.3">
      <c r="A649" s="17"/>
      <c r="B649" s="22"/>
      <c r="E649" s="18">
        <v>45798</v>
      </c>
      <c r="F649" s="18">
        <v>45799</v>
      </c>
      <c r="G649" s="6" t="s">
        <v>48</v>
      </c>
      <c r="H649" s="4">
        <v>24407</v>
      </c>
      <c r="I649" s="35" t="s">
        <v>23</v>
      </c>
      <c r="J649" s="6" t="s">
        <v>20</v>
      </c>
      <c r="K649" s="17" t="s">
        <v>23</v>
      </c>
    </row>
    <row r="650" spans="1:11" x14ac:dyDescent="0.3">
      <c r="A650" s="17"/>
      <c r="B650" s="22"/>
      <c r="D650" s="6" t="s">
        <v>199</v>
      </c>
      <c r="E650" s="18">
        <v>45831</v>
      </c>
      <c r="F650" s="18">
        <v>45832</v>
      </c>
      <c r="G650" s="6" t="s">
        <v>48</v>
      </c>
      <c r="H650" s="4">
        <v>24408</v>
      </c>
      <c r="I650" s="35" t="s">
        <v>23</v>
      </c>
      <c r="J650" s="6" t="s">
        <v>20</v>
      </c>
      <c r="K650" s="17" t="s">
        <v>23</v>
      </c>
    </row>
    <row r="651" spans="1:11" x14ac:dyDescent="0.3">
      <c r="A651" s="17"/>
      <c r="B651" s="22"/>
      <c r="E651" s="18">
        <v>45833</v>
      </c>
      <c r="F651" s="18">
        <v>45834</v>
      </c>
      <c r="G651" s="6" t="s">
        <v>48</v>
      </c>
      <c r="H651" s="4">
        <v>24409</v>
      </c>
      <c r="I651" s="35" t="s">
        <v>23</v>
      </c>
      <c r="J651" s="6" t="s">
        <v>20</v>
      </c>
      <c r="K651" s="17" t="s">
        <v>23</v>
      </c>
    </row>
    <row r="652" spans="1:11" x14ac:dyDescent="0.3">
      <c r="A652" s="17"/>
      <c r="B652" s="22"/>
      <c r="D652" s="6" t="s">
        <v>192</v>
      </c>
      <c r="E652" s="18">
        <v>45845</v>
      </c>
      <c r="F652" s="18">
        <v>45846</v>
      </c>
      <c r="G652" s="6" t="s">
        <v>48</v>
      </c>
      <c r="H652" s="4">
        <v>24410</v>
      </c>
      <c r="I652" s="35" t="s">
        <v>23</v>
      </c>
      <c r="J652" s="6" t="s">
        <v>20</v>
      </c>
      <c r="K652" s="17" t="s">
        <v>23</v>
      </c>
    </row>
    <row r="653" spans="1:11" x14ac:dyDescent="0.3">
      <c r="A653" s="17"/>
      <c r="B653" s="22"/>
      <c r="E653" s="18">
        <v>45847</v>
      </c>
      <c r="F653" s="18">
        <v>45848</v>
      </c>
      <c r="G653" s="6" t="s">
        <v>48</v>
      </c>
      <c r="H653" s="4">
        <v>24411</v>
      </c>
      <c r="I653" s="35" t="s">
        <v>23</v>
      </c>
      <c r="J653" s="6" t="s">
        <v>20</v>
      </c>
      <c r="K653" s="17" t="s">
        <v>23</v>
      </c>
    </row>
    <row r="654" spans="1:11" x14ac:dyDescent="0.3">
      <c r="A654" s="17"/>
      <c r="B654" s="22"/>
      <c r="D654" s="6" t="s">
        <v>196</v>
      </c>
      <c r="E654" s="18">
        <v>45985</v>
      </c>
      <c r="F654" s="18">
        <v>45986</v>
      </c>
      <c r="G654" s="6" t="s">
        <v>48</v>
      </c>
      <c r="H654" s="4">
        <v>24412</v>
      </c>
      <c r="I654" s="35" t="s">
        <v>23</v>
      </c>
      <c r="J654" s="6" t="s">
        <v>20</v>
      </c>
      <c r="K654" s="17" t="s">
        <v>23</v>
      </c>
    </row>
    <row r="655" spans="1:11" x14ac:dyDescent="0.3">
      <c r="A655" s="17"/>
      <c r="B655" s="22"/>
      <c r="E655" s="18">
        <v>45987</v>
      </c>
      <c r="F655" s="18">
        <v>45988</v>
      </c>
      <c r="G655" s="6" t="s">
        <v>48</v>
      </c>
      <c r="H655" s="4">
        <v>24413</v>
      </c>
      <c r="I655" s="35" t="s">
        <v>23</v>
      </c>
      <c r="J655" s="6" t="s">
        <v>20</v>
      </c>
      <c r="K655" s="17" t="s">
        <v>23</v>
      </c>
    </row>
    <row r="656" spans="1:11" x14ac:dyDescent="0.3">
      <c r="A656" s="17"/>
      <c r="B656" s="22"/>
      <c r="C656" s="6">
        <v>2026</v>
      </c>
      <c r="D656" s="6" t="s">
        <v>194</v>
      </c>
      <c r="E656" s="18">
        <v>46041</v>
      </c>
      <c r="F656" s="18">
        <v>46042</v>
      </c>
      <c r="G656" s="6" t="s">
        <v>48</v>
      </c>
      <c r="H656" s="4">
        <v>24414</v>
      </c>
      <c r="I656" s="35" t="s">
        <v>23</v>
      </c>
      <c r="J656" s="6" t="s">
        <v>20</v>
      </c>
      <c r="K656" s="17" t="s">
        <v>23</v>
      </c>
    </row>
    <row r="657" spans="1:18" x14ac:dyDescent="0.3">
      <c r="A657" s="17"/>
      <c r="B657" s="22"/>
      <c r="E657" s="18">
        <v>46043</v>
      </c>
      <c r="F657" s="18">
        <v>46044</v>
      </c>
      <c r="G657" s="6" t="s">
        <v>48</v>
      </c>
      <c r="H657" s="4">
        <v>24415</v>
      </c>
      <c r="I657" s="35" t="s">
        <v>23</v>
      </c>
      <c r="J657" s="6" t="s">
        <v>20</v>
      </c>
      <c r="K657" s="17" t="s">
        <v>23</v>
      </c>
    </row>
    <row r="658" spans="1:18" x14ac:dyDescent="0.3">
      <c r="A658" s="17"/>
      <c r="B658" s="22"/>
      <c r="D658" s="6" t="s">
        <v>191</v>
      </c>
      <c r="E658" s="18">
        <v>46055</v>
      </c>
      <c r="F658" s="18">
        <v>46056</v>
      </c>
      <c r="G658" s="6" t="s">
        <v>48</v>
      </c>
      <c r="H658" s="4">
        <v>24416</v>
      </c>
      <c r="I658" s="35" t="s">
        <v>23</v>
      </c>
      <c r="J658" s="6" t="s">
        <v>20</v>
      </c>
      <c r="K658" s="17" t="s">
        <v>23</v>
      </c>
    </row>
    <row r="659" spans="1:18" x14ac:dyDescent="0.3">
      <c r="A659" s="17"/>
      <c r="B659" s="22"/>
      <c r="E659" s="18">
        <v>46057</v>
      </c>
      <c r="F659" s="18">
        <v>46058</v>
      </c>
      <c r="G659" s="6" t="s">
        <v>48</v>
      </c>
      <c r="H659" s="4">
        <v>24417</v>
      </c>
      <c r="I659" s="35" t="s">
        <v>23</v>
      </c>
      <c r="J659" s="6" t="s">
        <v>20</v>
      </c>
      <c r="K659" s="17" t="s">
        <v>23</v>
      </c>
    </row>
    <row r="660" spans="1:18" x14ac:dyDescent="0.3">
      <c r="A660" s="17"/>
      <c r="B660" s="22"/>
      <c r="D660" s="6" t="s">
        <v>195</v>
      </c>
      <c r="E660" s="18">
        <v>46083</v>
      </c>
      <c r="F660" s="18">
        <v>46084</v>
      </c>
      <c r="G660" s="6" t="s">
        <v>48</v>
      </c>
      <c r="H660" s="4">
        <v>24418</v>
      </c>
      <c r="I660" s="35" t="s">
        <v>23</v>
      </c>
      <c r="J660" s="6" t="s">
        <v>20</v>
      </c>
      <c r="K660" s="17" t="s">
        <v>23</v>
      </c>
    </row>
    <row r="661" spans="1:18" x14ac:dyDescent="0.3">
      <c r="A661" s="17"/>
      <c r="B661" s="22"/>
      <c r="E661" s="18">
        <v>46085</v>
      </c>
      <c r="F661" s="18">
        <v>46086</v>
      </c>
      <c r="G661" s="6" t="s">
        <v>48</v>
      </c>
      <c r="H661" s="4">
        <v>24419</v>
      </c>
      <c r="I661" s="35" t="s">
        <v>23</v>
      </c>
      <c r="J661" s="6" t="s">
        <v>20</v>
      </c>
      <c r="K661" s="17" t="s">
        <v>23</v>
      </c>
    </row>
    <row r="662" spans="1:18" x14ac:dyDescent="0.3">
      <c r="A662" s="17"/>
      <c r="B662" s="22"/>
      <c r="D662" s="6" t="s">
        <v>198</v>
      </c>
      <c r="E662" s="18">
        <v>46146</v>
      </c>
      <c r="F662" s="18">
        <v>46147</v>
      </c>
      <c r="G662" s="6" t="s">
        <v>48</v>
      </c>
      <c r="H662" s="4">
        <v>24420</v>
      </c>
      <c r="I662" s="35" t="s">
        <v>23</v>
      </c>
      <c r="J662" s="6" t="s">
        <v>20</v>
      </c>
      <c r="K662" s="17" t="s">
        <v>23</v>
      </c>
    </row>
    <row r="663" spans="1:18" x14ac:dyDescent="0.3">
      <c r="A663" s="17"/>
      <c r="B663" s="22"/>
      <c r="D663" s="6" t="s">
        <v>199</v>
      </c>
      <c r="E663" s="18">
        <v>46195</v>
      </c>
      <c r="F663" s="18">
        <v>46196</v>
      </c>
      <c r="G663" s="6" t="s">
        <v>48</v>
      </c>
      <c r="H663" s="4">
        <v>24421</v>
      </c>
      <c r="I663" s="35" t="s">
        <v>23</v>
      </c>
      <c r="J663" s="6" t="s">
        <v>20</v>
      </c>
      <c r="K663" s="17" t="s">
        <v>23</v>
      </c>
    </row>
    <row r="664" spans="1:18" x14ac:dyDescent="0.3">
      <c r="A664" s="17"/>
      <c r="B664" s="22"/>
      <c r="E664" s="18">
        <v>46197</v>
      </c>
      <c r="F664" s="18">
        <v>46198</v>
      </c>
      <c r="G664" s="6" t="s">
        <v>48</v>
      </c>
      <c r="H664" s="4">
        <v>24446</v>
      </c>
      <c r="I664" s="35" t="s">
        <v>23</v>
      </c>
      <c r="J664" s="6" t="s">
        <v>20</v>
      </c>
      <c r="K664" s="17" t="s">
        <v>23</v>
      </c>
    </row>
    <row r="665" spans="1:18" x14ac:dyDescent="0.3">
      <c r="A665" s="26" t="s">
        <v>451</v>
      </c>
      <c r="B665" s="26"/>
      <c r="C665" s="26"/>
      <c r="D665" s="26"/>
      <c r="E665" s="26"/>
      <c r="F665" s="26"/>
      <c r="G665" s="26"/>
      <c r="H665" s="26"/>
      <c r="I665" s="26"/>
      <c r="J665" s="26"/>
      <c r="K665" s="26"/>
      <c r="L665" s="26"/>
      <c r="M665" s="26"/>
      <c r="N665" s="26"/>
      <c r="O665" s="26"/>
      <c r="P665" s="26"/>
      <c r="Q665" s="26"/>
      <c r="R665" s="26"/>
    </row>
    <row r="666" spans="1:18" x14ac:dyDescent="0.3">
      <c r="A666" s="17" t="s">
        <v>751</v>
      </c>
      <c r="B666" s="22">
        <v>11432</v>
      </c>
      <c r="C666" s="6">
        <v>2024</v>
      </c>
      <c r="D666" s="6" t="s">
        <v>193</v>
      </c>
      <c r="E666" s="18">
        <v>45579</v>
      </c>
      <c r="F666" s="18">
        <v>45580</v>
      </c>
      <c r="G666" s="6" t="s">
        <v>48</v>
      </c>
      <c r="H666" s="4">
        <v>24423</v>
      </c>
      <c r="I666" s="35" t="s">
        <v>23</v>
      </c>
      <c r="J666" s="6" t="s">
        <v>20</v>
      </c>
      <c r="K666" s="17" t="s">
        <v>23</v>
      </c>
    </row>
    <row r="667" spans="1:18" x14ac:dyDescent="0.3">
      <c r="A667" s="17"/>
      <c r="B667" s="22"/>
      <c r="E667" s="18">
        <v>45572</v>
      </c>
      <c r="F667" s="18">
        <v>45573</v>
      </c>
      <c r="G667" s="6" t="s">
        <v>48</v>
      </c>
      <c r="H667" s="4">
        <v>24422</v>
      </c>
      <c r="I667" s="35" t="s">
        <v>23</v>
      </c>
      <c r="J667" s="6" t="s">
        <v>20</v>
      </c>
      <c r="K667" s="17" t="s">
        <v>23</v>
      </c>
    </row>
    <row r="668" spans="1:18" x14ac:dyDescent="0.3">
      <c r="A668" s="17"/>
      <c r="B668" s="22"/>
      <c r="D668" s="6" t="s">
        <v>196</v>
      </c>
      <c r="E668" s="18">
        <v>45600</v>
      </c>
      <c r="F668" s="18">
        <v>45601</v>
      </c>
      <c r="G668" s="6" t="s">
        <v>48</v>
      </c>
      <c r="H668" s="4">
        <v>24424</v>
      </c>
      <c r="I668" s="35" t="s">
        <v>23</v>
      </c>
      <c r="J668" s="6" t="s">
        <v>20</v>
      </c>
      <c r="K668" s="17" t="s">
        <v>23</v>
      </c>
    </row>
    <row r="669" spans="1:18" x14ac:dyDescent="0.3">
      <c r="A669" s="17"/>
      <c r="B669" s="22"/>
      <c r="E669" s="18">
        <v>45602</v>
      </c>
      <c r="F669" s="18">
        <v>45603</v>
      </c>
      <c r="G669" s="6" t="s">
        <v>48</v>
      </c>
      <c r="H669" s="4">
        <v>24425</v>
      </c>
      <c r="I669" s="35" t="s">
        <v>23</v>
      </c>
      <c r="J669" s="6" t="s">
        <v>20</v>
      </c>
      <c r="K669" s="17" t="s">
        <v>23</v>
      </c>
    </row>
    <row r="670" spans="1:18" x14ac:dyDescent="0.3">
      <c r="A670" s="17"/>
      <c r="B670" s="22"/>
      <c r="D670" s="6" t="s">
        <v>197</v>
      </c>
      <c r="E670" s="18">
        <v>45635</v>
      </c>
      <c r="F670" s="18">
        <v>45636</v>
      </c>
      <c r="G670" s="6" t="s">
        <v>48</v>
      </c>
      <c r="H670" s="4">
        <v>24428</v>
      </c>
      <c r="I670" s="35" t="s">
        <v>23</v>
      </c>
      <c r="J670" s="6" t="s">
        <v>20</v>
      </c>
      <c r="K670" s="17" t="s">
        <v>23</v>
      </c>
    </row>
    <row r="671" spans="1:18" x14ac:dyDescent="0.3">
      <c r="A671" s="17"/>
      <c r="B671" s="22"/>
      <c r="E671" s="18">
        <v>45628</v>
      </c>
      <c r="F671" s="18">
        <v>45629</v>
      </c>
      <c r="G671" s="6" t="s">
        <v>48</v>
      </c>
      <c r="H671" s="4">
        <v>24426</v>
      </c>
      <c r="I671" s="35" t="s">
        <v>23</v>
      </c>
      <c r="J671" s="6" t="s">
        <v>20</v>
      </c>
      <c r="K671" s="17" t="s">
        <v>23</v>
      </c>
    </row>
    <row r="672" spans="1:18" x14ac:dyDescent="0.3">
      <c r="A672" s="17"/>
      <c r="B672" s="22"/>
      <c r="E672" s="18">
        <v>45642</v>
      </c>
      <c r="F672" s="18">
        <v>45643</v>
      </c>
      <c r="G672" s="6" t="s">
        <v>48</v>
      </c>
      <c r="H672" s="4">
        <v>24430</v>
      </c>
      <c r="I672" s="35" t="s">
        <v>23</v>
      </c>
      <c r="J672" s="6" t="s">
        <v>20</v>
      </c>
      <c r="K672" s="17" t="s">
        <v>23</v>
      </c>
    </row>
    <row r="673" spans="1:11" x14ac:dyDescent="0.3">
      <c r="A673" s="17"/>
      <c r="B673" s="22"/>
      <c r="E673" s="18">
        <v>45630</v>
      </c>
      <c r="F673" s="18">
        <v>45631</v>
      </c>
      <c r="G673" s="6" t="s">
        <v>48</v>
      </c>
      <c r="H673" s="4">
        <v>24427</v>
      </c>
      <c r="I673" s="35" t="s">
        <v>23</v>
      </c>
      <c r="J673" s="6" t="s">
        <v>20</v>
      </c>
      <c r="K673" s="17" t="s">
        <v>23</v>
      </c>
    </row>
    <row r="674" spans="1:11" x14ac:dyDescent="0.3">
      <c r="A674" s="17"/>
      <c r="B674" s="22"/>
      <c r="E674" s="18">
        <v>45637</v>
      </c>
      <c r="F674" s="18">
        <v>45638</v>
      </c>
      <c r="G674" s="6" t="s">
        <v>48</v>
      </c>
      <c r="H674" s="4">
        <v>24429</v>
      </c>
      <c r="I674" s="35" t="s">
        <v>23</v>
      </c>
      <c r="J674" s="6" t="s">
        <v>20</v>
      </c>
      <c r="K674" s="17" t="s">
        <v>23</v>
      </c>
    </row>
    <row r="675" spans="1:11" x14ac:dyDescent="0.3">
      <c r="A675" s="17"/>
      <c r="B675" s="22"/>
      <c r="E675" s="18">
        <v>45644</v>
      </c>
      <c r="F675" s="18">
        <v>45645</v>
      </c>
      <c r="G675" s="6" t="s">
        <v>48</v>
      </c>
      <c r="H675" s="4">
        <v>24431</v>
      </c>
      <c r="I675" s="35" t="s">
        <v>23</v>
      </c>
      <c r="J675" s="6" t="s">
        <v>20</v>
      </c>
      <c r="K675" s="17" t="s">
        <v>23</v>
      </c>
    </row>
    <row r="676" spans="1:11" x14ac:dyDescent="0.3">
      <c r="A676" s="17"/>
      <c r="B676" s="22"/>
      <c r="C676" s="6">
        <v>2025</v>
      </c>
      <c r="D676" s="6" t="s">
        <v>194</v>
      </c>
      <c r="E676" s="18">
        <v>45679</v>
      </c>
      <c r="F676" s="18">
        <v>45680</v>
      </c>
      <c r="G676" s="6" t="s">
        <v>48</v>
      </c>
      <c r="H676" s="4">
        <v>24432</v>
      </c>
      <c r="I676" s="35" t="s">
        <v>23</v>
      </c>
      <c r="J676" s="6" t="s">
        <v>20</v>
      </c>
      <c r="K676" s="17" t="s">
        <v>23</v>
      </c>
    </row>
    <row r="677" spans="1:11" x14ac:dyDescent="0.3">
      <c r="A677" s="17"/>
      <c r="B677" s="22"/>
      <c r="E677" s="18">
        <v>45677</v>
      </c>
      <c r="F677" s="18">
        <v>45678</v>
      </c>
      <c r="G677" s="6" t="s">
        <v>48</v>
      </c>
      <c r="H677" s="4">
        <v>24433</v>
      </c>
      <c r="I677" s="35" t="s">
        <v>23</v>
      </c>
      <c r="J677" s="6" t="s">
        <v>20</v>
      </c>
      <c r="K677" s="17" t="s">
        <v>23</v>
      </c>
    </row>
    <row r="678" spans="1:11" x14ac:dyDescent="0.3">
      <c r="A678" s="17"/>
      <c r="B678" s="22"/>
      <c r="D678" s="6" t="s">
        <v>191</v>
      </c>
      <c r="E678" s="18">
        <v>45714</v>
      </c>
      <c r="F678" s="18">
        <v>45715</v>
      </c>
      <c r="G678" s="6" t="s">
        <v>48</v>
      </c>
      <c r="H678" s="4">
        <v>24435</v>
      </c>
      <c r="I678" s="35" t="s">
        <v>23</v>
      </c>
      <c r="J678" s="6" t="s">
        <v>20</v>
      </c>
      <c r="K678" s="17" t="s">
        <v>23</v>
      </c>
    </row>
    <row r="679" spans="1:11" x14ac:dyDescent="0.3">
      <c r="A679" s="17"/>
      <c r="B679" s="22"/>
      <c r="E679" s="18">
        <v>45712</v>
      </c>
      <c r="F679" s="18">
        <v>45713</v>
      </c>
      <c r="G679" s="6" t="s">
        <v>48</v>
      </c>
      <c r="H679" s="4">
        <v>24434</v>
      </c>
      <c r="I679" s="35" t="s">
        <v>23</v>
      </c>
      <c r="J679" s="6" t="s">
        <v>20</v>
      </c>
      <c r="K679" s="17" t="s">
        <v>23</v>
      </c>
    </row>
    <row r="680" spans="1:11" x14ac:dyDescent="0.3">
      <c r="A680" s="17"/>
      <c r="B680" s="22"/>
      <c r="D680" s="6" t="s">
        <v>195</v>
      </c>
      <c r="E680" s="18">
        <v>45733</v>
      </c>
      <c r="F680" s="18">
        <v>45734</v>
      </c>
      <c r="G680" s="6" t="s">
        <v>48</v>
      </c>
      <c r="H680" s="4">
        <v>24436</v>
      </c>
      <c r="I680" s="35" t="s">
        <v>23</v>
      </c>
      <c r="J680" s="6" t="s">
        <v>20</v>
      </c>
      <c r="K680" s="17" t="s">
        <v>23</v>
      </c>
    </row>
    <row r="681" spans="1:11" x14ac:dyDescent="0.3">
      <c r="A681" s="17"/>
      <c r="B681" s="22"/>
      <c r="E681" s="18">
        <v>45747</v>
      </c>
      <c r="F681" s="18">
        <v>45748</v>
      </c>
      <c r="G681" s="6" t="s">
        <v>48</v>
      </c>
      <c r="H681" s="4">
        <v>24438</v>
      </c>
      <c r="I681" s="35" t="s">
        <v>23</v>
      </c>
      <c r="J681" s="6" t="s">
        <v>20</v>
      </c>
      <c r="K681" s="17" t="s">
        <v>23</v>
      </c>
    </row>
    <row r="682" spans="1:11" x14ac:dyDescent="0.3">
      <c r="A682" s="17"/>
      <c r="B682" s="22"/>
      <c r="E682" s="18">
        <v>45735</v>
      </c>
      <c r="F682" s="18">
        <v>45736</v>
      </c>
      <c r="G682" s="6" t="s">
        <v>48</v>
      </c>
      <c r="H682" s="4">
        <v>24437</v>
      </c>
      <c r="I682" s="35" t="s">
        <v>23</v>
      </c>
      <c r="J682" s="6" t="s">
        <v>20</v>
      </c>
      <c r="K682" s="17" t="s">
        <v>23</v>
      </c>
    </row>
    <row r="683" spans="1:11" x14ac:dyDescent="0.3">
      <c r="A683" s="17"/>
      <c r="B683" s="22"/>
      <c r="D683" s="6" t="s">
        <v>200</v>
      </c>
      <c r="E683" s="18">
        <v>45749</v>
      </c>
      <c r="F683" s="18">
        <v>45750</v>
      </c>
      <c r="G683" s="6" t="s">
        <v>48</v>
      </c>
      <c r="H683" s="4">
        <v>24439</v>
      </c>
      <c r="I683" s="35" t="s">
        <v>23</v>
      </c>
      <c r="J683" s="6" t="s">
        <v>20</v>
      </c>
      <c r="K683" s="17" t="s">
        <v>23</v>
      </c>
    </row>
    <row r="684" spans="1:11" x14ac:dyDescent="0.3">
      <c r="A684" s="17"/>
      <c r="B684" s="22"/>
      <c r="D684" s="6" t="s">
        <v>198</v>
      </c>
      <c r="E684" s="18">
        <v>45796</v>
      </c>
      <c r="F684" s="18">
        <v>45797</v>
      </c>
      <c r="G684" s="6" t="s">
        <v>48</v>
      </c>
      <c r="H684" s="4">
        <v>24440</v>
      </c>
      <c r="I684" s="35" t="s">
        <v>23</v>
      </c>
      <c r="J684" s="6" t="s">
        <v>20</v>
      </c>
      <c r="K684" s="17" t="s">
        <v>23</v>
      </c>
    </row>
    <row r="685" spans="1:11" x14ac:dyDescent="0.3">
      <c r="A685" s="17"/>
      <c r="B685" s="22"/>
      <c r="E685" s="18">
        <v>45798</v>
      </c>
      <c r="F685" s="18">
        <v>45799</v>
      </c>
      <c r="G685" s="6" t="s">
        <v>48</v>
      </c>
      <c r="H685" s="4">
        <v>24441</v>
      </c>
      <c r="I685" s="35" t="s">
        <v>23</v>
      </c>
      <c r="J685" s="6" t="s">
        <v>20</v>
      </c>
      <c r="K685" s="17" t="s">
        <v>23</v>
      </c>
    </row>
    <row r="686" spans="1:11" x14ac:dyDescent="0.3">
      <c r="A686" s="17"/>
      <c r="B686" s="22"/>
      <c r="D686" s="6" t="s">
        <v>199</v>
      </c>
      <c r="E686" s="18">
        <v>45831</v>
      </c>
      <c r="F686" s="18">
        <v>45832</v>
      </c>
      <c r="G686" s="6" t="s">
        <v>48</v>
      </c>
      <c r="H686" s="4">
        <v>24442</v>
      </c>
      <c r="I686" s="35" t="s">
        <v>23</v>
      </c>
      <c r="J686" s="6" t="s">
        <v>20</v>
      </c>
      <c r="K686" s="17" t="s">
        <v>23</v>
      </c>
    </row>
    <row r="687" spans="1:11" x14ac:dyDescent="0.3">
      <c r="A687" s="17"/>
      <c r="B687" s="22"/>
      <c r="E687" s="18">
        <v>45833</v>
      </c>
      <c r="F687" s="18">
        <v>45834</v>
      </c>
      <c r="G687" s="6" t="s">
        <v>48</v>
      </c>
      <c r="H687" s="4">
        <v>24443</v>
      </c>
      <c r="I687" s="35" t="s">
        <v>23</v>
      </c>
      <c r="J687" s="6" t="s">
        <v>20</v>
      </c>
      <c r="K687" s="17" t="s">
        <v>23</v>
      </c>
    </row>
    <row r="688" spans="1:11" x14ac:dyDescent="0.3">
      <c r="A688" s="17"/>
      <c r="B688" s="22"/>
      <c r="D688" s="6" t="s">
        <v>192</v>
      </c>
      <c r="E688" s="18">
        <v>45845</v>
      </c>
      <c r="F688" s="18">
        <v>45846</v>
      </c>
      <c r="G688" s="6" t="s">
        <v>48</v>
      </c>
      <c r="H688" s="4">
        <v>24444</v>
      </c>
      <c r="I688" s="35" t="s">
        <v>23</v>
      </c>
      <c r="J688" s="6" t="s">
        <v>20</v>
      </c>
      <c r="K688" s="17" t="s">
        <v>23</v>
      </c>
    </row>
    <row r="689" spans="1:18" x14ac:dyDescent="0.3">
      <c r="A689" s="17"/>
      <c r="B689" s="22"/>
      <c r="E689" s="18">
        <v>45847</v>
      </c>
      <c r="F689" s="18">
        <v>45848</v>
      </c>
      <c r="G689" s="6" t="s">
        <v>48</v>
      </c>
      <c r="H689" s="4">
        <v>24445</v>
      </c>
      <c r="I689" s="35" t="s">
        <v>23</v>
      </c>
      <c r="J689" s="6" t="s">
        <v>20</v>
      </c>
      <c r="K689" s="17" t="s">
        <v>23</v>
      </c>
    </row>
    <row r="690" spans="1:18" x14ac:dyDescent="0.3">
      <c r="A690" s="17"/>
      <c r="B690" s="22"/>
      <c r="D690" s="6" t="s">
        <v>196</v>
      </c>
      <c r="E690" s="18">
        <v>45985</v>
      </c>
      <c r="F690" s="18">
        <v>45986</v>
      </c>
      <c r="G690" s="6" t="s">
        <v>48</v>
      </c>
      <c r="H690" s="4">
        <v>24447</v>
      </c>
      <c r="I690" s="35" t="s">
        <v>23</v>
      </c>
      <c r="J690" s="6" t="s">
        <v>20</v>
      </c>
      <c r="K690" s="17" t="s">
        <v>23</v>
      </c>
    </row>
    <row r="691" spans="1:18" x14ac:dyDescent="0.3">
      <c r="A691" s="17"/>
      <c r="B691" s="22"/>
      <c r="E691" s="18">
        <v>45987</v>
      </c>
      <c r="F691" s="18">
        <v>45988</v>
      </c>
      <c r="G691" s="6" t="s">
        <v>48</v>
      </c>
      <c r="H691" s="4">
        <v>24448</v>
      </c>
      <c r="I691" s="35" t="s">
        <v>23</v>
      </c>
      <c r="J691" s="6" t="s">
        <v>20</v>
      </c>
      <c r="K691" s="17" t="s">
        <v>23</v>
      </c>
    </row>
    <row r="692" spans="1:18" x14ac:dyDescent="0.3">
      <c r="A692" s="17"/>
      <c r="B692" s="22"/>
      <c r="C692" s="6">
        <v>2026</v>
      </c>
      <c r="D692" s="6" t="s">
        <v>194</v>
      </c>
      <c r="E692" s="18">
        <v>46041</v>
      </c>
      <c r="F692" s="18">
        <v>46042</v>
      </c>
      <c r="G692" s="6" t="s">
        <v>48</v>
      </c>
      <c r="H692" s="4">
        <v>24449</v>
      </c>
      <c r="I692" s="35" t="s">
        <v>23</v>
      </c>
      <c r="J692" s="6" t="s">
        <v>20</v>
      </c>
      <c r="K692" s="17" t="s">
        <v>23</v>
      </c>
    </row>
    <row r="693" spans="1:18" x14ac:dyDescent="0.3">
      <c r="A693" s="17"/>
      <c r="B693" s="22"/>
      <c r="E693" s="18">
        <v>46043</v>
      </c>
      <c r="F693" s="18">
        <v>46044</v>
      </c>
      <c r="G693" s="6" t="s">
        <v>48</v>
      </c>
      <c r="H693" s="4">
        <v>24450</v>
      </c>
      <c r="I693" s="35" t="s">
        <v>23</v>
      </c>
      <c r="J693" s="6" t="s">
        <v>20</v>
      </c>
      <c r="K693" s="17" t="s">
        <v>23</v>
      </c>
    </row>
    <row r="694" spans="1:18" x14ac:dyDescent="0.3">
      <c r="A694" s="17"/>
      <c r="B694" s="22"/>
      <c r="D694" s="6" t="s">
        <v>191</v>
      </c>
      <c r="E694" s="18">
        <v>46055</v>
      </c>
      <c r="F694" s="18">
        <v>46056</v>
      </c>
      <c r="G694" s="6" t="s">
        <v>48</v>
      </c>
      <c r="H694" s="4">
        <v>24451</v>
      </c>
      <c r="I694" s="35" t="s">
        <v>23</v>
      </c>
      <c r="J694" s="6" t="s">
        <v>20</v>
      </c>
      <c r="K694" s="17" t="s">
        <v>23</v>
      </c>
    </row>
    <row r="695" spans="1:18" x14ac:dyDescent="0.3">
      <c r="A695" s="17"/>
      <c r="B695" s="22"/>
      <c r="E695" s="18">
        <v>46057</v>
      </c>
      <c r="F695" s="18">
        <v>46058</v>
      </c>
      <c r="G695" s="6" t="s">
        <v>48</v>
      </c>
      <c r="H695" s="4">
        <v>24452</v>
      </c>
      <c r="I695" s="35" t="s">
        <v>23</v>
      </c>
      <c r="J695" s="6" t="s">
        <v>20</v>
      </c>
      <c r="K695" s="17" t="s">
        <v>23</v>
      </c>
    </row>
    <row r="696" spans="1:18" x14ac:dyDescent="0.3">
      <c r="A696" s="17"/>
      <c r="B696" s="22"/>
      <c r="D696" s="6" t="s">
        <v>195</v>
      </c>
      <c r="E696" s="18">
        <v>46083</v>
      </c>
      <c r="F696" s="18">
        <v>46084</v>
      </c>
      <c r="G696" s="6" t="s">
        <v>48</v>
      </c>
      <c r="H696" s="4">
        <v>24453</v>
      </c>
      <c r="I696" s="35" t="s">
        <v>23</v>
      </c>
      <c r="J696" s="6" t="s">
        <v>20</v>
      </c>
      <c r="K696" s="17" t="s">
        <v>23</v>
      </c>
    </row>
    <row r="697" spans="1:18" x14ac:dyDescent="0.3">
      <c r="A697" s="17"/>
      <c r="B697" s="22"/>
      <c r="E697" s="18">
        <v>46085</v>
      </c>
      <c r="F697" s="18">
        <v>46086</v>
      </c>
      <c r="G697" s="6" t="s">
        <v>48</v>
      </c>
      <c r="H697" s="4">
        <v>24454</v>
      </c>
      <c r="I697" s="35" t="s">
        <v>23</v>
      </c>
      <c r="J697" s="6" t="s">
        <v>20</v>
      </c>
      <c r="K697" s="17" t="s">
        <v>23</v>
      </c>
    </row>
    <row r="698" spans="1:18" x14ac:dyDescent="0.3">
      <c r="A698" s="17"/>
      <c r="B698" s="22"/>
      <c r="D698" s="6" t="s">
        <v>198</v>
      </c>
      <c r="E698" s="18">
        <v>46146</v>
      </c>
      <c r="F698" s="18">
        <v>46147</v>
      </c>
      <c r="G698" s="6" t="s">
        <v>48</v>
      </c>
      <c r="H698" s="4">
        <v>24455</v>
      </c>
      <c r="I698" s="35" t="s">
        <v>23</v>
      </c>
      <c r="J698" s="6" t="s">
        <v>20</v>
      </c>
      <c r="K698" s="17" t="s">
        <v>23</v>
      </c>
    </row>
    <row r="699" spans="1:18" x14ac:dyDescent="0.3">
      <c r="A699" s="17"/>
      <c r="B699" s="22"/>
      <c r="D699" s="6" t="s">
        <v>199</v>
      </c>
      <c r="E699" s="18">
        <v>46195</v>
      </c>
      <c r="F699" s="18">
        <v>46196</v>
      </c>
      <c r="G699" s="6" t="s">
        <v>48</v>
      </c>
      <c r="H699" s="4">
        <v>24456</v>
      </c>
      <c r="I699" s="35" t="s">
        <v>23</v>
      </c>
      <c r="J699" s="6" t="s">
        <v>20</v>
      </c>
      <c r="K699" s="17" t="s">
        <v>23</v>
      </c>
    </row>
    <row r="700" spans="1:18" x14ac:dyDescent="0.3">
      <c r="A700" s="17"/>
      <c r="B700" s="22"/>
      <c r="E700" s="18">
        <v>46197</v>
      </c>
      <c r="F700" s="18">
        <v>46198</v>
      </c>
      <c r="G700" s="6" t="s">
        <v>48</v>
      </c>
      <c r="H700" s="4">
        <v>24457</v>
      </c>
      <c r="I700" s="35" t="s">
        <v>23</v>
      </c>
      <c r="J700" s="6" t="s">
        <v>20</v>
      </c>
      <c r="K700" s="17" t="s">
        <v>23</v>
      </c>
    </row>
    <row r="701" spans="1:18" x14ac:dyDescent="0.3">
      <c r="A701" s="26" t="s">
        <v>841</v>
      </c>
      <c r="B701" s="26"/>
      <c r="C701" s="26"/>
      <c r="D701" s="26"/>
      <c r="E701" s="26"/>
      <c r="F701" s="26"/>
      <c r="G701" s="26"/>
      <c r="H701" s="26"/>
      <c r="I701" s="26"/>
      <c r="J701" s="26"/>
      <c r="K701" s="26"/>
      <c r="L701" s="26"/>
      <c r="M701" s="26"/>
      <c r="N701" s="26"/>
      <c r="O701" s="26"/>
      <c r="P701" s="26"/>
      <c r="Q701" s="26"/>
      <c r="R701" s="26"/>
    </row>
    <row r="702" spans="1:18" x14ac:dyDescent="0.3">
      <c r="A702" s="17" t="s">
        <v>174</v>
      </c>
      <c r="B702" s="22">
        <v>12147</v>
      </c>
      <c r="C702" s="6">
        <v>2024</v>
      </c>
      <c r="D702" s="6" t="s">
        <v>193</v>
      </c>
      <c r="E702" s="18">
        <v>45579</v>
      </c>
      <c r="F702" s="18">
        <v>45667</v>
      </c>
      <c r="G702" s="6" t="s">
        <v>59</v>
      </c>
      <c r="H702" s="4">
        <v>24266</v>
      </c>
      <c r="I702" s="35" t="s">
        <v>23</v>
      </c>
      <c r="J702" s="6" t="s">
        <v>761</v>
      </c>
      <c r="K702" s="17" t="s">
        <v>23</v>
      </c>
    </row>
    <row r="703" spans="1:18" x14ac:dyDescent="0.3">
      <c r="A703" s="26" t="s">
        <v>247</v>
      </c>
      <c r="B703" s="26"/>
      <c r="C703" s="26"/>
      <c r="D703" s="26"/>
      <c r="E703" s="26"/>
      <c r="F703" s="26"/>
      <c r="G703" s="26"/>
      <c r="H703" s="26"/>
      <c r="I703" s="26"/>
      <c r="J703" s="26"/>
      <c r="K703" s="26"/>
      <c r="L703" s="26"/>
      <c r="M703" s="26"/>
      <c r="N703" s="26"/>
      <c r="O703" s="26"/>
      <c r="P703" s="26"/>
      <c r="Q703" s="26"/>
      <c r="R703" s="26"/>
    </row>
    <row r="704" spans="1:18" ht="27.6" x14ac:dyDescent="0.3">
      <c r="A704" s="17" t="s">
        <v>361</v>
      </c>
      <c r="B704" s="22">
        <v>15246</v>
      </c>
      <c r="C704" s="6">
        <v>2025</v>
      </c>
      <c r="D704" s="6" t="s">
        <v>195</v>
      </c>
      <c r="E704" s="18">
        <v>45726</v>
      </c>
      <c r="F704" s="18">
        <v>45756</v>
      </c>
      <c r="G704" s="6" t="s">
        <v>59</v>
      </c>
      <c r="H704" s="4">
        <v>23712</v>
      </c>
      <c r="I704" s="35" t="s">
        <v>23</v>
      </c>
      <c r="J704" s="6" t="s">
        <v>20</v>
      </c>
      <c r="K704" s="17" t="s">
        <v>23</v>
      </c>
    </row>
    <row r="705" spans="1:18" x14ac:dyDescent="0.3">
      <c r="A705" s="26" t="s">
        <v>474</v>
      </c>
      <c r="B705" s="26"/>
      <c r="C705" s="26"/>
      <c r="D705" s="26"/>
      <c r="E705" s="26"/>
      <c r="F705" s="26"/>
      <c r="G705" s="26"/>
      <c r="H705" s="26"/>
      <c r="I705" s="26"/>
      <c r="J705" s="26"/>
      <c r="K705" s="26"/>
      <c r="L705" s="26"/>
      <c r="M705" s="26"/>
      <c r="N705" s="26"/>
      <c r="O705" s="26"/>
      <c r="P705" s="26"/>
      <c r="Q705" s="26"/>
      <c r="R705" s="26"/>
    </row>
    <row r="706" spans="1:18" x14ac:dyDescent="0.3">
      <c r="A706" s="17" t="s">
        <v>790</v>
      </c>
      <c r="B706" s="22">
        <v>15425</v>
      </c>
      <c r="C706" s="6">
        <v>2024</v>
      </c>
      <c r="D706" s="6" t="s">
        <v>196</v>
      </c>
      <c r="E706" s="18">
        <v>45608</v>
      </c>
      <c r="F706" s="18">
        <v>45827</v>
      </c>
      <c r="G706" s="6" t="s">
        <v>61</v>
      </c>
      <c r="H706" s="4">
        <v>24092</v>
      </c>
      <c r="I706" s="35" t="s">
        <v>23</v>
      </c>
      <c r="J706" s="6" t="s">
        <v>40</v>
      </c>
      <c r="K706" s="17" t="s">
        <v>23</v>
      </c>
    </row>
    <row r="707" spans="1:18" x14ac:dyDescent="0.3">
      <c r="A707" s="26" t="s">
        <v>855</v>
      </c>
      <c r="B707" s="26"/>
      <c r="C707" s="26"/>
      <c r="D707" s="26"/>
      <c r="E707" s="26"/>
      <c r="F707" s="26"/>
      <c r="G707" s="26"/>
      <c r="H707" s="26"/>
      <c r="I707" s="26"/>
      <c r="J707" s="26"/>
      <c r="K707" s="26"/>
      <c r="L707" s="26"/>
      <c r="M707" s="26"/>
      <c r="N707" s="26"/>
      <c r="O707" s="26"/>
      <c r="P707" s="26"/>
      <c r="Q707" s="26"/>
      <c r="R707" s="26"/>
    </row>
    <row r="708" spans="1:18" x14ac:dyDescent="0.3">
      <c r="A708" s="17" t="s">
        <v>527</v>
      </c>
      <c r="B708" s="22">
        <v>7050</v>
      </c>
      <c r="C708" s="6">
        <v>2024</v>
      </c>
      <c r="D708" s="6" t="s">
        <v>199</v>
      </c>
      <c r="E708" s="18">
        <v>45467</v>
      </c>
      <c r="F708" s="18">
        <v>45686</v>
      </c>
      <c r="G708" s="6" t="s">
        <v>48</v>
      </c>
      <c r="H708" s="4">
        <v>23190</v>
      </c>
      <c r="I708" s="35">
        <v>11396</v>
      </c>
      <c r="J708" s="6" t="s">
        <v>40</v>
      </c>
      <c r="K708" s="17" t="s">
        <v>23</v>
      </c>
    </row>
    <row r="709" spans="1:18" x14ac:dyDescent="0.3">
      <c r="A709" s="17"/>
      <c r="B709" s="22"/>
      <c r="D709" s="6" t="s">
        <v>192</v>
      </c>
      <c r="E709" s="18">
        <v>45488</v>
      </c>
      <c r="F709" s="18">
        <v>45680</v>
      </c>
      <c r="G709" s="6" t="s">
        <v>48</v>
      </c>
      <c r="H709" s="4">
        <v>23196</v>
      </c>
      <c r="I709" s="35">
        <v>11396</v>
      </c>
      <c r="J709" s="6" t="s">
        <v>20</v>
      </c>
      <c r="K709" s="17" t="s">
        <v>237</v>
      </c>
    </row>
    <row r="710" spans="1:18" x14ac:dyDescent="0.3">
      <c r="A710" s="17"/>
      <c r="B710" s="22"/>
      <c r="D710" s="6" t="s">
        <v>180</v>
      </c>
      <c r="E710" s="18">
        <v>45551</v>
      </c>
      <c r="F710" s="18">
        <v>45749</v>
      </c>
      <c r="G710" s="6" t="s">
        <v>17</v>
      </c>
      <c r="H710" s="4">
        <v>22445</v>
      </c>
      <c r="I710" s="35">
        <v>11396</v>
      </c>
      <c r="J710" s="6" t="s">
        <v>20</v>
      </c>
      <c r="K710" s="17" t="s">
        <v>23</v>
      </c>
    </row>
    <row r="711" spans="1:18" x14ac:dyDescent="0.3">
      <c r="A711" s="17"/>
      <c r="B711" s="22"/>
      <c r="E711" s="18">
        <v>45553</v>
      </c>
      <c r="F711" s="18">
        <v>45751</v>
      </c>
      <c r="G711" s="6" t="s">
        <v>60</v>
      </c>
      <c r="H711" s="4">
        <v>24138</v>
      </c>
      <c r="I711" s="35">
        <v>11396</v>
      </c>
      <c r="J711" s="6" t="s">
        <v>20</v>
      </c>
      <c r="K711" s="17" t="s">
        <v>237</v>
      </c>
    </row>
    <row r="712" spans="1:18" x14ac:dyDescent="0.3">
      <c r="A712" s="17"/>
      <c r="B712" s="22"/>
      <c r="D712" s="6" t="s">
        <v>196</v>
      </c>
      <c r="E712" s="18">
        <v>45623</v>
      </c>
      <c r="F712" s="18">
        <v>45831</v>
      </c>
      <c r="G712" s="6" t="s">
        <v>61</v>
      </c>
      <c r="H712" s="4">
        <v>23149</v>
      </c>
      <c r="I712" s="35">
        <v>11396</v>
      </c>
      <c r="J712" s="6" t="s">
        <v>20</v>
      </c>
      <c r="K712" s="17" t="s">
        <v>23</v>
      </c>
    </row>
    <row r="713" spans="1:18" x14ac:dyDescent="0.3">
      <c r="A713" s="17"/>
      <c r="B713" s="22"/>
      <c r="D713" s="6" t="s">
        <v>197</v>
      </c>
      <c r="E713" s="18">
        <v>45628</v>
      </c>
      <c r="F713" s="18">
        <v>45847</v>
      </c>
      <c r="G713" s="6" t="s">
        <v>48</v>
      </c>
      <c r="H713" s="4">
        <v>24470</v>
      </c>
      <c r="I713" s="35">
        <v>11396</v>
      </c>
      <c r="J713" s="6" t="s">
        <v>20</v>
      </c>
      <c r="K713" s="17" t="s">
        <v>23</v>
      </c>
    </row>
    <row r="714" spans="1:18" x14ac:dyDescent="0.3">
      <c r="A714" s="17"/>
      <c r="B714" s="22"/>
      <c r="C714" s="6">
        <v>2025</v>
      </c>
      <c r="D714" s="6" t="s">
        <v>191</v>
      </c>
      <c r="E714" s="18">
        <v>45700</v>
      </c>
      <c r="F714" s="18">
        <v>45902</v>
      </c>
      <c r="G714" s="6" t="s">
        <v>48</v>
      </c>
      <c r="H714" s="4">
        <v>23207</v>
      </c>
      <c r="I714" s="35">
        <v>11396</v>
      </c>
      <c r="J714" s="6" t="s">
        <v>20</v>
      </c>
      <c r="K714" s="17" t="s">
        <v>23</v>
      </c>
    </row>
    <row r="715" spans="1:18" x14ac:dyDescent="0.3">
      <c r="A715" s="17"/>
      <c r="B715" s="22"/>
      <c r="D715" s="6" t="s">
        <v>200</v>
      </c>
      <c r="E715" s="18">
        <v>45754</v>
      </c>
      <c r="F715" s="18">
        <v>45966</v>
      </c>
      <c r="G715" s="6" t="s">
        <v>17</v>
      </c>
      <c r="H715" s="4">
        <v>23271</v>
      </c>
      <c r="I715" s="35">
        <v>11396</v>
      </c>
      <c r="J715" s="6" t="s">
        <v>20</v>
      </c>
      <c r="K715" s="17" t="s">
        <v>23</v>
      </c>
    </row>
    <row r="716" spans="1:18" x14ac:dyDescent="0.3">
      <c r="A716" s="17"/>
      <c r="B716" s="22"/>
      <c r="E716" s="18">
        <v>45754</v>
      </c>
      <c r="F716" s="18">
        <v>45965</v>
      </c>
      <c r="G716" s="6" t="s">
        <v>60</v>
      </c>
      <c r="H716" s="4">
        <v>23383</v>
      </c>
      <c r="I716" s="35">
        <v>11396</v>
      </c>
      <c r="J716" s="6" t="s">
        <v>20</v>
      </c>
      <c r="K716" s="17" t="s">
        <v>23</v>
      </c>
    </row>
    <row r="717" spans="1:18" x14ac:dyDescent="0.3">
      <c r="A717" s="17"/>
      <c r="B717" s="22"/>
      <c r="E717" s="18">
        <v>45748</v>
      </c>
      <c r="F717" s="18">
        <v>45960</v>
      </c>
      <c r="G717" s="6" t="s">
        <v>61</v>
      </c>
      <c r="H717" s="4">
        <v>24089</v>
      </c>
      <c r="I717" s="35">
        <v>11396</v>
      </c>
      <c r="J717" s="6" t="s">
        <v>20</v>
      </c>
      <c r="K717" s="17" t="s">
        <v>23</v>
      </c>
    </row>
    <row r="718" spans="1:18" x14ac:dyDescent="0.3">
      <c r="A718" s="17"/>
      <c r="B718" s="22"/>
      <c r="D718" s="6" t="s">
        <v>199</v>
      </c>
      <c r="E718" s="18">
        <v>45831</v>
      </c>
      <c r="F718" s="18">
        <v>46045</v>
      </c>
      <c r="G718" s="6" t="s">
        <v>61</v>
      </c>
      <c r="H718" s="4">
        <v>24090</v>
      </c>
      <c r="I718" s="35">
        <v>11396</v>
      </c>
      <c r="J718" s="6" t="s">
        <v>20</v>
      </c>
      <c r="K718" s="17" t="s">
        <v>23</v>
      </c>
    </row>
    <row r="719" spans="1:18" x14ac:dyDescent="0.3">
      <c r="A719" s="17"/>
      <c r="B719" s="22"/>
      <c r="D719" s="6" t="s">
        <v>196</v>
      </c>
      <c r="E719" s="18">
        <v>45964</v>
      </c>
      <c r="F719" s="18">
        <v>46164</v>
      </c>
      <c r="G719" s="6" t="s">
        <v>61</v>
      </c>
      <c r="H719" s="4">
        <v>24091</v>
      </c>
      <c r="I719" s="35">
        <v>11396</v>
      </c>
      <c r="J719" s="6" t="s">
        <v>20</v>
      </c>
      <c r="K719" s="17" t="s">
        <v>23</v>
      </c>
    </row>
    <row r="720" spans="1:18" x14ac:dyDescent="0.3">
      <c r="A720" s="17"/>
      <c r="B720" s="22"/>
      <c r="E720" s="18">
        <v>45973</v>
      </c>
      <c r="F720" s="18">
        <v>46176</v>
      </c>
      <c r="G720" s="6" t="s">
        <v>17</v>
      </c>
      <c r="H720" s="4">
        <v>24018</v>
      </c>
      <c r="I720" s="35">
        <v>11396</v>
      </c>
      <c r="J720" s="6" t="s">
        <v>20</v>
      </c>
      <c r="K720" s="17" t="s">
        <v>23</v>
      </c>
    </row>
    <row r="721" spans="1:18" x14ac:dyDescent="0.3">
      <c r="A721" s="17"/>
      <c r="B721" s="22"/>
      <c r="E721" s="18">
        <v>45988</v>
      </c>
      <c r="F721" s="18">
        <v>46230</v>
      </c>
      <c r="G721" s="6" t="s">
        <v>48</v>
      </c>
      <c r="H721" s="4">
        <v>24302</v>
      </c>
      <c r="I721" s="35">
        <v>11396</v>
      </c>
      <c r="J721" s="6" t="s">
        <v>20</v>
      </c>
      <c r="K721" s="17" t="s">
        <v>23</v>
      </c>
    </row>
    <row r="722" spans="1:18" x14ac:dyDescent="0.3">
      <c r="A722" s="26" t="s">
        <v>641</v>
      </c>
      <c r="B722" s="26"/>
      <c r="C722" s="26"/>
      <c r="D722" s="26"/>
      <c r="E722" s="26"/>
      <c r="F722" s="26"/>
      <c r="G722" s="26"/>
      <c r="H722" s="26"/>
      <c r="I722" s="26"/>
      <c r="J722" s="26"/>
      <c r="K722" s="26"/>
      <c r="L722" s="26"/>
      <c r="M722" s="26"/>
      <c r="N722" s="26"/>
      <c r="O722" s="26"/>
      <c r="P722" s="26"/>
      <c r="Q722" s="26"/>
      <c r="R722" s="26"/>
    </row>
    <row r="723" spans="1:18" x14ac:dyDescent="0.3">
      <c r="A723" s="17" t="s">
        <v>528</v>
      </c>
      <c r="B723" s="22">
        <v>12721</v>
      </c>
      <c r="C723" s="6">
        <v>2024</v>
      </c>
      <c r="D723" s="6" t="s">
        <v>199</v>
      </c>
      <c r="E723" s="18">
        <v>45467</v>
      </c>
      <c r="F723" s="18">
        <v>45828</v>
      </c>
      <c r="G723" s="6" t="s">
        <v>61</v>
      </c>
      <c r="H723" s="4">
        <v>23287</v>
      </c>
      <c r="I723" s="35" t="s">
        <v>23</v>
      </c>
      <c r="J723" s="6" t="s">
        <v>20</v>
      </c>
      <c r="K723" s="17" t="s">
        <v>23</v>
      </c>
    </row>
    <row r="724" spans="1:18" x14ac:dyDescent="0.3">
      <c r="A724" s="17"/>
      <c r="B724" s="22"/>
      <c r="D724" s="6" t="s">
        <v>180</v>
      </c>
      <c r="E724" s="18">
        <v>45551</v>
      </c>
      <c r="F724" s="18">
        <v>45916</v>
      </c>
      <c r="G724" s="6" t="s">
        <v>17</v>
      </c>
      <c r="H724" s="4">
        <v>22485</v>
      </c>
      <c r="I724" s="35" t="s">
        <v>23</v>
      </c>
      <c r="J724" s="6" t="s">
        <v>20</v>
      </c>
      <c r="K724" s="17" t="s">
        <v>23</v>
      </c>
    </row>
    <row r="725" spans="1:18" ht="27.6" x14ac:dyDescent="0.3">
      <c r="A725" s="17"/>
      <c r="B725" s="22"/>
      <c r="E725" s="18">
        <v>45544</v>
      </c>
      <c r="F725" s="18">
        <v>45905</v>
      </c>
      <c r="G725" s="6" t="s">
        <v>60</v>
      </c>
      <c r="H725" s="4">
        <v>23357</v>
      </c>
      <c r="I725" s="35" t="s">
        <v>23</v>
      </c>
      <c r="J725" s="6" t="s">
        <v>20</v>
      </c>
      <c r="K725" s="17" t="s">
        <v>179</v>
      </c>
    </row>
    <row r="726" spans="1:18" x14ac:dyDescent="0.3">
      <c r="A726" s="17"/>
      <c r="B726" s="22"/>
      <c r="E726" s="18">
        <v>45558</v>
      </c>
      <c r="F726" s="18">
        <v>45961</v>
      </c>
      <c r="G726" s="6" t="s">
        <v>61</v>
      </c>
      <c r="H726" s="4">
        <v>24121</v>
      </c>
      <c r="I726" s="35" t="s">
        <v>23</v>
      </c>
      <c r="J726" s="6" t="s">
        <v>20</v>
      </c>
      <c r="K726" s="17" t="s">
        <v>23</v>
      </c>
    </row>
    <row r="727" spans="1:18" ht="27.6" x14ac:dyDescent="0.3">
      <c r="A727" s="17"/>
      <c r="B727" s="22"/>
      <c r="D727" s="6" t="s">
        <v>196</v>
      </c>
      <c r="E727" s="18">
        <v>45600</v>
      </c>
      <c r="F727" s="18">
        <v>45961</v>
      </c>
      <c r="G727" s="6" t="s">
        <v>60</v>
      </c>
      <c r="H727" s="4">
        <v>23361</v>
      </c>
      <c r="I727" s="35" t="s">
        <v>23</v>
      </c>
      <c r="J727" s="6" t="s">
        <v>20</v>
      </c>
      <c r="K727" s="17" t="s">
        <v>179</v>
      </c>
    </row>
    <row r="728" spans="1:18" x14ac:dyDescent="0.3">
      <c r="A728" s="17"/>
      <c r="B728" s="22"/>
      <c r="E728" s="18">
        <v>45614</v>
      </c>
      <c r="F728" s="18">
        <v>45975</v>
      </c>
      <c r="G728" s="6" t="s">
        <v>17</v>
      </c>
      <c r="H728" s="4">
        <v>22486</v>
      </c>
      <c r="I728" s="35" t="s">
        <v>23</v>
      </c>
      <c r="J728" s="6" t="s">
        <v>20</v>
      </c>
      <c r="K728" s="17" t="s">
        <v>23</v>
      </c>
    </row>
    <row r="729" spans="1:18" ht="27.6" x14ac:dyDescent="0.3">
      <c r="A729" s="17"/>
      <c r="B729" s="22"/>
      <c r="E729" s="18">
        <v>45602</v>
      </c>
      <c r="F729" s="18">
        <v>45960</v>
      </c>
      <c r="G729" s="6" t="s">
        <v>61</v>
      </c>
      <c r="H729" s="4">
        <v>23159</v>
      </c>
      <c r="I729" s="35" t="s">
        <v>23</v>
      </c>
      <c r="J729" s="6" t="s">
        <v>20</v>
      </c>
      <c r="K729" s="17" t="s">
        <v>179</v>
      </c>
    </row>
    <row r="730" spans="1:18" x14ac:dyDescent="0.3">
      <c r="A730" s="17"/>
      <c r="B730" s="22"/>
      <c r="C730" s="6">
        <v>2025</v>
      </c>
      <c r="D730" s="6" t="s">
        <v>194</v>
      </c>
      <c r="E730" s="18">
        <v>45684</v>
      </c>
      <c r="F730" s="18">
        <v>46045</v>
      </c>
      <c r="G730" s="6" t="s">
        <v>17</v>
      </c>
      <c r="H730" s="4">
        <v>24034</v>
      </c>
      <c r="I730" s="35" t="s">
        <v>23</v>
      </c>
      <c r="J730" s="6" t="s">
        <v>20</v>
      </c>
      <c r="K730" s="17" t="s">
        <v>23</v>
      </c>
    </row>
    <row r="731" spans="1:18" x14ac:dyDescent="0.3">
      <c r="A731" s="17"/>
      <c r="B731" s="22"/>
      <c r="E731" s="18">
        <v>45686</v>
      </c>
      <c r="F731" s="18">
        <v>46045</v>
      </c>
      <c r="G731" s="6" t="s">
        <v>61</v>
      </c>
      <c r="H731" s="4">
        <v>24095</v>
      </c>
      <c r="I731" s="35" t="s">
        <v>23</v>
      </c>
      <c r="J731" s="6" t="s">
        <v>20</v>
      </c>
      <c r="K731" s="17" t="s">
        <v>23</v>
      </c>
    </row>
    <row r="732" spans="1:18" ht="27.6" x14ac:dyDescent="0.3">
      <c r="A732" s="17"/>
      <c r="B732" s="22"/>
      <c r="D732" s="6" t="s">
        <v>191</v>
      </c>
      <c r="E732" s="18">
        <v>45712</v>
      </c>
      <c r="F732" s="18">
        <v>46080</v>
      </c>
      <c r="G732" s="6" t="s">
        <v>60</v>
      </c>
      <c r="H732" s="4">
        <v>24031</v>
      </c>
      <c r="I732" s="35" t="s">
        <v>23</v>
      </c>
      <c r="J732" s="6" t="s">
        <v>20</v>
      </c>
      <c r="K732" s="17" t="s">
        <v>179</v>
      </c>
    </row>
    <row r="733" spans="1:18" x14ac:dyDescent="0.3">
      <c r="A733" s="17"/>
      <c r="B733" s="22"/>
      <c r="D733" s="6" t="s">
        <v>200</v>
      </c>
      <c r="E733" s="18">
        <v>45761</v>
      </c>
      <c r="F733" s="18">
        <v>46122</v>
      </c>
      <c r="G733" s="6" t="s">
        <v>17</v>
      </c>
      <c r="H733" s="4">
        <v>24035</v>
      </c>
      <c r="I733" s="35" t="s">
        <v>23</v>
      </c>
      <c r="J733" s="6" t="s">
        <v>20</v>
      </c>
      <c r="K733" s="17" t="s">
        <v>23</v>
      </c>
    </row>
    <row r="734" spans="1:18" x14ac:dyDescent="0.3">
      <c r="A734" s="17"/>
      <c r="B734" s="22"/>
      <c r="D734" s="6" t="s">
        <v>198</v>
      </c>
      <c r="E734" s="18">
        <v>45796</v>
      </c>
      <c r="F734" s="18">
        <v>46142</v>
      </c>
      <c r="G734" s="6" t="s">
        <v>60</v>
      </c>
      <c r="H734" s="4">
        <v>24074</v>
      </c>
      <c r="I734" s="35" t="s">
        <v>23</v>
      </c>
      <c r="J734" s="6" t="s">
        <v>20</v>
      </c>
      <c r="K734" s="17" t="s">
        <v>23</v>
      </c>
    </row>
    <row r="735" spans="1:18" x14ac:dyDescent="0.3">
      <c r="A735" s="17"/>
      <c r="B735" s="22"/>
      <c r="D735" s="6" t="s">
        <v>199</v>
      </c>
      <c r="E735" s="18">
        <v>45826</v>
      </c>
      <c r="F735" s="18">
        <v>46164</v>
      </c>
      <c r="G735" s="6" t="s">
        <v>61</v>
      </c>
      <c r="H735" s="4">
        <v>24096</v>
      </c>
      <c r="I735" s="35" t="s">
        <v>23</v>
      </c>
      <c r="J735" s="6" t="s">
        <v>20</v>
      </c>
      <c r="K735" s="17" t="s">
        <v>23</v>
      </c>
    </row>
    <row r="736" spans="1:18" x14ac:dyDescent="0.3">
      <c r="A736" s="17"/>
      <c r="B736" s="22"/>
      <c r="D736" s="6" t="s">
        <v>180</v>
      </c>
      <c r="E736" s="18">
        <v>45908</v>
      </c>
      <c r="F736" s="18">
        <v>46267</v>
      </c>
      <c r="G736" s="6" t="s">
        <v>42</v>
      </c>
      <c r="H736" s="4">
        <v>24064</v>
      </c>
      <c r="I736" s="35" t="s">
        <v>23</v>
      </c>
      <c r="J736" s="6" t="s">
        <v>20</v>
      </c>
      <c r="K736" s="17" t="s">
        <v>23</v>
      </c>
    </row>
    <row r="737" spans="1:18" x14ac:dyDescent="0.3">
      <c r="A737" s="17"/>
      <c r="B737" s="22"/>
      <c r="E737" s="18">
        <v>45922</v>
      </c>
      <c r="F737" s="18">
        <v>46283</v>
      </c>
      <c r="G737" s="6" t="s">
        <v>17</v>
      </c>
      <c r="H737" s="4">
        <v>24036</v>
      </c>
      <c r="I737" s="35" t="s">
        <v>23</v>
      </c>
      <c r="J737" s="6" t="s">
        <v>20</v>
      </c>
      <c r="K737" s="17" t="s">
        <v>23</v>
      </c>
    </row>
    <row r="738" spans="1:18" x14ac:dyDescent="0.3">
      <c r="A738" s="17"/>
      <c r="B738" s="22"/>
      <c r="D738" s="6" t="s">
        <v>193</v>
      </c>
      <c r="E738" s="18">
        <v>45936</v>
      </c>
      <c r="F738" s="18">
        <v>46267</v>
      </c>
      <c r="G738" s="6" t="s">
        <v>42</v>
      </c>
      <c r="H738" s="4">
        <v>24067</v>
      </c>
      <c r="I738" s="35" t="s">
        <v>23</v>
      </c>
      <c r="J738" s="6" t="s">
        <v>20</v>
      </c>
      <c r="K738" s="17" t="s">
        <v>23</v>
      </c>
    </row>
    <row r="739" spans="1:18" x14ac:dyDescent="0.3">
      <c r="A739" s="17"/>
      <c r="B739" s="22"/>
      <c r="D739" s="6" t="s">
        <v>196</v>
      </c>
      <c r="E739" s="18">
        <v>45964</v>
      </c>
      <c r="F739" s="18">
        <v>46267</v>
      </c>
      <c r="G739" s="6" t="s">
        <v>42</v>
      </c>
      <c r="H739" s="4">
        <v>24068</v>
      </c>
      <c r="I739" s="35" t="s">
        <v>23</v>
      </c>
      <c r="J739" s="6" t="s">
        <v>20</v>
      </c>
      <c r="K739" s="17" t="s">
        <v>23</v>
      </c>
    </row>
    <row r="740" spans="1:18" x14ac:dyDescent="0.3">
      <c r="A740" s="17"/>
      <c r="B740" s="22"/>
      <c r="E740" s="18">
        <v>45978</v>
      </c>
      <c r="F740" s="18">
        <v>46332</v>
      </c>
      <c r="G740" s="6" t="s">
        <v>17</v>
      </c>
      <c r="H740" s="4">
        <v>24037</v>
      </c>
      <c r="I740" s="35" t="s">
        <v>23</v>
      </c>
      <c r="J740" s="6" t="s">
        <v>20</v>
      </c>
      <c r="K740" s="17" t="s">
        <v>23</v>
      </c>
    </row>
    <row r="741" spans="1:18" x14ac:dyDescent="0.3">
      <c r="A741" s="17"/>
      <c r="B741" s="22"/>
      <c r="E741" s="18">
        <v>45966</v>
      </c>
      <c r="F741" s="18">
        <v>46325</v>
      </c>
      <c r="G741" s="6" t="s">
        <v>61</v>
      </c>
      <c r="H741" s="4">
        <v>24097</v>
      </c>
      <c r="I741" s="35" t="s">
        <v>23</v>
      </c>
      <c r="J741" s="6" t="s">
        <v>20</v>
      </c>
      <c r="K741" s="17" t="s">
        <v>23</v>
      </c>
    </row>
    <row r="742" spans="1:18" x14ac:dyDescent="0.3">
      <c r="A742" s="17"/>
      <c r="B742" s="22"/>
      <c r="C742" s="6">
        <v>2026</v>
      </c>
      <c r="D742" s="6" t="s">
        <v>194</v>
      </c>
      <c r="E742" s="18">
        <v>46027</v>
      </c>
      <c r="F742" s="18">
        <v>46400</v>
      </c>
      <c r="G742" s="6" t="s">
        <v>42</v>
      </c>
      <c r="H742" s="4">
        <v>24069</v>
      </c>
      <c r="I742" s="35" t="s">
        <v>23</v>
      </c>
      <c r="J742" s="6" t="s">
        <v>20</v>
      </c>
      <c r="K742" s="17" t="s">
        <v>23</v>
      </c>
    </row>
    <row r="743" spans="1:18" x14ac:dyDescent="0.3">
      <c r="A743" s="26" t="s">
        <v>642</v>
      </c>
      <c r="B743" s="26"/>
      <c r="C743" s="26"/>
      <c r="D743" s="26"/>
      <c r="E743" s="26"/>
      <c r="F743" s="26"/>
      <c r="G743" s="26"/>
      <c r="H743" s="26"/>
      <c r="I743" s="26"/>
      <c r="J743" s="26"/>
      <c r="K743" s="26"/>
      <c r="L743" s="26"/>
      <c r="M743" s="26"/>
      <c r="N743" s="26"/>
      <c r="O743" s="26"/>
      <c r="P743" s="26"/>
      <c r="Q743" s="26"/>
      <c r="R743" s="26"/>
    </row>
    <row r="744" spans="1:18" ht="27.6" x14ac:dyDescent="0.3">
      <c r="A744" s="17" t="s">
        <v>276</v>
      </c>
      <c r="B744" s="22">
        <v>14098</v>
      </c>
      <c r="C744" s="6" t="s">
        <v>202</v>
      </c>
      <c r="D744" s="6" t="s">
        <v>202</v>
      </c>
      <c r="E744" s="18">
        <v>45593</v>
      </c>
      <c r="F744" s="18">
        <v>45687</v>
      </c>
      <c r="G744" s="6" t="s">
        <v>64</v>
      </c>
      <c r="H744" s="4">
        <v>24078</v>
      </c>
      <c r="I744" s="35">
        <v>6485</v>
      </c>
      <c r="J744" s="6" t="s">
        <v>20</v>
      </c>
      <c r="K744" s="17" t="s">
        <v>202</v>
      </c>
    </row>
    <row r="745" spans="1:18" x14ac:dyDescent="0.3">
      <c r="A745" s="26" t="s">
        <v>281</v>
      </c>
      <c r="B745" s="26"/>
      <c r="C745" s="26"/>
      <c r="D745" s="26"/>
      <c r="E745" s="26"/>
      <c r="F745" s="26"/>
      <c r="G745" s="26"/>
      <c r="H745" s="26"/>
      <c r="I745" s="26"/>
      <c r="J745" s="26"/>
      <c r="K745" s="26"/>
      <c r="L745" s="26"/>
      <c r="M745" s="26"/>
      <c r="N745" s="26"/>
      <c r="O745" s="26"/>
      <c r="P745" s="26"/>
      <c r="Q745" s="26"/>
      <c r="R745" s="26"/>
    </row>
    <row r="746" spans="1:18" ht="27.6" x14ac:dyDescent="0.3">
      <c r="A746" s="17" t="s">
        <v>327</v>
      </c>
      <c r="B746" s="22">
        <v>11727</v>
      </c>
      <c r="C746" s="6">
        <v>2025</v>
      </c>
      <c r="D746" s="6" t="s">
        <v>191</v>
      </c>
      <c r="E746" s="18">
        <v>45691</v>
      </c>
      <c r="F746" s="18">
        <v>45784</v>
      </c>
      <c r="G746" s="6" t="s">
        <v>58</v>
      </c>
      <c r="H746" s="4">
        <v>24005</v>
      </c>
      <c r="I746" s="35">
        <v>7182</v>
      </c>
      <c r="J746" s="6" t="s">
        <v>20</v>
      </c>
      <c r="K746" s="17" t="s">
        <v>23</v>
      </c>
    </row>
    <row r="747" spans="1:18" x14ac:dyDescent="0.3">
      <c r="A747" s="26" t="s">
        <v>461</v>
      </c>
      <c r="B747" s="26"/>
      <c r="C747" s="26"/>
      <c r="D747" s="26"/>
      <c r="E747" s="26"/>
      <c r="F747" s="26"/>
      <c r="G747" s="26"/>
      <c r="H747" s="26"/>
      <c r="I747" s="26"/>
      <c r="J747" s="26"/>
      <c r="K747" s="26"/>
      <c r="L747" s="26"/>
      <c r="M747" s="26"/>
      <c r="N747" s="26"/>
      <c r="O747" s="26"/>
      <c r="P747" s="26"/>
      <c r="Q747" s="26"/>
      <c r="R747" s="26"/>
    </row>
    <row r="748" spans="1:18" x14ac:dyDescent="0.3">
      <c r="A748" s="17" t="s">
        <v>427</v>
      </c>
      <c r="B748" s="22">
        <v>12792</v>
      </c>
      <c r="C748" s="6" t="s">
        <v>202</v>
      </c>
      <c r="D748" s="6" t="s">
        <v>202</v>
      </c>
      <c r="E748" s="18">
        <v>45638</v>
      </c>
      <c r="F748" s="18">
        <v>45687</v>
      </c>
      <c r="G748" s="6" t="s">
        <v>64</v>
      </c>
      <c r="H748" s="4">
        <v>24077</v>
      </c>
      <c r="I748" s="35">
        <v>3279</v>
      </c>
      <c r="J748" s="6" t="s">
        <v>20</v>
      </c>
      <c r="K748" s="17" t="s">
        <v>202</v>
      </c>
    </row>
    <row r="749" spans="1:18" x14ac:dyDescent="0.3">
      <c r="A749" s="26" t="s">
        <v>506</v>
      </c>
      <c r="B749" s="26"/>
      <c r="C749" s="26"/>
      <c r="D749" s="26"/>
      <c r="E749" s="26"/>
      <c r="F749" s="26"/>
      <c r="G749" s="26"/>
      <c r="H749" s="26"/>
      <c r="I749" s="26"/>
      <c r="J749" s="26"/>
      <c r="K749" s="26"/>
      <c r="L749" s="26"/>
      <c r="M749" s="26"/>
      <c r="N749" s="26"/>
      <c r="O749" s="26"/>
      <c r="P749" s="26"/>
      <c r="Q749" s="26"/>
      <c r="R749" s="26"/>
    </row>
    <row r="750" spans="1:18" ht="27.6" x14ac:dyDescent="0.3">
      <c r="A750" s="17" t="s">
        <v>326</v>
      </c>
      <c r="B750" s="22">
        <v>11730</v>
      </c>
      <c r="C750" s="6">
        <v>2024</v>
      </c>
      <c r="D750" s="6" t="s">
        <v>193</v>
      </c>
      <c r="E750" s="18">
        <v>45593</v>
      </c>
      <c r="F750" s="18">
        <v>45650</v>
      </c>
      <c r="G750" s="6" t="s">
        <v>58</v>
      </c>
      <c r="H750" s="4">
        <v>24006</v>
      </c>
      <c r="I750" s="35">
        <v>4689</v>
      </c>
      <c r="J750" s="6" t="s">
        <v>20</v>
      </c>
      <c r="K750" s="17" t="s">
        <v>23</v>
      </c>
    </row>
    <row r="751" spans="1:18" x14ac:dyDescent="0.3">
      <c r="A751" s="26" t="s">
        <v>460</v>
      </c>
      <c r="B751" s="26"/>
      <c r="C751" s="26"/>
      <c r="D751" s="26"/>
      <c r="E751" s="26"/>
      <c r="F751" s="26"/>
      <c r="G751" s="26"/>
      <c r="H751" s="26"/>
      <c r="I751" s="26"/>
      <c r="J751" s="26"/>
      <c r="K751" s="26"/>
      <c r="L751" s="26"/>
      <c r="M751" s="26"/>
      <c r="N751" s="26"/>
      <c r="O751" s="26"/>
      <c r="P751" s="26"/>
      <c r="Q751" s="26"/>
      <c r="R751" s="26"/>
    </row>
    <row r="752" spans="1:18" ht="27.6" x14ac:dyDescent="0.3">
      <c r="A752" s="17" t="s">
        <v>881</v>
      </c>
      <c r="B752" s="22">
        <v>14721</v>
      </c>
      <c r="C752" s="6">
        <v>2024</v>
      </c>
      <c r="D752" s="6" t="s">
        <v>199</v>
      </c>
      <c r="E752" s="18">
        <v>45468</v>
      </c>
      <c r="F752" s="18">
        <v>45576</v>
      </c>
      <c r="G752" s="6" t="s">
        <v>64</v>
      </c>
      <c r="H752" s="4">
        <v>24176</v>
      </c>
      <c r="I752" s="35" t="s">
        <v>23</v>
      </c>
      <c r="J752" s="6" t="s">
        <v>20</v>
      </c>
      <c r="K752" s="17" t="s">
        <v>23</v>
      </c>
    </row>
    <row r="753" spans="1:18" x14ac:dyDescent="0.3">
      <c r="A753" s="26" t="s">
        <v>896</v>
      </c>
      <c r="B753" s="26"/>
      <c r="C753" s="26"/>
      <c r="D753" s="26"/>
      <c r="E753" s="26"/>
      <c r="F753" s="26"/>
      <c r="G753" s="26"/>
      <c r="H753" s="26"/>
      <c r="I753" s="26"/>
      <c r="J753" s="26"/>
      <c r="K753" s="26"/>
      <c r="L753" s="26"/>
      <c r="M753" s="26"/>
      <c r="N753" s="26"/>
      <c r="O753" s="26"/>
      <c r="P753" s="26"/>
      <c r="Q753" s="26"/>
      <c r="R753" s="26"/>
    </row>
    <row r="754" spans="1:18" ht="27.6" x14ac:dyDescent="0.3">
      <c r="A754" s="17" t="s">
        <v>394</v>
      </c>
      <c r="B754" s="22">
        <v>11513</v>
      </c>
      <c r="C754" s="6">
        <v>2024</v>
      </c>
      <c r="D754" s="6" t="s">
        <v>201</v>
      </c>
      <c r="E754" s="18">
        <v>45531</v>
      </c>
      <c r="F754" s="18">
        <v>45532</v>
      </c>
      <c r="G754" s="6" t="s">
        <v>64</v>
      </c>
      <c r="H754" s="4">
        <v>23422</v>
      </c>
      <c r="I754" s="35" t="s">
        <v>23</v>
      </c>
      <c r="J754" s="6" t="s">
        <v>20</v>
      </c>
      <c r="K754" s="17" t="s">
        <v>179</v>
      </c>
    </row>
    <row r="755" spans="1:18" ht="27.6" x14ac:dyDescent="0.3">
      <c r="A755" s="17"/>
      <c r="B755" s="22"/>
      <c r="D755" s="6" t="s">
        <v>180</v>
      </c>
      <c r="E755" s="18">
        <v>45559</v>
      </c>
      <c r="F755" s="18">
        <v>45560</v>
      </c>
      <c r="G755" s="6" t="s">
        <v>64</v>
      </c>
      <c r="H755" s="4">
        <v>23423</v>
      </c>
      <c r="I755" s="35" t="s">
        <v>23</v>
      </c>
      <c r="J755" s="6" t="s">
        <v>20</v>
      </c>
      <c r="K755" s="17" t="s">
        <v>179</v>
      </c>
    </row>
    <row r="756" spans="1:18" ht="27.6" x14ac:dyDescent="0.3">
      <c r="A756" s="17"/>
      <c r="B756" s="22"/>
      <c r="E756" s="18">
        <v>45552</v>
      </c>
      <c r="F756" s="18">
        <v>45553</v>
      </c>
      <c r="G756" s="6" t="s">
        <v>60</v>
      </c>
      <c r="H756" s="4">
        <v>24141</v>
      </c>
      <c r="I756" s="35" t="s">
        <v>23</v>
      </c>
      <c r="J756" s="6" t="s">
        <v>20</v>
      </c>
      <c r="K756" s="17" t="s">
        <v>179</v>
      </c>
      <c r="L756" s="6" t="s">
        <v>230</v>
      </c>
    </row>
    <row r="757" spans="1:18" ht="27.6" x14ac:dyDescent="0.3">
      <c r="A757" s="17"/>
      <c r="B757" s="22"/>
      <c r="D757" s="6" t="s">
        <v>193</v>
      </c>
      <c r="E757" s="18">
        <v>45580</v>
      </c>
      <c r="F757" s="18">
        <v>45581</v>
      </c>
      <c r="G757" s="6" t="s">
        <v>60</v>
      </c>
      <c r="H757" s="4">
        <v>24142</v>
      </c>
      <c r="I757" s="35" t="s">
        <v>23</v>
      </c>
      <c r="J757" s="6" t="s">
        <v>20</v>
      </c>
      <c r="K757" s="17" t="s">
        <v>179</v>
      </c>
      <c r="L757" s="6" t="s">
        <v>230</v>
      </c>
    </row>
    <row r="758" spans="1:18" ht="27.6" x14ac:dyDescent="0.3">
      <c r="A758" s="17"/>
      <c r="B758" s="22"/>
      <c r="E758" s="18">
        <v>45580</v>
      </c>
      <c r="G758" s="6" t="s">
        <v>64</v>
      </c>
      <c r="H758" s="4">
        <v>23508</v>
      </c>
      <c r="I758" s="35" t="s">
        <v>23</v>
      </c>
      <c r="J758" s="6" t="s">
        <v>20</v>
      </c>
      <c r="K758" s="17" t="s">
        <v>179</v>
      </c>
    </row>
    <row r="759" spans="1:18" x14ac:dyDescent="0.3">
      <c r="A759" s="17"/>
      <c r="B759" s="22"/>
      <c r="D759" s="6" t="s">
        <v>196</v>
      </c>
      <c r="E759" s="18">
        <v>45615</v>
      </c>
      <c r="F759" s="18">
        <v>45616</v>
      </c>
      <c r="G759" s="6" t="s">
        <v>60</v>
      </c>
      <c r="H759" s="4">
        <v>24143</v>
      </c>
      <c r="I759" s="35" t="s">
        <v>23</v>
      </c>
      <c r="J759" s="6" t="s">
        <v>20</v>
      </c>
      <c r="K759" s="17" t="s">
        <v>23</v>
      </c>
    </row>
    <row r="760" spans="1:18" x14ac:dyDescent="0.3">
      <c r="A760" s="17"/>
      <c r="B760" s="22"/>
      <c r="C760" s="6" t="s">
        <v>202</v>
      </c>
      <c r="D760" s="6" t="s">
        <v>202</v>
      </c>
      <c r="E760" s="18">
        <v>45615</v>
      </c>
      <c r="F760" s="18">
        <v>45616</v>
      </c>
      <c r="G760" s="6" t="s">
        <v>64</v>
      </c>
      <c r="H760" s="4">
        <v>23509</v>
      </c>
      <c r="I760" s="35" t="s">
        <v>23</v>
      </c>
      <c r="J760" s="6" t="s">
        <v>20</v>
      </c>
      <c r="K760" s="17" t="s">
        <v>202</v>
      </c>
    </row>
    <row r="761" spans="1:18" x14ac:dyDescent="0.3">
      <c r="A761" s="17"/>
      <c r="B761" s="22"/>
      <c r="E761" s="18">
        <v>45643</v>
      </c>
      <c r="F761" s="18">
        <v>45644</v>
      </c>
      <c r="G761" s="6" t="s">
        <v>64</v>
      </c>
      <c r="H761" s="4">
        <v>23510</v>
      </c>
      <c r="I761" s="35" t="s">
        <v>23</v>
      </c>
      <c r="J761" s="6" t="s">
        <v>20</v>
      </c>
      <c r="K761" s="17" t="s">
        <v>202</v>
      </c>
    </row>
    <row r="762" spans="1:18" x14ac:dyDescent="0.3">
      <c r="A762" s="17"/>
      <c r="B762" s="22"/>
      <c r="E762" s="18">
        <v>45678</v>
      </c>
      <c r="F762" s="18">
        <v>45679</v>
      </c>
      <c r="G762" s="6" t="s">
        <v>64</v>
      </c>
      <c r="H762" s="4">
        <v>23511</v>
      </c>
      <c r="I762" s="35" t="s">
        <v>23</v>
      </c>
      <c r="J762" s="6" t="s">
        <v>20</v>
      </c>
      <c r="K762" s="17" t="s">
        <v>202</v>
      </c>
    </row>
    <row r="763" spans="1:18" x14ac:dyDescent="0.3">
      <c r="A763" s="17"/>
      <c r="B763" s="22"/>
      <c r="E763" s="18">
        <v>45706</v>
      </c>
      <c r="F763" s="18">
        <v>45707</v>
      </c>
      <c r="G763" s="6" t="s">
        <v>64</v>
      </c>
      <c r="H763" s="4">
        <v>23512</v>
      </c>
      <c r="I763" s="35" t="s">
        <v>23</v>
      </c>
      <c r="J763" s="6" t="s">
        <v>20</v>
      </c>
      <c r="K763" s="17" t="s">
        <v>202</v>
      </c>
    </row>
    <row r="764" spans="1:18" x14ac:dyDescent="0.3">
      <c r="A764" s="26" t="s">
        <v>482</v>
      </c>
      <c r="B764" s="26"/>
      <c r="C764" s="26"/>
      <c r="D764" s="26"/>
      <c r="E764" s="26"/>
      <c r="F764" s="26"/>
      <c r="G764" s="26"/>
      <c r="H764" s="26"/>
      <c r="I764" s="26"/>
      <c r="J764" s="26"/>
      <c r="K764" s="26"/>
      <c r="L764" s="26"/>
      <c r="M764" s="26"/>
      <c r="N764" s="26"/>
      <c r="O764" s="26"/>
      <c r="P764" s="26"/>
      <c r="Q764" s="26"/>
      <c r="R764" s="26"/>
    </row>
    <row r="765" spans="1:18" x14ac:dyDescent="0.3">
      <c r="A765" s="17" t="s">
        <v>310</v>
      </c>
      <c r="B765" s="22">
        <v>11258</v>
      </c>
      <c r="C765" s="6">
        <v>2024</v>
      </c>
      <c r="D765" s="6" t="s">
        <v>196</v>
      </c>
      <c r="E765" s="18">
        <v>45602</v>
      </c>
      <c r="F765" s="18">
        <v>45602</v>
      </c>
      <c r="G765" s="6" t="s">
        <v>17</v>
      </c>
      <c r="H765" s="4">
        <v>24435</v>
      </c>
      <c r="I765" s="35" t="s">
        <v>23</v>
      </c>
      <c r="J765" s="6" t="s">
        <v>20</v>
      </c>
      <c r="K765" s="17" t="s">
        <v>23</v>
      </c>
    </row>
    <row r="766" spans="1:18" x14ac:dyDescent="0.3">
      <c r="A766" s="17"/>
      <c r="B766" s="22"/>
      <c r="E766" s="18">
        <v>45622</v>
      </c>
      <c r="F766" s="18">
        <v>45622</v>
      </c>
      <c r="G766" s="6" t="s">
        <v>42</v>
      </c>
      <c r="H766" s="4">
        <v>24037</v>
      </c>
      <c r="I766" s="35" t="s">
        <v>23</v>
      </c>
      <c r="J766" s="6" t="s">
        <v>20</v>
      </c>
      <c r="K766" s="17" t="s">
        <v>23</v>
      </c>
    </row>
    <row r="767" spans="1:18" x14ac:dyDescent="0.3">
      <c r="A767" s="17"/>
      <c r="B767" s="22"/>
      <c r="D767" s="6" t="s">
        <v>197</v>
      </c>
      <c r="E767" s="18">
        <v>45630</v>
      </c>
      <c r="F767" s="18">
        <v>45630</v>
      </c>
      <c r="G767" s="6" t="s">
        <v>17</v>
      </c>
      <c r="H767" s="4">
        <v>24438</v>
      </c>
      <c r="I767" s="35" t="s">
        <v>23</v>
      </c>
      <c r="J767" s="6" t="s">
        <v>20</v>
      </c>
      <c r="K767" s="17" t="s">
        <v>23</v>
      </c>
    </row>
    <row r="768" spans="1:18" x14ac:dyDescent="0.3">
      <c r="A768" s="17"/>
      <c r="B768" s="22"/>
      <c r="C768" s="6">
        <v>2025</v>
      </c>
      <c r="D768" s="6" t="s">
        <v>194</v>
      </c>
      <c r="E768" s="18">
        <v>45665</v>
      </c>
      <c r="F768" s="18">
        <v>45665</v>
      </c>
      <c r="G768" s="6" t="s">
        <v>17</v>
      </c>
      <c r="H768" s="4">
        <v>24440</v>
      </c>
      <c r="I768" s="35" t="s">
        <v>23</v>
      </c>
      <c r="J768" s="6" t="s">
        <v>20</v>
      </c>
      <c r="K768" s="17" t="s">
        <v>23</v>
      </c>
    </row>
    <row r="769" spans="1:18" x14ac:dyDescent="0.3">
      <c r="A769" s="17"/>
      <c r="B769" s="22"/>
      <c r="D769" s="6" t="s">
        <v>191</v>
      </c>
      <c r="E769" s="18">
        <v>45693</v>
      </c>
      <c r="F769" s="18">
        <v>45693</v>
      </c>
      <c r="G769" s="6" t="s">
        <v>17</v>
      </c>
      <c r="H769" s="4">
        <v>24443</v>
      </c>
      <c r="I769" s="35" t="s">
        <v>23</v>
      </c>
      <c r="J769" s="6" t="s">
        <v>20</v>
      </c>
      <c r="K769" s="17" t="s">
        <v>23</v>
      </c>
    </row>
    <row r="770" spans="1:18" x14ac:dyDescent="0.3">
      <c r="A770" s="17"/>
      <c r="B770" s="22"/>
      <c r="D770" s="6" t="s">
        <v>195</v>
      </c>
      <c r="E770" s="18">
        <v>45721</v>
      </c>
      <c r="F770" s="18">
        <v>45721</v>
      </c>
      <c r="G770" s="6" t="s">
        <v>17</v>
      </c>
      <c r="H770" s="4">
        <v>24445</v>
      </c>
      <c r="I770" s="35" t="s">
        <v>23</v>
      </c>
      <c r="J770" s="6" t="s">
        <v>20</v>
      </c>
      <c r="K770" s="17" t="s">
        <v>23</v>
      </c>
    </row>
    <row r="771" spans="1:18" x14ac:dyDescent="0.3">
      <c r="A771" s="17"/>
      <c r="B771" s="22"/>
      <c r="D771" s="6" t="s">
        <v>200</v>
      </c>
      <c r="E771" s="18">
        <v>45749</v>
      </c>
      <c r="F771" s="18">
        <v>45749</v>
      </c>
      <c r="G771" s="6" t="s">
        <v>17</v>
      </c>
      <c r="H771" s="4">
        <v>24448</v>
      </c>
      <c r="I771" s="35" t="s">
        <v>23</v>
      </c>
      <c r="J771" s="6" t="s">
        <v>20</v>
      </c>
      <c r="K771" s="17" t="s">
        <v>23</v>
      </c>
    </row>
    <row r="772" spans="1:18" x14ac:dyDescent="0.3">
      <c r="A772" s="17"/>
      <c r="B772" s="22"/>
      <c r="D772" s="6" t="s">
        <v>198</v>
      </c>
      <c r="E772" s="18">
        <v>45784</v>
      </c>
      <c r="F772" s="18">
        <v>45784</v>
      </c>
      <c r="G772" s="6" t="s">
        <v>17</v>
      </c>
      <c r="H772" s="4">
        <v>24450</v>
      </c>
      <c r="I772" s="35" t="s">
        <v>23</v>
      </c>
      <c r="J772" s="6" t="s">
        <v>20</v>
      </c>
      <c r="K772" s="17" t="s">
        <v>23</v>
      </c>
    </row>
    <row r="773" spans="1:18" x14ac:dyDescent="0.3">
      <c r="A773" s="17"/>
      <c r="B773" s="22"/>
      <c r="D773" s="6" t="s">
        <v>199</v>
      </c>
      <c r="E773" s="18">
        <v>45812</v>
      </c>
      <c r="F773" s="18">
        <v>45812</v>
      </c>
      <c r="G773" s="6" t="s">
        <v>17</v>
      </c>
      <c r="H773" s="4">
        <v>24453</v>
      </c>
      <c r="I773" s="35" t="s">
        <v>23</v>
      </c>
      <c r="J773" s="6" t="s">
        <v>20</v>
      </c>
      <c r="K773" s="17" t="s">
        <v>23</v>
      </c>
    </row>
    <row r="774" spans="1:18" x14ac:dyDescent="0.3">
      <c r="A774" s="17"/>
      <c r="B774" s="22"/>
      <c r="D774" s="6" t="s">
        <v>192</v>
      </c>
      <c r="E774" s="18">
        <v>45840</v>
      </c>
      <c r="F774" s="18">
        <v>45840</v>
      </c>
      <c r="G774" s="6" t="s">
        <v>17</v>
      </c>
      <c r="H774" s="4">
        <v>24455</v>
      </c>
      <c r="I774" s="35" t="s">
        <v>23</v>
      </c>
      <c r="J774" s="6" t="s">
        <v>20</v>
      </c>
      <c r="K774" s="17" t="s">
        <v>23</v>
      </c>
    </row>
    <row r="775" spans="1:18" x14ac:dyDescent="0.3">
      <c r="A775" s="17"/>
      <c r="B775" s="22"/>
      <c r="D775" s="6" t="s">
        <v>180</v>
      </c>
      <c r="E775" s="18">
        <v>45903</v>
      </c>
      <c r="F775" s="18">
        <v>45903</v>
      </c>
      <c r="G775" s="6" t="s">
        <v>17</v>
      </c>
      <c r="H775" s="4">
        <v>24458</v>
      </c>
      <c r="I775" s="35" t="s">
        <v>23</v>
      </c>
      <c r="J775" s="6" t="s">
        <v>20</v>
      </c>
      <c r="K775" s="17" t="s">
        <v>23</v>
      </c>
    </row>
    <row r="776" spans="1:18" x14ac:dyDescent="0.3">
      <c r="A776" s="17"/>
      <c r="B776" s="22"/>
      <c r="D776" s="6" t="s">
        <v>193</v>
      </c>
      <c r="E776" s="18">
        <v>45931</v>
      </c>
      <c r="F776" s="18">
        <v>45931</v>
      </c>
      <c r="G776" s="6" t="s">
        <v>17</v>
      </c>
      <c r="H776" s="4">
        <v>24461</v>
      </c>
      <c r="I776" s="35" t="s">
        <v>23</v>
      </c>
      <c r="J776" s="6" t="s">
        <v>20</v>
      </c>
      <c r="K776" s="17" t="s">
        <v>23</v>
      </c>
    </row>
    <row r="777" spans="1:18" x14ac:dyDescent="0.3">
      <c r="A777" s="17"/>
      <c r="B777" s="22"/>
      <c r="D777" s="6" t="s">
        <v>196</v>
      </c>
      <c r="E777" s="18">
        <v>45966</v>
      </c>
      <c r="F777" s="18">
        <v>45966</v>
      </c>
      <c r="G777" s="6" t="s">
        <v>17</v>
      </c>
      <c r="H777" s="4">
        <v>24463</v>
      </c>
      <c r="I777" s="35" t="s">
        <v>23</v>
      </c>
      <c r="J777" s="6" t="s">
        <v>20</v>
      </c>
      <c r="K777" s="17" t="s">
        <v>23</v>
      </c>
    </row>
    <row r="778" spans="1:18" x14ac:dyDescent="0.3">
      <c r="A778" s="17"/>
      <c r="B778" s="22"/>
      <c r="D778" s="6" t="s">
        <v>197</v>
      </c>
      <c r="E778" s="18">
        <v>45994</v>
      </c>
      <c r="F778" s="18">
        <v>45994</v>
      </c>
      <c r="G778" s="6" t="s">
        <v>17</v>
      </c>
      <c r="H778" s="4">
        <v>24465</v>
      </c>
      <c r="I778" s="35" t="s">
        <v>23</v>
      </c>
      <c r="J778" s="6" t="s">
        <v>20</v>
      </c>
      <c r="K778" s="17" t="s">
        <v>23</v>
      </c>
    </row>
    <row r="779" spans="1:18" x14ac:dyDescent="0.3">
      <c r="A779" s="17"/>
      <c r="B779" s="22"/>
      <c r="C779" s="6">
        <v>2026</v>
      </c>
      <c r="D779" s="6" t="s">
        <v>194</v>
      </c>
      <c r="E779" s="18">
        <v>46029</v>
      </c>
      <c r="F779" s="18">
        <v>46029</v>
      </c>
      <c r="G779" s="6" t="s">
        <v>17</v>
      </c>
      <c r="H779" s="4">
        <v>24466</v>
      </c>
      <c r="I779" s="35" t="s">
        <v>23</v>
      </c>
      <c r="J779" s="6" t="s">
        <v>20</v>
      </c>
      <c r="K779" s="17" t="s">
        <v>23</v>
      </c>
    </row>
    <row r="780" spans="1:18" x14ac:dyDescent="0.3">
      <c r="A780" s="26" t="s">
        <v>447</v>
      </c>
      <c r="B780" s="26"/>
      <c r="C780" s="26"/>
      <c r="D780" s="26"/>
      <c r="E780" s="26"/>
      <c r="F780" s="26"/>
      <c r="G780" s="26"/>
      <c r="H780" s="26"/>
      <c r="I780" s="26"/>
      <c r="J780" s="26"/>
      <c r="K780" s="26"/>
      <c r="L780" s="26"/>
      <c r="M780" s="26"/>
      <c r="N780" s="26"/>
      <c r="O780" s="26"/>
      <c r="P780" s="26"/>
      <c r="Q780" s="26"/>
      <c r="R780" s="26"/>
    </row>
    <row r="781" spans="1:18" ht="27.6" x14ac:dyDescent="0.3">
      <c r="A781" s="17" t="s">
        <v>423</v>
      </c>
      <c r="B781" s="22">
        <v>12788</v>
      </c>
      <c r="C781" s="6">
        <v>2024</v>
      </c>
      <c r="D781" s="6" t="s">
        <v>193</v>
      </c>
      <c r="E781" s="18">
        <v>45579</v>
      </c>
      <c r="F781" s="18">
        <v>45687</v>
      </c>
      <c r="G781" s="6" t="s">
        <v>64</v>
      </c>
      <c r="H781" s="4">
        <v>24075</v>
      </c>
      <c r="I781" s="35">
        <v>7303</v>
      </c>
      <c r="J781" s="6" t="s">
        <v>20</v>
      </c>
      <c r="K781" s="17" t="s">
        <v>23</v>
      </c>
    </row>
    <row r="782" spans="1:18" x14ac:dyDescent="0.3">
      <c r="A782" s="26" t="s">
        <v>502</v>
      </c>
      <c r="B782" s="26"/>
      <c r="C782" s="26"/>
      <c r="D782" s="26"/>
      <c r="E782" s="26"/>
      <c r="F782" s="26"/>
      <c r="G782" s="26"/>
      <c r="H782" s="26"/>
      <c r="I782" s="26"/>
      <c r="J782" s="26"/>
      <c r="K782" s="26"/>
      <c r="L782" s="26"/>
      <c r="M782" s="26"/>
      <c r="N782" s="26"/>
      <c r="O782" s="26"/>
      <c r="P782" s="26"/>
      <c r="Q782" s="26"/>
      <c r="R782" s="26"/>
    </row>
    <row r="783" spans="1:18" x14ac:dyDescent="0.3">
      <c r="A783" s="17" t="s">
        <v>291</v>
      </c>
      <c r="B783" s="22">
        <v>14385</v>
      </c>
      <c r="C783" s="6">
        <v>2024</v>
      </c>
      <c r="D783" s="6" t="s">
        <v>199</v>
      </c>
      <c r="E783" s="18">
        <v>45471</v>
      </c>
      <c r="F783" s="18">
        <v>45506</v>
      </c>
      <c r="G783" s="6" t="s">
        <v>60</v>
      </c>
      <c r="H783" s="4">
        <v>24159</v>
      </c>
      <c r="I783" s="35" t="s">
        <v>23</v>
      </c>
      <c r="J783" s="6" t="s">
        <v>25</v>
      </c>
    </row>
    <row r="784" spans="1:18" x14ac:dyDescent="0.3">
      <c r="A784" s="17"/>
      <c r="B784" s="22"/>
      <c r="D784" s="6" t="s">
        <v>196</v>
      </c>
      <c r="E784" s="18">
        <v>45614</v>
      </c>
      <c r="F784" s="18">
        <v>45649</v>
      </c>
      <c r="G784" s="6" t="s">
        <v>60</v>
      </c>
      <c r="H784" s="4">
        <v>24187</v>
      </c>
      <c r="I784" s="35" t="s">
        <v>23</v>
      </c>
      <c r="J784" s="6" t="s">
        <v>25</v>
      </c>
    </row>
    <row r="785" spans="1:18" x14ac:dyDescent="0.3">
      <c r="A785" s="17"/>
      <c r="B785" s="22"/>
      <c r="E785" s="18">
        <v>45602</v>
      </c>
      <c r="F785" s="18">
        <v>45700</v>
      </c>
      <c r="G785" s="6" t="s">
        <v>61</v>
      </c>
      <c r="H785" s="4">
        <v>24126</v>
      </c>
      <c r="I785" s="35" t="s">
        <v>23</v>
      </c>
      <c r="J785" s="6" t="s">
        <v>25</v>
      </c>
    </row>
    <row r="786" spans="1:18" x14ac:dyDescent="0.3">
      <c r="A786" s="26" t="s">
        <v>430</v>
      </c>
      <c r="B786" s="26"/>
      <c r="C786" s="26"/>
      <c r="D786" s="26"/>
      <c r="E786" s="26"/>
      <c r="F786" s="26"/>
      <c r="G786" s="26"/>
      <c r="H786" s="26"/>
      <c r="I786" s="26"/>
      <c r="J786" s="26"/>
      <c r="K786" s="26"/>
      <c r="L786" s="26"/>
      <c r="M786" s="26"/>
      <c r="N786" s="26"/>
      <c r="O786" s="26"/>
      <c r="P786" s="26"/>
      <c r="Q786" s="26"/>
      <c r="R786" s="26"/>
    </row>
    <row r="787" spans="1:18" ht="151.80000000000001" x14ac:dyDescent="0.3">
      <c r="A787" s="17" t="s">
        <v>551</v>
      </c>
      <c r="B787" s="22">
        <v>16097</v>
      </c>
      <c r="C787" s="6">
        <v>2024</v>
      </c>
      <c r="D787" s="6" t="s">
        <v>180</v>
      </c>
      <c r="E787" s="18">
        <v>45558</v>
      </c>
      <c r="F787" s="18">
        <v>45961</v>
      </c>
      <c r="G787" s="6" t="s">
        <v>48</v>
      </c>
      <c r="H787" s="4">
        <v>24277</v>
      </c>
      <c r="I787" s="35" t="s">
        <v>23</v>
      </c>
      <c r="J787" s="6" t="s">
        <v>20</v>
      </c>
      <c r="K787" s="17" t="s">
        <v>822</v>
      </c>
    </row>
    <row r="788" spans="1:18" ht="96.6" x14ac:dyDescent="0.3">
      <c r="A788" s="17"/>
      <c r="B788" s="22"/>
      <c r="E788" s="18">
        <v>45558</v>
      </c>
      <c r="F788" s="18">
        <v>45905</v>
      </c>
      <c r="G788" s="6" t="s">
        <v>61</v>
      </c>
      <c r="H788" s="4">
        <v>24065</v>
      </c>
      <c r="I788" s="35" t="s">
        <v>23</v>
      </c>
      <c r="J788" s="6" t="s">
        <v>20</v>
      </c>
      <c r="K788" s="17" t="s">
        <v>825</v>
      </c>
    </row>
    <row r="789" spans="1:18" ht="179.4" x14ac:dyDescent="0.3">
      <c r="A789" s="17"/>
      <c r="B789" s="22"/>
      <c r="D789" s="6" t="s">
        <v>197</v>
      </c>
      <c r="E789" s="18">
        <v>45629</v>
      </c>
      <c r="F789" s="18">
        <v>46079</v>
      </c>
      <c r="G789" s="6" t="s">
        <v>61</v>
      </c>
      <c r="H789" s="4">
        <v>24063</v>
      </c>
      <c r="I789" s="35" t="s">
        <v>23</v>
      </c>
      <c r="J789" s="6" t="s">
        <v>20</v>
      </c>
      <c r="K789" s="17" t="s">
        <v>826</v>
      </c>
    </row>
    <row r="790" spans="1:18" x14ac:dyDescent="0.3">
      <c r="A790" s="17"/>
      <c r="B790" s="22"/>
      <c r="C790" s="6">
        <v>2025</v>
      </c>
      <c r="D790" s="6" t="s">
        <v>195</v>
      </c>
      <c r="E790" s="18">
        <v>45740</v>
      </c>
      <c r="F790" s="18">
        <v>46115</v>
      </c>
      <c r="G790" s="6" t="s">
        <v>48</v>
      </c>
      <c r="H790" s="4">
        <v>24473</v>
      </c>
      <c r="I790" s="35" t="s">
        <v>23</v>
      </c>
      <c r="J790" s="6" t="s">
        <v>20</v>
      </c>
      <c r="K790" s="17" t="s">
        <v>23</v>
      </c>
    </row>
    <row r="791" spans="1:18" x14ac:dyDescent="0.3">
      <c r="A791" s="17"/>
      <c r="B791" s="22"/>
      <c r="D791" s="6" t="s">
        <v>199</v>
      </c>
      <c r="E791" s="18">
        <v>45826</v>
      </c>
      <c r="F791" s="18">
        <v>46190</v>
      </c>
      <c r="G791" s="6" t="s">
        <v>61</v>
      </c>
      <c r="H791" s="4">
        <v>24114</v>
      </c>
      <c r="I791" s="35" t="s">
        <v>23</v>
      </c>
      <c r="J791" s="6" t="s">
        <v>20</v>
      </c>
      <c r="K791" s="17" t="s">
        <v>23</v>
      </c>
    </row>
    <row r="792" spans="1:18" ht="55.2" x14ac:dyDescent="0.3">
      <c r="A792" s="17"/>
      <c r="B792" s="22"/>
      <c r="D792" s="6" t="s">
        <v>180</v>
      </c>
      <c r="E792" s="18">
        <v>45922</v>
      </c>
      <c r="F792" s="18">
        <v>46301</v>
      </c>
      <c r="G792" s="6" t="s">
        <v>48</v>
      </c>
      <c r="H792" s="4">
        <v>24279</v>
      </c>
      <c r="I792" s="35" t="s">
        <v>23</v>
      </c>
      <c r="J792" s="6" t="s">
        <v>20</v>
      </c>
      <c r="K792" s="17" t="s">
        <v>282</v>
      </c>
    </row>
    <row r="793" spans="1:18" x14ac:dyDescent="0.3">
      <c r="A793" s="17"/>
      <c r="B793" s="22"/>
      <c r="D793" s="6" t="s">
        <v>193</v>
      </c>
      <c r="E793" s="18">
        <v>45943</v>
      </c>
      <c r="F793" s="18">
        <v>46304</v>
      </c>
      <c r="G793" s="6" t="s">
        <v>61</v>
      </c>
      <c r="H793" s="4">
        <v>24113</v>
      </c>
      <c r="I793" s="35" t="s">
        <v>23</v>
      </c>
      <c r="J793" s="6" t="s">
        <v>211</v>
      </c>
      <c r="K793" s="17" t="s">
        <v>23</v>
      </c>
    </row>
    <row r="794" spans="1:18" x14ac:dyDescent="0.3">
      <c r="A794" s="17"/>
      <c r="B794" s="22"/>
      <c r="C794" s="6">
        <v>2026</v>
      </c>
      <c r="D794" s="6" t="s">
        <v>195</v>
      </c>
      <c r="E794" s="18">
        <v>46105</v>
      </c>
      <c r="F794" s="18">
        <v>46486</v>
      </c>
      <c r="G794" s="6" t="s">
        <v>48</v>
      </c>
      <c r="H794" s="4">
        <v>24474</v>
      </c>
      <c r="I794" s="35" t="s">
        <v>23</v>
      </c>
      <c r="J794" s="6" t="s">
        <v>20</v>
      </c>
      <c r="K794" s="17" t="s">
        <v>23</v>
      </c>
    </row>
    <row r="795" spans="1:18" x14ac:dyDescent="0.3">
      <c r="A795" s="17"/>
      <c r="B795" s="22"/>
      <c r="D795" s="6" t="s">
        <v>193</v>
      </c>
      <c r="E795" s="18">
        <v>46314</v>
      </c>
      <c r="F795" s="18">
        <v>46694</v>
      </c>
      <c r="G795" s="6" t="s">
        <v>48</v>
      </c>
      <c r="H795" s="4">
        <v>24475</v>
      </c>
      <c r="I795" s="35" t="s">
        <v>23</v>
      </c>
      <c r="J795" s="6" t="s">
        <v>20</v>
      </c>
      <c r="K795" s="17" t="s">
        <v>23</v>
      </c>
    </row>
    <row r="796" spans="1:18" x14ac:dyDescent="0.3">
      <c r="A796" s="26" t="s">
        <v>665</v>
      </c>
      <c r="B796" s="26"/>
      <c r="C796" s="26"/>
      <c r="D796" s="26"/>
      <c r="E796" s="26"/>
      <c r="F796" s="26"/>
      <c r="G796" s="26"/>
      <c r="H796" s="26"/>
      <c r="I796" s="26"/>
      <c r="J796" s="26"/>
      <c r="K796" s="26"/>
      <c r="L796" s="26"/>
      <c r="M796" s="26"/>
      <c r="N796" s="26"/>
      <c r="O796" s="26"/>
      <c r="P796" s="26"/>
      <c r="Q796" s="26"/>
      <c r="R796" s="26"/>
    </row>
    <row r="797" spans="1:18" x14ac:dyDescent="0.3">
      <c r="A797" s="17" t="s">
        <v>524</v>
      </c>
      <c r="B797" s="22">
        <v>7127</v>
      </c>
      <c r="C797" s="6">
        <v>2024</v>
      </c>
      <c r="D797" s="6" t="s">
        <v>180</v>
      </c>
      <c r="E797" s="18">
        <v>45551</v>
      </c>
      <c r="F797" s="18">
        <v>45912</v>
      </c>
      <c r="G797" s="6" t="s">
        <v>17</v>
      </c>
      <c r="H797" s="4">
        <v>24178</v>
      </c>
      <c r="I797" s="35">
        <v>11270</v>
      </c>
      <c r="J797" s="6" t="s">
        <v>20</v>
      </c>
      <c r="K797" s="17" t="s">
        <v>23</v>
      </c>
    </row>
    <row r="798" spans="1:18" ht="41.4" x14ac:dyDescent="0.3">
      <c r="A798" s="17"/>
      <c r="B798" s="22"/>
      <c r="E798" s="18">
        <v>45565</v>
      </c>
      <c r="F798" s="18">
        <v>45926</v>
      </c>
      <c r="G798" s="6" t="s">
        <v>61</v>
      </c>
      <c r="H798" s="4">
        <v>23215</v>
      </c>
      <c r="I798" s="35">
        <v>11270</v>
      </c>
      <c r="J798" s="6" t="s">
        <v>211</v>
      </c>
      <c r="K798" s="17" t="s">
        <v>828</v>
      </c>
    </row>
    <row r="799" spans="1:18" x14ac:dyDescent="0.3">
      <c r="A799" s="17"/>
      <c r="B799" s="22"/>
      <c r="E799" s="18">
        <v>45565</v>
      </c>
      <c r="F799" s="18">
        <v>45996</v>
      </c>
      <c r="G799" s="6" t="s">
        <v>17</v>
      </c>
      <c r="H799" s="4">
        <v>24305</v>
      </c>
      <c r="I799" s="35">
        <v>11270</v>
      </c>
      <c r="J799" s="6" t="s">
        <v>20</v>
      </c>
      <c r="K799" s="17" t="s">
        <v>23</v>
      </c>
    </row>
    <row r="800" spans="1:18" x14ac:dyDescent="0.3">
      <c r="A800" s="17"/>
      <c r="B800" s="22"/>
      <c r="D800" s="6" t="s">
        <v>196</v>
      </c>
      <c r="E800" s="18">
        <v>45600</v>
      </c>
      <c r="F800" s="18">
        <v>45812</v>
      </c>
      <c r="G800" s="6" t="s">
        <v>17</v>
      </c>
      <c r="H800" s="4">
        <v>24173</v>
      </c>
      <c r="I800" s="35">
        <v>11270</v>
      </c>
      <c r="J800" s="6" t="s">
        <v>20</v>
      </c>
      <c r="K800" s="17" t="s">
        <v>23</v>
      </c>
    </row>
    <row r="801" spans="1:18" x14ac:dyDescent="0.3">
      <c r="A801" s="17"/>
      <c r="B801" s="22"/>
      <c r="E801" s="18">
        <v>45600</v>
      </c>
      <c r="F801" s="18">
        <v>45814</v>
      </c>
      <c r="G801" s="6" t="s">
        <v>61</v>
      </c>
      <c r="H801" s="4">
        <v>24077</v>
      </c>
      <c r="I801" s="35">
        <v>11270</v>
      </c>
      <c r="J801" s="6" t="s">
        <v>20</v>
      </c>
      <c r="K801" s="17" t="s">
        <v>23</v>
      </c>
    </row>
    <row r="802" spans="1:18" x14ac:dyDescent="0.3">
      <c r="A802" s="17"/>
      <c r="B802" s="22"/>
      <c r="E802" s="18">
        <v>45614</v>
      </c>
      <c r="F802" s="18">
        <v>45975</v>
      </c>
      <c r="G802" s="6" t="s">
        <v>17</v>
      </c>
      <c r="H802" s="4">
        <v>24179</v>
      </c>
      <c r="I802" s="35">
        <v>11270</v>
      </c>
      <c r="J802" s="6" t="s">
        <v>20</v>
      </c>
      <c r="K802" s="17" t="s">
        <v>23</v>
      </c>
    </row>
    <row r="803" spans="1:18" x14ac:dyDescent="0.3">
      <c r="A803" s="17"/>
      <c r="B803" s="22"/>
      <c r="C803" s="6">
        <v>2025</v>
      </c>
      <c r="D803" s="6" t="s">
        <v>194</v>
      </c>
      <c r="E803" s="18">
        <v>45677</v>
      </c>
      <c r="F803" s="18">
        <v>46038</v>
      </c>
      <c r="G803" s="6" t="s">
        <v>17</v>
      </c>
      <c r="H803" s="4">
        <v>24181</v>
      </c>
      <c r="I803" s="35">
        <v>11270</v>
      </c>
      <c r="J803" s="6" t="s">
        <v>20</v>
      </c>
      <c r="K803" s="17" t="s">
        <v>23</v>
      </c>
    </row>
    <row r="804" spans="1:18" x14ac:dyDescent="0.3">
      <c r="A804" s="17"/>
      <c r="B804" s="22"/>
      <c r="D804" s="6" t="s">
        <v>191</v>
      </c>
      <c r="E804" s="18">
        <v>45706</v>
      </c>
      <c r="F804" s="18">
        <v>45925</v>
      </c>
      <c r="G804" s="6" t="s">
        <v>61</v>
      </c>
      <c r="H804" s="4">
        <v>24110</v>
      </c>
      <c r="I804" s="35">
        <v>11270</v>
      </c>
      <c r="J804" s="6" t="s">
        <v>20</v>
      </c>
      <c r="K804" s="17" t="s">
        <v>23</v>
      </c>
    </row>
    <row r="805" spans="1:18" x14ac:dyDescent="0.3">
      <c r="A805" s="17"/>
      <c r="B805" s="22"/>
      <c r="D805" s="6" t="s">
        <v>200</v>
      </c>
      <c r="E805" s="18">
        <v>45761</v>
      </c>
      <c r="F805" s="18">
        <v>46122</v>
      </c>
      <c r="G805" s="6" t="s">
        <v>17</v>
      </c>
      <c r="H805" s="4">
        <v>24182</v>
      </c>
      <c r="I805" s="35">
        <v>11270</v>
      </c>
      <c r="J805" s="6" t="s">
        <v>20</v>
      </c>
      <c r="K805" s="17" t="s">
        <v>23</v>
      </c>
    </row>
    <row r="806" spans="1:18" x14ac:dyDescent="0.3">
      <c r="A806" s="17"/>
      <c r="B806" s="22"/>
      <c r="D806" s="6" t="s">
        <v>199</v>
      </c>
      <c r="E806" s="18">
        <v>45824</v>
      </c>
      <c r="F806" s="18">
        <v>46043</v>
      </c>
      <c r="G806" s="6" t="s">
        <v>17</v>
      </c>
      <c r="H806" s="4">
        <v>24174</v>
      </c>
      <c r="I806" s="35">
        <v>11270</v>
      </c>
      <c r="J806" s="6" t="s">
        <v>20</v>
      </c>
      <c r="K806" s="17" t="s">
        <v>23</v>
      </c>
    </row>
    <row r="807" spans="1:18" x14ac:dyDescent="0.3">
      <c r="A807" s="17"/>
      <c r="B807" s="22"/>
      <c r="D807" s="6" t="s">
        <v>180</v>
      </c>
      <c r="E807" s="18">
        <v>45922</v>
      </c>
      <c r="F807" s="18">
        <v>46283</v>
      </c>
      <c r="G807" s="6" t="s">
        <v>17</v>
      </c>
      <c r="H807" s="4">
        <v>24183</v>
      </c>
      <c r="I807" s="35">
        <v>11270</v>
      </c>
      <c r="J807" s="6" t="s">
        <v>20</v>
      </c>
      <c r="K807" s="17" t="s">
        <v>23</v>
      </c>
    </row>
    <row r="808" spans="1:18" x14ac:dyDescent="0.3">
      <c r="A808" s="17"/>
      <c r="B808" s="22"/>
      <c r="D808" s="6" t="s">
        <v>196</v>
      </c>
      <c r="E808" s="18">
        <v>45980</v>
      </c>
      <c r="F808" s="18">
        <v>46191</v>
      </c>
      <c r="G808" s="6" t="s">
        <v>61</v>
      </c>
      <c r="H808" s="4">
        <v>24111</v>
      </c>
      <c r="I808" s="35">
        <v>11270</v>
      </c>
      <c r="J808" s="6" t="s">
        <v>20</v>
      </c>
      <c r="K808" s="17" t="s">
        <v>23</v>
      </c>
    </row>
    <row r="809" spans="1:18" x14ac:dyDescent="0.3">
      <c r="A809" s="17"/>
      <c r="B809" s="22"/>
      <c r="C809" s="6">
        <v>2026</v>
      </c>
      <c r="D809" s="6" t="s">
        <v>194</v>
      </c>
      <c r="E809" s="18">
        <v>46048</v>
      </c>
      <c r="F809" s="18">
        <v>46262</v>
      </c>
      <c r="G809" s="6" t="s">
        <v>17</v>
      </c>
      <c r="H809" s="4">
        <v>24180</v>
      </c>
      <c r="I809" s="35">
        <v>11270</v>
      </c>
      <c r="J809" s="6" t="s">
        <v>20</v>
      </c>
      <c r="K809" s="17" t="s">
        <v>23</v>
      </c>
    </row>
    <row r="810" spans="1:18" x14ac:dyDescent="0.3">
      <c r="A810" s="26" t="s">
        <v>638</v>
      </c>
      <c r="B810" s="26"/>
      <c r="C810" s="26"/>
      <c r="D810" s="26"/>
      <c r="E810" s="26"/>
      <c r="F810" s="26"/>
      <c r="G810" s="26"/>
      <c r="H810" s="26"/>
      <c r="I810" s="26"/>
      <c r="J810" s="26"/>
      <c r="K810" s="26"/>
      <c r="L810" s="26"/>
      <c r="M810" s="26"/>
      <c r="N810" s="26"/>
      <c r="O810" s="26"/>
      <c r="P810" s="26"/>
      <c r="Q810" s="26"/>
      <c r="R810" s="26"/>
    </row>
    <row r="811" spans="1:18" ht="27.6" x14ac:dyDescent="0.3">
      <c r="A811" s="17" t="s">
        <v>567</v>
      </c>
      <c r="B811" s="22">
        <v>14565</v>
      </c>
      <c r="C811" s="6">
        <v>2024</v>
      </c>
      <c r="D811" s="6" t="s">
        <v>180</v>
      </c>
      <c r="E811" s="18">
        <v>45551</v>
      </c>
      <c r="F811" s="18">
        <v>46035</v>
      </c>
      <c r="G811" s="6" t="s">
        <v>58</v>
      </c>
      <c r="H811" s="4">
        <v>24010</v>
      </c>
      <c r="I811" s="35" t="s">
        <v>23</v>
      </c>
      <c r="J811" s="6" t="s">
        <v>20</v>
      </c>
      <c r="K811" s="17" t="s">
        <v>179</v>
      </c>
    </row>
    <row r="812" spans="1:18" x14ac:dyDescent="0.3">
      <c r="A812" s="26" t="s">
        <v>681</v>
      </c>
      <c r="B812" s="26"/>
      <c r="C812" s="26"/>
      <c r="D812" s="26"/>
      <c r="E812" s="26"/>
      <c r="F812" s="26"/>
      <c r="G812" s="26"/>
      <c r="H812" s="26"/>
      <c r="I812" s="26"/>
      <c r="J812" s="26"/>
      <c r="K812" s="26"/>
      <c r="L812" s="26"/>
      <c r="M812" s="26"/>
      <c r="N812" s="26"/>
      <c r="O812" s="26"/>
      <c r="P812" s="26"/>
      <c r="Q812" s="26"/>
      <c r="R812" s="26"/>
    </row>
    <row r="813" spans="1:18" ht="27.6" x14ac:dyDescent="0.3">
      <c r="A813" s="17" t="s">
        <v>565</v>
      </c>
      <c r="B813" s="22">
        <v>9902</v>
      </c>
      <c r="C813" s="6">
        <v>2024</v>
      </c>
      <c r="D813" s="6" t="s">
        <v>180</v>
      </c>
      <c r="E813" s="18">
        <v>45544</v>
      </c>
      <c r="F813" s="18">
        <v>45826</v>
      </c>
      <c r="G813" s="6" t="s">
        <v>58</v>
      </c>
      <c r="H813" s="4">
        <v>24001</v>
      </c>
      <c r="I813" s="35">
        <v>16709</v>
      </c>
      <c r="J813" s="6" t="s">
        <v>20</v>
      </c>
      <c r="K813" s="17" t="s">
        <v>179</v>
      </c>
    </row>
    <row r="814" spans="1:18" ht="27.6" x14ac:dyDescent="0.3">
      <c r="A814" s="17"/>
      <c r="B814" s="22"/>
      <c r="D814" s="6" t="s">
        <v>193</v>
      </c>
      <c r="E814" s="18">
        <v>45579</v>
      </c>
      <c r="F814" s="18">
        <v>45848</v>
      </c>
      <c r="G814" s="6" t="s">
        <v>58</v>
      </c>
      <c r="H814" s="4">
        <v>24015</v>
      </c>
      <c r="I814" s="35">
        <v>16709</v>
      </c>
      <c r="J814" s="6" t="s">
        <v>20</v>
      </c>
      <c r="K814" s="17" t="s">
        <v>179</v>
      </c>
    </row>
    <row r="815" spans="1:18" x14ac:dyDescent="0.3">
      <c r="A815" s="26" t="s">
        <v>679</v>
      </c>
      <c r="B815" s="26"/>
      <c r="C815" s="26"/>
      <c r="D815" s="26"/>
      <c r="E815" s="26"/>
      <c r="F815" s="26"/>
      <c r="G815" s="26"/>
      <c r="H815" s="26"/>
      <c r="I815" s="26"/>
      <c r="J815" s="26"/>
      <c r="K815" s="26"/>
      <c r="L815" s="26"/>
      <c r="M815" s="26"/>
      <c r="N815" s="26"/>
      <c r="O815" s="26"/>
      <c r="P815" s="26"/>
      <c r="Q815" s="26"/>
      <c r="R815" s="26"/>
    </row>
    <row r="816" spans="1:18" x14ac:dyDescent="0.3">
      <c r="A816" s="17" t="s">
        <v>592</v>
      </c>
      <c r="B816" s="22">
        <v>12059</v>
      </c>
      <c r="C816" s="6">
        <v>2024</v>
      </c>
      <c r="D816" s="6" t="s">
        <v>192</v>
      </c>
      <c r="E816" s="18">
        <v>45498</v>
      </c>
      <c r="F816" s="18">
        <v>45727</v>
      </c>
      <c r="G816" s="6" t="s">
        <v>61</v>
      </c>
      <c r="H816" s="4">
        <v>23186</v>
      </c>
      <c r="I816" s="35">
        <v>9730</v>
      </c>
      <c r="J816" s="6" t="s">
        <v>25</v>
      </c>
    </row>
    <row r="817" spans="1:18" ht="27.6" x14ac:dyDescent="0.3">
      <c r="A817" s="17"/>
      <c r="B817" s="22"/>
      <c r="D817" s="6" t="s">
        <v>201</v>
      </c>
      <c r="E817" s="18">
        <v>45532</v>
      </c>
      <c r="F817" s="18">
        <v>45723</v>
      </c>
      <c r="G817" s="6" t="s">
        <v>61</v>
      </c>
      <c r="H817" s="4">
        <v>23187</v>
      </c>
      <c r="I817" s="35">
        <v>9730</v>
      </c>
      <c r="J817" s="6" t="s">
        <v>20</v>
      </c>
      <c r="K817" s="17" t="s">
        <v>179</v>
      </c>
    </row>
    <row r="818" spans="1:18" x14ac:dyDescent="0.3">
      <c r="A818" s="17"/>
      <c r="B818" s="22"/>
      <c r="C818" s="6">
        <v>2025</v>
      </c>
      <c r="D818" s="6" t="s">
        <v>200</v>
      </c>
      <c r="E818" s="18">
        <v>45763</v>
      </c>
      <c r="F818" s="18">
        <v>45986</v>
      </c>
      <c r="G818" s="6" t="s">
        <v>61</v>
      </c>
      <c r="H818" s="4">
        <v>24098</v>
      </c>
      <c r="I818" s="35">
        <v>9730</v>
      </c>
      <c r="J818" s="6" t="s">
        <v>20</v>
      </c>
      <c r="K818" s="17" t="s">
        <v>23</v>
      </c>
    </row>
    <row r="819" spans="1:18" x14ac:dyDescent="0.3">
      <c r="A819" s="26" t="s">
        <v>706</v>
      </c>
      <c r="B819" s="26"/>
      <c r="C819" s="26"/>
      <c r="D819" s="26"/>
      <c r="E819" s="26"/>
      <c r="F819" s="26"/>
      <c r="G819" s="26"/>
      <c r="H819" s="26"/>
      <c r="I819" s="26"/>
      <c r="J819" s="26"/>
      <c r="K819" s="26"/>
      <c r="L819" s="26"/>
      <c r="M819" s="26"/>
      <c r="N819" s="26"/>
      <c r="O819" s="26"/>
      <c r="P819" s="26"/>
      <c r="Q819" s="26"/>
      <c r="R819" s="26"/>
    </row>
    <row r="820" spans="1:18" x14ac:dyDescent="0.3">
      <c r="A820" s="17" t="s">
        <v>792</v>
      </c>
      <c r="B820" s="22">
        <v>14133</v>
      </c>
      <c r="C820" s="6">
        <v>2024</v>
      </c>
      <c r="D820" s="6" t="s">
        <v>196</v>
      </c>
      <c r="E820" s="18">
        <v>45623</v>
      </c>
      <c r="F820" s="18">
        <v>45968</v>
      </c>
      <c r="G820" s="6" t="s">
        <v>61</v>
      </c>
      <c r="H820" s="4">
        <v>24099</v>
      </c>
      <c r="I820" s="35" t="s">
        <v>23</v>
      </c>
      <c r="J820" s="6" t="s">
        <v>20</v>
      </c>
      <c r="K820" s="17" t="s">
        <v>23</v>
      </c>
    </row>
    <row r="821" spans="1:18" x14ac:dyDescent="0.3">
      <c r="A821" s="26" t="s">
        <v>856</v>
      </c>
      <c r="B821" s="26"/>
      <c r="C821" s="26"/>
      <c r="D821" s="26"/>
      <c r="E821" s="26"/>
      <c r="F821" s="26"/>
      <c r="G821" s="26"/>
      <c r="H821" s="26"/>
      <c r="I821" s="26"/>
      <c r="J821" s="26"/>
      <c r="K821" s="26"/>
      <c r="L821" s="26"/>
      <c r="M821" s="26"/>
      <c r="N821" s="26"/>
      <c r="O821" s="26"/>
      <c r="P821" s="26"/>
      <c r="Q821" s="26"/>
      <c r="R821" s="26"/>
    </row>
    <row r="822" spans="1:18" x14ac:dyDescent="0.3">
      <c r="A822" s="17" t="s">
        <v>424</v>
      </c>
      <c r="B822" s="22">
        <v>12794</v>
      </c>
      <c r="C822" s="6">
        <v>2024</v>
      </c>
      <c r="D822" s="6" t="s">
        <v>193</v>
      </c>
      <c r="E822" s="18">
        <v>45579</v>
      </c>
      <c r="F822" s="18">
        <v>45687</v>
      </c>
      <c r="G822" s="6" t="s">
        <v>64</v>
      </c>
      <c r="H822" s="4">
        <v>24076</v>
      </c>
      <c r="I822" s="35">
        <v>7015</v>
      </c>
      <c r="J822" s="6" t="s">
        <v>20</v>
      </c>
      <c r="K822" s="17" t="s">
        <v>23</v>
      </c>
    </row>
    <row r="823" spans="1:18" x14ac:dyDescent="0.3">
      <c r="A823" s="26" t="s">
        <v>503</v>
      </c>
      <c r="B823" s="26"/>
      <c r="C823" s="26"/>
      <c r="D823" s="26"/>
      <c r="E823" s="26"/>
      <c r="F823" s="26"/>
      <c r="G823" s="26"/>
      <c r="H823" s="26"/>
      <c r="I823" s="26"/>
      <c r="J823" s="26"/>
      <c r="K823" s="26"/>
      <c r="L823" s="26"/>
      <c r="M823" s="26"/>
      <c r="N823" s="26"/>
      <c r="O823" s="26"/>
      <c r="P823" s="26"/>
      <c r="Q823" s="26"/>
      <c r="R823" s="26"/>
    </row>
    <row r="824" spans="1:18" x14ac:dyDescent="0.3">
      <c r="A824" s="17" t="s">
        <v>799</v>
      </c>
      <c r="B824" s="22">
        <v>16371</v>
      </c>
      <c r="C824" s="6">
        <v>2025</v>
      </c>
      <c r="D824" s="6" t="s">
        <v>200</v>
      </c>
      <c r="E824" s="18">
        <v>45757</v>
      </c>
      <c r="F824" s="18">
        <v>45968</v>
      </c>
      <c r="G824" s="6" t="s">
        <v>61</v>
      </c>
      <c r="H824" s="4">
        <v>24118</v>
      </c>
      <c r="I824" s="35" t="s">
        <v>23</v>
      </c>
      <c r="J824" s="6" t="s">
        <v>40</v>
      </c>
      <c r="K824" s="17" t="s">
        <v>23</v>
      </c>
    </row>
    <row r="825" spans="1:18" x14ac:dyDescent="0.3">
      <c r="A825" s="26" t="s">
        <v>858</v>
      </c>
      <c r="B825" s="26"/>
      <c r="C825" s="26"/>
      <c r="D825" s="26"/>
      <c r="E825" s="26"/>
      <c r="F825" s="26"/>
      <c r="G825" s="26"/>
      <c r="H825" s="26"/>
      <c r="I825" s="26"/>
      <c r="J825" s="26"/>
      <c r="K825" s="26"/>
      <c r="L825" s="26"/>
      <c r="M825" s="26"/>
      <c r="N825" s="26"/>
      <c r="O825" s="26"/>
      <c r="P825" s="26"/>
      <c r="Q825" s="26"/>
      <c r="R825" s="26"/>
    </row>
    <row r="826" spans="1:18" x14ac:dyDescent="0.3">
      <c r="A826" s="17" t="s">
        <v>739</v>
      </c>
      <c r="B826" s="22">
        <v>16362</v>
      </c>
      <c r="C826" s="6">
        <v>2024</v>
      </c>
      <c r="D826" s="6" t="s">
        <v>193</v>
      </c>
      <c r="E826" s="18">
        <v>45593</v>
      </c>
      <c r="F826" s="18">
        <v>45813</v>
      </c>
      <c r="G826" s="6" t="s">
        <v>61</v>
      </c>
      <c r="H826" s="4">
        <v>24109</v>
      </c>
      <c r="I826" s="35" t="s">
        <v>23</v>
      </c>
      <c r="J826" s="6" t="s">
        <v>25</v>
      </c>
    </row>
    <row r="827" spans="1:18" x14ac:dyDescent="0.3">
      <c r="A827" s="17"/>
      <c r="B827" s="22"/>
      <c r="D827" s="6" t="s">
        <v>197</v>
      </c>
      <c r="E827" s="18">
        <v>45629</v>
      </c>
      <c r="F827" s="18">
        <v>45848</v>
      </c>
      <c r="G827" s="6" t="s">
        <v>17</v>
      </c>
      <c r="H827" s="4">
        <v>24473</v>
      </c>
      <c r="I827" s="35" t="s">
        <v>23</v>
      </c>
      <c r="J827" s="6" t="s">
        <v>25</v>
      </c>
    </row>
    <row r="828" spans="1:18" x14ac:dyDescent="0.3">
      <c r="A828" s="26" t="s">
        <v>831</v>
      </c>
      <c r="B828" s="26"/>
      <c r="C828" s="26"/>
      <c r="D828" s="26"/>
      <c r="E828" s="26"/>
      <c r="F828" s="26"/>
      <c r="G828" s="26"/>
      <c r="H828" s="26"/>
      <c r="I828" s="26"/>
      <c r="J828" s="26"/>
      <c r="K828" s="26"/>
      <c r="L828" s="26"/>
      <c r="M828" s="26"/>
      <c r="N828" s="26"/>
      <c r="O828" s="26"/>
      <c r="P828" s="26"/>
      <c r="Q828" s="26"/>
      <c r="R828" s="26"/>
    </row>
    <row r="829" spans="1:18" x14ac:dyDescent="0.3">
      <c r="A829" s="17" t="s">
        <v>410</v>
      </c>
      <c r="B829" s="22">
        <v>13247</v>
      </c>
      <c r="C829" s="6">
        <v>2024</v>
      </c>
      <c r="D829" s="6" t="s">
        <v>180</v>
      </c>
      <c r="E829" s="18">
        <v>45546</v>
      </c>
      <c r="F829" s="18">
        <v>45581</v>
      </c>
      <c r="G829" s="6" t="s">
        <v>64</v>
      </c>
      <c r="H829" s="4">
        <v>23164</v>
      </c>
      <c r="I829" s="35">
        <v>3551</v>
      </c>
      <c r="J829" s="6" t="s">
        <v>20</v>
      </c>
      <c r="K829" s="17" t="s">
        <v>23</v>
      </c>
    </row>
    <row r="830" spans="1:18" x14ac:dyDescent="0.3">
      <c r="A830" s="17"/>
      <c r="B830" s="22"/>
      <c r="C830" s="6" t="s">
        <v>202</v>
      </c>
      <c r="D830" s="6" t="s">
        <v>202</v>
      </c>
      <c r="E830" s="18">
        <v>45602</v>
      </c>
      <c r="F830" s="18">
        <v>45638</v>
      </c>
      <c r="G830" s="6" t="s">
        <v>64</v>
      </c>
      <c r="H830" s="4">
        <v>23167</v>
      </c>
      <c r="I830" s="35">
        <v>3551</v>
      </c>
      <c r="J830" s="6" t="s">
        <v>20</v>
      </c>
      <c r="K830" s="17" t="s">
        <v>202</v>
      </c>
    </row>
    <row r="831" spans="1:18" x14ac:dyDescent="0.3">
      <c r="A831" s="17"/>
      <c r="B831" s="22"/>
      <c r="E831" s="18">
        <v>45671</v>
      </c>
      <c r="F831" s="18">
        <v>45707</v>
      </c>
      <c r="G831" s="6" t="s">
        <v>64</v>
      </c>
      <c r="H831" s="4">
        <v>23363</v>
      </c>
      <c r="I831" s="35">
        <v>3551</v>
      </c>
      <c r="J831" s="6" t="s">
        <v>20</v>
      </c>
      <c r="K831" s="17" t="s">
        <v>202</v>
      </c>
    </row>
    <row r="832" spans="1:18" x14ac:dyDescent="0.3">
      <c r="A832" s="17"/>
      <c r="B832" s="22"/>
      <c r="E832" s="18">
        <v>45757</v>
      </c>
      <c r="F832" s="18">
        <v>45798</v>
      </c>
      <c r="G832" s="6" t="s">
        <v>64</v>
      </c>
      <c r="H832" s="4">
        <v>24084</v>
      </c>
      <c r="I832" s="35">
        <v>3551</v>
      </c>
      <c r="J832" s="6" t="s">
        <v>20</v>
      </c>
      <c r="K832" s="17" t="s">
        <v>202</v>
      </c>
    </row>
    <row r="833" spans="1:18" x14ac:dyDescent="0.3">
      <c r="A833" s="17"/>
      <c r="B833" s="22"/>
      <c r="E833" s="18">
        <v>45825</v>
      </c>
      <c r="F833" s="18">
        <v>45861</v>
      </c>
      <c r="G833" s="6" t="s">
        <v>64</v>
      </c>
      <c r="H833" s="4">
        <v>24101</v>
      </c>
      <c r="I833" s="35">
        <v>3551</v>
      </c>
      <c r="J833" s="6" t="s">
        <v>20</v>
      </c>
      <c r="K833" s="17" t="s">
        <v>202</v>
      </c>
    </row>
    <row r="834" spans="1:18" x14ac:dyDescent="0.3">
      <c r="A834" s="17"/>
      <c r="B834" s="22"/>
      <c r="E834" s="18">
        <v>45931</v>
      </c>
      <c r="F834" s="18">
        <v>45966</v>
      </c>
      <c r="G834" s="6" t="s">
        <v>64</v>
      </c>
      <c r="H834" s="4">
        <v>24102</v>
      </c>
      <c r="I834" s="35">
        <v>3551</v>
      </c>
      <c r="J834" s="6" t="s">
        <v>20</v>
      </c>
      <c r="K834" s="17" t="s">
        <v>202</v>
      </c>
    </row>
    <row r="835" spans="1:18" x14ac:dyDescent="0.3">
      <c r="A835" s="26" t="s">
        <v>491</v>
      </c>
      <c r="B835" s="26"/>
      <c r="C835" s="26"/>
      <c r="D835" s="26"/>
      <c r="E835" s="26"/>
      <c r="F835" s="26"/>
      <c r="G835" s="26"/>
      <c r="H835" s="26"/>
      <c r="I835" s="26"/>
      <c r="J835" s="26"/>
      <c r="K835" s="26"/>
      <c r="L835" s="26"/>
      <c r="M835" s="26"/>
      <c r="N835" s="26"/>
      <c r="O835" s="26"/>
      <c r="P835" s="26"/>
      <c r="Q835" s="26"/>
      <c r="R835" s="26"/>
    </row>
    <row r="836" spans="1:18" x14ac:dyDescent="0.3">
      <c r="A836" s="17" t="s">
        <v>753</v>
      </c>
      <c r="B836" s="22">
        <v>12812</v>
      </c>
      <c r="C836" s="6">
        <v>2024</v>
      </c>
      <c r="D836" s="6" t="s">
        <v>193</v>
      </c>
      <c r="E836" s="18">
        <v>45580</v>
      </c>
      <c r="F836" s="18">
        <v>45582</v>
      </c>
      <c r="G836" s="6" t="s">
        <v>48</v>
      </c>
      <c r="H836" s="4">
        <v>24461</v>
      </c>
      <c r="I836" s="35" t="s">
        <v>23</v>
      </c>
      <c r="J836" s="6" t="s">
        <v>20</v>
      </c>
      <c r="K836" s="17" t="s">
        <v>23</v>
      </c>
    </row>
    <row r="837" spans="1:18" x14ac:dyDescent="0.3">
      <c r="A837" s="17"/>
      <c r="B837" s="22"/>
      <c r="D837" s="6" t="s">
        <v>196</v>
      </c>
      <c r="E837" s="18">
        <v>45614</v>
      </c>
      <c r="F837" s="18">
        <v>45616</v>
      </c>
      <c r="G837" s="6" t="s">
        <v>48</v>
      </c>
      <c r="H837" s="4">
        <v>24462</v>
      </c>
      <c r="I837" s="35" t="s">
        <v>23</v>
      </c>
      <c r="J837" s="6" t="s">
        <v>20</v>
      </c>
      <c r="K837" s="17" t="s">
        <v>23</v>
      </c>
    </row>
    <row r="838" spans="1:18" x14ac:dyDescent="0.3">
      <c r="A838" s="17"/>
      <c r="B838" s="22"/>
      <c r="D838" s="6" t="s">
        <v>197</v>
      </c>
      <c r="E838" s="18">
        <v>45629</v>
      </c>
      <c r="F838" s="18">
        <v>45631</v>
      </c>
      <c r="G838" s="6" t="s">
        <v>48</v>
      </c>
      <c r="H838" s="4">
        <v>24463</v>
      </c>
      <c r="I838" s="35" t="s">
        <v>23</v>
      </c>
      <c r="J838" s="6" t="s">
        <v>20</v>
      </c>
      <c r="K838" s="17" t="s">
        <v>23</v>
      </c>
    </row>
    <row r="839" spans="1:18" x14ac:dyDescent="0.3">
      <c r="A839" s="17"/>
      <c r="B839" s="22"/>
      <c r="C839" s="6">
        <v>2025</v>
      </c>
      <c r="D839" s="6" t="s">
        <v>200</v>
      </c>
      <c r="E839" s="18">
        <v>45769</v>
      </c>
      <c r="F839" s="18">
        <v>45771</v>
      </c>
      <c r="G839" s="6" t="s">
        <v>48</v>
      </c>
      <c r="H839" s="4">
        <v>24464</v>
      </c>
      <c r="I839" s="35" t="s">
        <v>23</v>
      </c>
      <c r="J839" s="6" t="s">
        <v>20</v>
      </c>
      <c r="K839" s="17" t="s">
        <v>23</v>
      </c>
    </row>
    <row r="840" spans="1:18" x14ac:dyDescent="0.3">
      <c r="A840" s="17"/>
      <c r="B840" s="22"/>
      <c r="D840" s="6" t="s">
        <v>192</v>
      </c>
      <c r="E840" s="18">
        <v>45853</v>
      </c>
      <c r="F840" s="18">
        <v>45855</v>
      </c>
      <c r="G840" s="6" t="s">
        <v>48</v>
      </c>
      <c r="H840" s="4">
        <v>24465</v>
      </c>
      <c r="I840" s="35" t="s">
        <v>23</v>
      </c>
      <c r="J840" s="6" t="s">
        <v>20</v>
      </c>
      <c r="K840" s="17" t="s">
        <v>23</v>
      </c>
    </row>
    <row r="841" spans="1:18" x14ac:dyDescent="0.3">
      <c r="A841" s="26" t="s">
        <v>843</v>
      </c>
      <c r="B841" s="26"/>
      <c r="C841" s="26"/>
      <c r="D841" s="26"/>
      <c r="E841" s="26"/>
      <c r="F841" s="26"/>
      <c r="G841" s="26"/>
      <c r="H841" s="26"/>
      <c r="I841" s="26"/>
      <c r="J841" s="26"/>
      <c r="K841" s="26"/>
      <c r="L841" s="26"/>
      <c r="M841" s="26"/>
      <c r="N841" s="26"/>
      <c r="O841" s="26"/>
      <c r="P841" s="26"/>
      <c r="Q841" s="26"/>
      <c r="R841" s="26"/>
    </row>
    <row r="842" spans="1:18" x14ac:dyDescent="0.3">
      <c r="A842" s="17" t="s">
        <v>796</v>
      </c>
      <c r="B842" s="22">
        <v>9888</v>
      </c>
      <c r="C842" s="6">
        <v>2025</v>
      </c>
      <c r="D842" s="6" t="s">
        <v>200</v>
      </c>
      <c r="E842" s="18">
        <v>45748</v>
      </c>
      <c r="F842" s="18">
        <v>45996</v>
      </c>
      <c r="G842" s="6" t="s">
        <v>61</v>
      </c>
      <c r="H842" s="4">
        <v>24102</v>
      </c>
      <c r="I842" s="35">
        <v>11466</v>
      </c>
      <c r="J842" s="6" t="s">
        <v>20</v>
      </c>
      <c r="K842" s="17" t="s">
        <v>23</v>
      </c>
    </row>
    <row r="843" spans="1:18" x14ac:dyDescent="0.3">
      <c r="A843" s="26" t="s">
        <v>857</v>
      </c>
      <c r="B843" s="26"/>
      <c r="C843" s="26"/>
      <c r="D843" s="26"/>
      <c r="E843" s="26"/>
      <c r="F843" s="26"/>
      <c r="G843" s="26"/>
      <c r="H843" s="26"/>
      <c r="I843" s="26"/>
      <c r="J843" s="26"/>
      <c r="K843" s="26"/>
      <c r="L843" s="26"/>
      <c r="M843" s="26"/>
      <c r="N843" s="26"/>
      <c r="O843" s="26"/>
      <c r="P843" s="26"/>
      <c r="Q843" s="26"/>
      <c r="R843" s="26"/>
    </row>
    <row r="844" spans="1:18" x14ac:dyDescent="0.3">
      <c r="A844" s="17" t="s">
        <v>554</v>
      </c>
      <c r="B844" s="22">
        <v>9950</v>
      </c>
      <c r="C844" s="6">
        <v>2024</v>
      </c>
      <c r="D844" s="6" t="s">
        <v>193</v>
      </c>
      <c r="E844" s="18">
        <v>45569</v>
      </c>
      <c r="F844" s="18">
        <v>45720</v>
      </c>
      <c r="G844" s="6" t="s">
        <v>48</v>
      </c>
      <c r="H844" s="4">
        <v>24379</v>
      </c>
      <c r="I844" s="35">
        <v>9520</v>
      </c>
      <c r="J844" s="6" t="s">
        <v>20</v>
      </c>
      <c r="K844" s="17" t="s">
        <v>23</v>
      </c>
    </row>
    <row r="845" spans="1:18" x14ac:dyDescent="0.3">
      <c r="A845" s="17"/>
      <c r="B845" s="22"/>
      <c r="D845" s="6" t="s">
        <v>196</v>
      </c>
      <c r="E845" s="18">
        <v>45616</v>
      </c>
      <c r="F845" s="18">
        <v>45764</v>
      </c>
      <c r="G845" s="6" t="s">
        <v>61</v>
      </c>
      <c r="H845" s="4">
        <v>24054</v>
      </c>
      <c r="I845" s="35">
        <v>9520</v>
      </c>
      <c r="J845" s="6" t="s">
        <v>20</v>
      </c>
      <c r="K845" s="17" t="s">
        <v>23</v>
      </c>
    </row>
    <row r="846" spans="1:18" x14ac:dyDescent="0.3">
      <c r="A846" s="17"/>
      <c r="B846" s="22"/>
      <c r="C846" s="6">
        <v>2025</v>
      </c>
      <c r="D846" s="6" t="s">
        <v>195</v>
      </c>
      <c r="E846" s="18">
        <v>45740</v>
      </c>
      <c r="F846" s="18">
        <v>45890</v>
      </c>
      <c r="G846" s="6" t="s">
        <v>48</v>
      </c>
      <c r="H846" s="4">
        <v>24378</v>
      </c>
      <c r="I846" s="35">
        <v>9520</v>
      </c>
      <c r="J846" s="6" t="s">
        <v>20</v>
      </c>
      <c r="K846" s="17" t="s">
        <v>23</v>
      </c>
    </row>
    <row r="847" spans="1:18" x14ac:dyDescent="0.3">
      <c r="A847" s="17"/>
      <c r="B847" s="22"/>
      <c r="D847" s="6" t="s">
        <v>180</v>
      </c>
      <c r="E847" s="18">
        <v>45915</v>
      </c>
      <c r="F847" s="18">
        <v>46065</v>
      </c>
      <c r="G847" s="6" t="s">
        <v>48</v>
      </c>
      <c r="H847" s="4">
        <v>24380</v>
      </c>
      <c r="I847" s="35">
        <v>9520</v>
      </c>
      <c r="J847" s="6" t="s">
        <v>20</v>
      </c>
      <c r="K847" s="17" t="s">
        <v>23</v>
      </c>
    </row>
    <row r="848" spans="1:18" x14ac:dyDescent="0.3">
      <c r="A848" s="26" t="s">
        <v>668</v>
      </c>
      <c r="B848" s="26"/>
      <c r="C848" s="26"/>
      <c r="D848" s="26"/>
      <c r="E848" s="26"/>
      <c r="F848" s="26"/>
      <c r="G848" s="26"/>
      <c r="H848" s="26"/>
      <c r="I848" s="26"/>
      <c r="J848" s="26"/>
      <c r="K848" s="26"/>
      <c r="L848" s="26"/>
      <c r="M848" s="26"/>
      <c r="N848" s="26"/>
      <c r="O848" s="26"/>
      <c r="P848" s="26"/>
      <c r="Q848" s="26"/>
      <c r="R848" s="26"/>
    </row>
    <row r="849" spans="1:18" ht="27.6" x14ac:dyDescent="0.3">
      <c r="A849" s="17" t="s">
        <v>589</v>
      </c>
      <c r="B849" s="22">
        <v>15113</v>
      </c>
      <c r="C849" s="6">
        <v>2024</v>
      </c>
      <c r="D849" s="6" t="s">
        <v>180</v>
      </c>
      <c r="E849" s="18">
        <v>45565</v>
      </c>
      <c r="F849" s="18">
        <v>45926</v>
      </c>
      <c r="G849" s="6" t="s">
        <v>61</v>
      </c>
      <c r="H849" s="4">
        <v>23168</v>
      </c>
      <c r="I849" s="35" t="s">
        <v>23</v>
      </c>
      <c r="J849" s="6" t="s">
        <v>20</v>
      </c>
      <c r="K849" s="17" t="s">
        <v>179</v>
      </c>
    </row>
    <row r="850" spans="1:18" x14ac:dyDescent="0.3">
      <c r="A850" s="26" t="s">
        <v>703</v>
      </c>
      <c r="B850" s="26"/>
      <c r="C850" s="26"/>
      <c r="D850" s="26"/>
      <c r="E850" s="26"/>
      <c r="F850" s="26"/>
      <c r="G850" s="26"/>
      <c r="H850" s="26"/>
      <c r="I850" s="26"/>
      <c r="J850" s="26"/>
      <c r="K850" s="26"/>
      <c r="L850" s="26"/>
      <c r="M850" s="26"/>
      <c r="N850" s="26"/>
      <c r="O850" s="26"/>
      <c r="P850" s="26"/>
      <c r="Q850" s="26"/>
      <c r="R850" s="26"/>
    </row>
    <row r="851" spans="1:18" x14ac:dyDescent="0.3">
      <c r="A851" s="17" t="s">
        <v>546</v>
      </c>
      <c r="B851" s="22">
        <v>947</v>
      </c>
      <c r="C851" s="6">
        <v>2024</v>
      </c>
      <c r="D851" s="6" t="s">
        <v>201</v>
      </c>
      <c r="E851" s="18">
        <v>45530</v>
      </c>
      <c r="F851" s="18">
        <v>45917</v>
      </c>
      <c r="G851" s="6" t="s">
        <v>48</v>
      </c>
      <c r="H851" s="4">
        <v>23242</v>
      </c>
      <c r="I851" s="35">
        <v>14815</v>
      </c>
      <c r="J851" s="6" t="s">
        <v>20</v>
      </c>
      <c r="K851" s="17" t="s">
        <v>237</v>
      </c>
    </row>
    <row r="852" spans="1:18" ht="55.2" x14ac:dyDescent="0.3">
      <c r="A852" s="17"/>
      <c r="B852" s="22"/>
      <c r="D852" s="6" t="s">
        <v>180</v>
      </c>
      <c r="E852" s="18">
        <v>45565</v>
      </c>
      <c r="F852" s="18">
        <v>45945</v>
      </c>
      <c r="G852" s="6" t="s">
        <v>48</v>
      </c>
      <c r="H852" s="4">
        <v>23243</v>
      </c>
      <c r="I852" s="35">
        <v>14815</v>
      </c>
      <c r="J852" s="6" t="s">
        <v>20</v>
      </c>
      <c r="K852" s="17" t="s">
        <v>823</v>
      </c>
    </row>
    <row r="853" spans="1:18" x14ac:dyDescent="0.3">
      <c r="A853" s="17"/>
      <c r="B853" s="22"/>
      <c r="D853" s="6" t="s">
        <v>193</v>
      </c>
      <c r="E853" s="18">
        <v>45586</v>
      </c>
      <c r="F853" s="18">
        <v>45813</v>
      </c>
      <c r="G853" s="6" t="s">
        <v>48</v>
      </c>
      <c r="H853" s="4">
        <v>23212</v>
      </c>
      <c r="I853" s="35">
        <v>14815</v>
      </c>
      <c r="J853" s="6" t="s">
        <v>20</v>
      </c>
      <c r="K853" s="17" t="s">
        <v>23</v>
      </c>
    </row>
    <row r="854" spans="1:18" x14ac:dyDescent="0.3">
      <c r="A854" s="17"/>
      <c r="B854" s="22"/>
      <c r="C854" s="6">
        <v>2025</v>
      </c>
      <c r="D854" s="6" t="s">
        <v>196</v>
      </c>
      <c r="E854" s="18">
        <v>45964</v>
      </c>
      <c r="F854" s="18">
        <v>46192</v>
      </c>
      <c r="G854" s="6" t="s">
        <v>48</v>
      </c>
      <c r="H854" s="4">
        <v>23387</v>
      </c>
      <c r="I854" s="35">
        <v>14815</v>
      </c>
      <c r="J854" s="6" t="s">
        <v>20</v>
      </c>
      <c r="K854" s="17" t="s">
        <v>23</v>
      </c>
    </row>
    <row r="855" spans="1:18" x14ac:dyDescent="0.3">
      <c r="A855" s="26" t="s">
        <v>660</v>
      </c>
      <c r="B855" s="26"/>
      <c r="C855" s="26"/>
      <c r="D855" s="26"/>
      <c r="E855" s="26"/>
      <c r="F855" s="26"/>
      <c r="G855" s="26"/>
      <c r="H855" s="26"/>
      <c r="I855" s="26"/>
      <c r="J855" s="26"/>
      <c r="K855" s="26"/>
      <c r="L855" s="26"/>
      <c r="M855" s="26"/>
      <c r="N855" s="26"/>
      <c r="O855" s="26"/>
      <c r="P855" s="26"/>
      <c r="Q855" s="26"/>
      <c r="R855" s="26"/>
    </row>
    <row r="856" spans="1:18" x14ac:dyDescent="0.3">
      <c r="A856" s="17" t="s">
        <v>377</v>
      </c>
      <c r="B856" s="22">
        <v>12169</v>
      </c>
      <c r="C856" s="6">
        <v>2025</v>
      </c>
      <c r="D856" s="6" t="s">
        <v>180</v>
      </c>
      <c r="E856" s="18">
        <v>45922</v>
      </c>
      <c r="F856" s="18">
        <v>45950</v>
      </c>
      <c r="G856" s="6" t="s">
        <v>59</v>
      </c>
      <c r="H856" s="4">
        <v>23702</v>
      </c>
      <c r="I856" s="35" t="s">
        <v>23</v>
      </c>
      <c r="J856" s="6" t="s">
        <v>20</v>
      </c>
      <c r="K856" s="17" t="s">
        <v>23</v>
      </c>
    </row>
    <row r="857" spans="1:18" x14ac:dyDescent="0.3">
      <c r="A857" s="26" t="s">
        <v>481</v>
      </c>
      <c r="B857" s="26"/>
      <c r="C857" s="26"/>
      <c r="D857" s="26"/>
      <c r="E857" s="26"/>
      <c r="F857" s="26"/>
      <c r="G857" s="26"/>
      <c r="H857" s="26"/>
      <c r="I857" s="26"/>
      <c r="J857" s="26"/>
      <c r="K857" s="26"/>
      <c r="L857" s="26"/>
      <c r="M857" s="26"/>
      <c r="N857" s="26"/>
      <c r="O857" s="26"/>
      <c r="P857" s="26"/>
      <c r="Q857" s="26"/>
      <c r="R857" s="26"/>
    </row>
    <row r="858" spans="1:18" ht="27.6" x14ac:dyDescent="0.3">
      <c r="A858" s="17" t="s">
        <v>577</v>
      </c>
      <c r="B858" s="22">
        <v>11842</v>
      </c>
      <c r="C858" s="6">
        <v>2024</v>
      </c>
      <c r="D858" s="6" t="s">
        <v>180</v>
      </c>
      <c r="E858" s="18">
        <v>45541</v>
      </c>
      <c r="F858" s="18">
        <v>45848</v>
      </c>
      <c r="G858" s="6" t="s">
        <v>59</v>
      </c>
      <c r="H858" s="4">
        <v>23646</v>
      </c>
      <c r="I858" s="35">
        <v>9317</v>
      </c>
      <c r="J858" s="6" t="s">
        <v>211</v>
      </c>
      <c r="K858" s="17" t="s">
        <v>245</v>
      </c>
    </row>
    <row r="859" spans="1:18" x14ac:dyDescent="0.3">
      <c r="A859" s="26" t="s">
        <v>691</v>
      </c>
      <c r="B859" s="26"/>
      <c r="C859" s="26"/>
      <c r="D859" s="26"/>
      <c r="E859" s="26"/>
      <c r="F859" s="26"/>
      <c r="G859" s="26"/>
      <c r="H859" s="26"/>
      <c r="I859" s="26"/>
      <c r="J859" s="26"/>
      <c r="K859" s="26"/>
      <c r="L859" s="26"/>
      <c r="M859" s="26"/>
      <c r="N859" s="26"/>
      <c r="O859" s="26"/>
      <c r="P859" s="26"/>
      <c r="Q859" s="26"/>
      <c r="R859" s="26"/>
    </row>
    <row r="860" spans="1:18" ht="27.6" x14ac:dyDescent="0.3">
      <c r="A860" s="17" t="s">
        <v>367</v>
      </c>
      <c r="B860" s="22">
        <v>13171</v>
      </c>
      <c r="C860" s="6">
        <v>2025</v>
      </c>
      <c r="D860" s="6" t="s">
        <v>198</v>
      </c>
      <c r="E860" s="18">
        <v>45793</v>
      </c>
      <c r="F860" s="18">
        <v>45840</v>
      </c>
      <c r="G860" s="6" t="s">
        <v>59</v>
      </c>
      <c r="H860" s="4">
        <v>24117</v>
      </c>
      <c r="I860" s="35">
        <v>2297</v>
      </c>
      <c r="J860" s="6" t="s">
        <v>20</v>
      </c>
      <c r="K860" s="17" t="s">
        <v>23</v>
      </c>
    </row>
    <row r="861" spans="1:18" x14ac:dyDescent="0.3">
      <c r="A861" s="17"/>
      <c r="B861" s="22"/>
      <c r="D861" s="6" t="s">
        <v>192</v>
      </c>
      <c r="E861" s="18">
        <v>45847</v>
      </c>
      <c r="F861" s="18">
        <v>45894</v>
      </c>
      <c r="G861" s="6" t="s">
        <v>59</v>
      </c>
      <c r="H861" s="4">
        <v>24120</v>
      </c>
      <c r="I861" s="35">
        <v>2297</v>
      </c>
      <c r="J861" s="6" t="s">
        <v>20</v>
      </c>
      <c r="K861" s="17" t="s">
        <v>23</v>
      </c>
    </row>
    <row r="862" spans="1:18" x14ac:dyDescent="0.3">
      <c r="A862" s="17"/>
      <c r="B862" s="22"/>
      <c r="D862" s="6" t="s">
        <v>197</v>
      </c>
      <c r="E862" s="18">
        <v>46001</v>
      </c>
      <c r="F862" s="18">
        <v>46055</v>
      </c>
      <c r="G862" s="6" t="s">
        <v>59</v>
      </c>
      <c r="H862" s="4">
        <v>24123</v>
      </c>
      <c r="I862" s="35">
        <v>2297</v>
      </c>
      <c r="J862" s="6" t="s">
        <v>20</v>
      </c>
      <c r="K862" s="17" t="s">
        <v>23</v>
      </c>
    </row>
    <row r="863" spans="1:18" x14ac:dyDescent="0.3">
      <c r="A863" s="17"/>
      <c r="B863" s="22"/>
      <c r="C863" s="6">
        <v>2026</v>
      </c>
      <c r="D863" s="6" t="s">
        <v>198</v>
      </c>
      <c r="E863" s="18">
        <v>46155</v>
      </c>
      <c r="F863" s="18">
        <v>46202</v>
      </c>
      <c r="G863" s="6" t="s">
        <v>59</v>
      </c>
      <c r="H863" s="4">
        <v>24126</v>
      </c>
      <c r="I863" s="35">
        <v>2297</v>
      </c>
      <c r="J863" s="6" t="s">
        <v>20</v>
      </c>
      <c r="K863" s="17" t="s">
        <v>23</v>
      </c>
    </row>
    <row r="864" spans="1:18" x14ac:dyDescent="0.3">
      <c r="A864" s="26" t="s">
        <v>476</v>
      </c>
      <c r="B864" s="26"/>
      <c r="C864" s="26"/>
      <c r="D864" s="26"/>
      <c r="E864" s="26"/>
      <c r="F864" s="26"/>
      <c r="G864" s="26"/>
      <c r="H864" s="26"/>
      <c r="I864" s="26"/>
      <c r="J864" s="26"/>
      <c r="K864" s="26"/>
      <c r="L864" s="26"/>
      <c r="M864" s="26"/>
      <c r="N864" s="26"/>
      <c r="O864" s="26"/>
      <c r="P864" s="26"/>
      <c r="Q864" s="26"/>
      <c r="R864" s="26"/>
    </row>
    <row r="865" spans="1:18" x14ac:dyDescent="0.3">
      <c r="A865" s="17" t="s">
        <v>738</v>
      </c>
      <c r="B865" s="22">
        <v>14386</v>
      </c>
      <c r="C865" s="6">
        <v>2024</v>
      </c>
      <c r="D865" s="6" t="s">
        <v>193</v>
      </c>
      <c r="E865" s="18">
        <v>45579</v>
      </c>
      <c r="F865" s="18">
        <v>45611</v>
      </c>
      <c r="G865" s="6" t="s">
        <v>17</v>
      </c>
      <c r="H865" s="4">
        <v>24472</v>
      </c>
      <c r="I865" s="35" t="s">
        <v>23</v>
      </c>
      <c r="J865" s="6" t="s">
        <v>25</v>
      </c>
    </row>
    <row r="866" spans="1:18" x14ac:dyDescent="0.3">
      <c r="A866" s="17"/>
      <c r="B866" s="22"/>
      <c r="E866" s="18">
        <v>45579</v>
      </c>
      <c r="G866" s="6" t="s">
        <v>60</v>
      </c>
      <c r="H866" s="4">
        <v>24188</v>
      </c>
      <c r="I866" s="35" t="s">
        <v>23</v>
      </c>
      <c r="J866" s="6" t="s">
        <v>25</v>
      </c>
    </row>
    <row r="867" spans="1:18" x14ac:dyDescent="0.3">
      <c r="A867" s="26" t="s">
        <v>830</v>
      </c>
      <c r="B867" s="26"/>
      <c r="C867" s="26"/>
      <c r="D867" s="26"/>
      <c r="E867" s="26"/>
      <c r="F867" s="26"/>
      <c r="G867" s="26"/>
      <c r="H867" s="26"/>
      <c r="I867" s="26"/>
      <c r="J867" s="26"/>
      <c r="K867" s="26"/>
      <c r="L867" s="26"/>
      <c r="M867" s="26"/>
      <c r="N867" s="26"/>
      <c r="O867" s="26"/>
      <c r="P867" s="26"/>
      <c r="Q867" s="26"/>
      <c r="R867" s="26"/>
    </row>
    <row r="868" spans="1:18" x14ac:dyDescent="0.3">
      <c r="A868" s="17" t="s">
        <v>780</v>
      </c>
      <c r="B868" s="22">
        <v>15596</v>
      </c>
      <c r="C868" s="6">
        <v>2024</v>
      </c>
      <c r="D868" s="6" t="s">
        <v>192</v>
      </c>
      <c r="E868" s="18">
        <v>45498</v>
      </c>
      <c r="F868" s="18">
        <v>45727</v>
      </c>
      <c r="G868" s="6" t="s">
        <v>61</v>
      </c>
      <c r="H868" s="4">
        <v>24087</v>
      </c>
      <c r="I868" s="35" t="s">
        <v>23</v>
      </c>
      <c r="J868" s="6" t="s">
        <v>25</v>
      </c>
    </row>
    <row r="869" spans="1:18" x14ac:dyDescent="0.3">
      <c r="A869" s="26" t="s">
        <v>852</v>
      </c>
      <c r="B869" s="26"/>
      <c r="C869" s="26"/>
      <c r="D869" s="26"/>
      <c r="E869" s="26"/>
      <c r="F869" s="26"/>
      <c r="G869" s="26"/>
      <c r="H869" s="26"/>
      <c r="I869" s="26"/>
      <c r="J869" s="26"/>
      <c r="K869" s="26"/>
      <c r="L869" s="26"/>
      <c r="M869" s="26"/>
      <c r="N869" s="26"/>
      <c r="O869" s="26"/>
      <c r="P869" s="26"/>
      <c r="Q869" s="26"/>
      <c r="R869" s="26"/>
    </row>
    <row r="870" spans="1:18" ht="151.80000000000001" x14ac:dyDescent="0.3">
      <c r="A870" s="17" t="s">
        <v>571</v>
      </c>
      <c r="B870" s="22">
        <v>15646</v>
      </c>
      <c r="C870" s="6">
        <v>2024</v>
      </c>
      <c r="D870" s="6" t="s">
        <v>180</v>
      </c>
      <c r="E870" s="18">
        <v>45558</v>
      </c>
      <c r="F870" s="18">
        <v>45638</v>
      </c>
      <c r="G870" s="6" t="s">
        <v>60</v>
      </c>
      <c r="H870" s="4">
        <v>24127</v>
      </c>
      <c r="I870" s="35" t="s">
        <v>23</v>
      </c>
      <c r="J870" s="6" t="s">
        <v>20</v>
      </c>
      <c r="K870" s="17" t="s">
        <v>814</v>
      </c>
    </row>
    <row r="871" spans="1:18" ht="124.2" x14ac:dyDescent="0.3">
      <c r="A871" s="17"/>
      <c r="B871" s="22"/>
      <c r="E871" s="18">
        <v>45559</v>
      </c>
      <c r="F871" s="18">
        <v>45639</v>
      </c>
      <c r="G871" s="6" t="s">
        <v>61</v>
      </c>
      <c r="H871" s="4">
        <v>23402</v>
      </c>
      <c r="I871" s="35" t="s">
        <v>23</v>
      </c>
      <c r="J871" s="6" t="s">
        <v>20</v>
      </c>
      <c r="K871" s="17" t="s">
        <v>824</v>
      </c>
    </row>
    <row r="872" spans="1:18" x14ac:dyDescent="0.3">
      <c r="A872" s="17"/>
      <c r="B872" s="22"/>
      <c r="C872" s="6">
        <v>2025</v>
      </c>
      <c r="D872" s="6" t="s">
        <v>191</v>
      </c>
      <c r="E872" s="18">
        <v>45713</v>
      </c>
      <c r="F872" s="18">
        <v>45798</v>
      </c>
      <c r="G872" s="6" t="s">
        <v>61</v>
      </c>
      <c r="H872" s="4">
        <v>24125</v>
      </c>
      <c r="I872" s="35" t="s">
        <v>23</v>
      </c>
      <c r="J872" s="6" t="s">
        <v>20</v>
      </c>
      <c r="K872" s="17" t="s">
        <v>23</v>
      </c>
    </row>
    <row r="873" spans="1:18" x14ac:dyDescent="0.3">
      <c r="A873" s="17"/>
      <c r="B873" s="22"/>
      <c r="D873" s="6" t="s">
        <v>180</v>
      </c>
      <c r="E873" s="18">
        <v>45929</v>
      </c>
      <c r="F873" s="18">
        <v>46010</v>
      </c>
      <c r="G873" s="6" t="s">
        <v>61</v>
      </c>
      <c r="H873" s="4">
        <v>24128</v>
      </c>
      <c r="I873" s="35" t="s">
        <v>23</v>
      </c>
      <c r="J873" s="6" t="s">
        <v>20</v>
      </c>
      <c r="K873" s="17" t="s">
        <v>23</v>
      </c>
    </row>
    <row r="874" spans="1:18" x14ac:dyDescent="0.3">
      <c r="A874" s="26" t="s">
        <v>685</v>
      </c>
      <c r="B874" s="26"/>
      <c r="C874" s="26"/>
      <c r="D874" s="26"/>
      <c r="E874" s="26"/>
      <c r="F874" s="26"/>
      <c r="G874" s="26"/>
      <c r="H874" s="26"/>
      <c r="I874" s="26"/>
      <c r="J874" s="26"/>
      <c r="K874" s="26"/>
      <c r="L874" s="26"/>
      <c r="M874" s="26"/>
      <c r="N874" s="26"/>
      <c r="O874" s="26"/>
      <c r="P874" s="26"/>
      <c r="Q874" s="26"/>
      <c r="R874" s="26"/>
    </row>
    <row r="875" spans="1:18" x14ac:dyDescent="0.3">
      <c r="A875" s="17" t="s">
        <v>742</v>
      </c>
      <c r="B875" s="22">
        <v>15800</v>
      </c>
      <c r="C875" s="6">
        <v>2024</v>
      </c>
      <c r="D875" s="6" t="s">
        <v>196</v>
      </c>
      <c r="E875" s="18">
        <v>45602</v>
      </c>
      <c r="F875" s="18">
        <v>45798</v>
      </c>
      <c r="G875" s="6" t="s">
        <v>42</v>
      </c>
      <c r="H875" s="4">
        <v>24081</v>
      </c>
      <c r="I875" s="35" t="s">
        <v>23</v>
      </c>
      <c r="J875" s="6" t="s">
        <v>40</v>
      </c>
      <c r="K875" s="17" t="s">
        <v>23</v>
      </c>
    </row>
    <row r="876" spans="1:18" x14ac:dyDescent="0.3">
      <c r="A876" s="26" t="s">
        <v>834</v>
      </c>
      <c r="B876" s="26"/>
      <c r="C876" s="26"/>
      <c r="D876" s="26"/>
      <c r="E876" s="26"/>
      <c r="F876" s="26"/>
      <c r="G876" s="26"/>
      <c r="H876" s="26"/>
      <c r="I876" s="26"/>
      <c r="J876" s="26"/>
      <c r="K876" s="26"/>
      <c r="L876" s="26"/>
      <c r="M876" s="26"/>
      <c r="N876" s="26"/>
      <c r="O876" s="26"/>
      <c r="P876" s="26"/>
      <c r="Q876" s="26"/>
      <c r="R876" s="26"/>
    </row>
    <row r="877" spans="1:18" x14ac:dyDescent="0.3">
      <c r="A877" s="17" t="s">
        <v>809</v>
      </c>
      <c r="B877" s="22">
        <v>14088</v>
      </c>
      <c r="C877" s="6" t="s">
        <v>202</v>
      </c>
      <c r="D877" s="6" t="s">
        <v>202</v>
      </c>
      <c r="E877" s="18">
        <v>45698</v>
      </c>
      <c r="F877" s="18">
        <v>45713</v>
      </c>
      <c r="G877" s="6" t="s">
        <v>64</v>
      </c>
      <c r="H877" s="4">
        <v>23523</v>
      </c>
      <c r="I877" s="35" t="s">
        <v>23</v>
      </c>
      <c r="J877" s="6" t="s">
        <v>40</v>
      </c>
      <c r="K877" s="17" t="s">
        <v>202</v>
      </c>
    </row>
    <row r="878" spans="1:18" x14ac:dyDescent="0.3">
      <c r="A878" s="26" t="s">
        <v>864</v>
      </c>
      <c r="B878" s="26"/>
      <c r="C878" s="26"/>
      <c r="D878" s="26"/>
      <c r="E878" s="26"/>
      <c r="F878" s="26"/>
      <c r="G878" s="26"/>
      <c r="H878" s="26"/>
      <c r="I878" s="26"/>
      <c r="J878" s="26"/>
      <c r="K878" s="26"/>
      <c r="L878" s="26"/>
      <c r="M878" s="26"/>
      <c r="N878" s="26"/>
      <c r="O878" s="26"/>
      <c r="P878" s="26"/>
      <c r="Q878" s="26"/>
      <c r="R878" s="26"/>
    </row>
    <row r="879" spans="1:18" x14ac:dyDescent="0.3">
      <c r="A879" s="17" t="s">
        <v>808</v>
      </c>
      <c r="B879" s="22">
        <v>15323</v>
      </c>
      <c r="C879" s="6">
        <v>2024</v>
      </c>
      <c r="D879" s="6" t="s">
        <v>193</v>
      </c>
      <c r="E879" s="18">
        <v>45581</v>
      </c>
      <c r="F879" s="18">
        <v>45860</v>
      </c>
      <c r="G879" s="6" t="s">
        <v>64</v>
      </c>
      <c r="H879" s="4">
        <v>24184</v>
      </c>
      <c r="I879" s="35" t="s">
        <v>23</v>
      </c>
      <c r="J879" s="6" t="s">
        <v>25</v>
      </c>
    </row>
    <row r="880" spans="1:18" x14ac:dyDescent="0.3">
      <c r="A880" s="26" t="s">
        <v>863</v>
      </c>
      <c r="B880" s="26"/>
      <c r="C880" s="26"/>
      <c r="D880" s="26"/>
      <c r="E880" s="26"/>
      <c r="F880" s="26"/>
      <c r="G880" s="26"/>
      <c r="H880" s="26"/>
      <c r="I880" s="26"/>
      <c r="J880" s="26"/>
      <c r="K880" s="26"/>
      <c r="L880" s="26"/>
      <c r="M880" s="26"/>
      <c r="N880" s="26"/>
      <c r="O880" s="26"/>
      <c r="P880" s="26"/>
      <c r="Q880" s="26"/>
      <c r="R880" s="26"/>
    </row>
    <row r="881" spans="1:18" x14ac:dyDescent="0.3">
      <c r="A881" s="17" t="s">
        <v>737</v>
      </c>
      <c r="B881" s="22">
        <v>14253</v>
      </c>
      <c r="C881" s="6">
        <v>2024</v>
      </c>
      <c r="D881" s="6" t="s">
        <v>193</v>
      </c>
      <c r="E881" s="18">
        <v>45566</v>
      </c>
      <c r="F881" s="18">
        <v>45574</v>
      </c>
      <c r="G881" s="6" t="s">
        <v>17</v>
      </c>
      <c r="H881" s="4">
        <v>24468</v>
      </c>
      <c r="I881" s="35" t="s">
        <v>23</v>
      </c>
      <c r="J881" s="6" t="s">
        <v>25</v>
      </c>
    </row>
    <row r="882" spans="1:18" x14ac:dyDescent="0.3">
      <c r="A882" s="26" t="s">
        <v>829</v>
      </c>
      <c r="B882" s="26"/>
      <c r="C882" s="26"/>
      <c r="D882" s="26"/>
      <c r="E882" s="26"/>
      <c r="F882" s="26"/>
      <c r="G882" s="26"/>
      <c r="H882" s="26"/>
      <c r="I882" s="26"/>
      <c r="J882" s="26"/>
      <c r="K882" s="26"/>
      <c r="L882" s="26"/>
      <c r="M882" s="26"/>
      <c r="N882" s="26"/>
      <c r="O882" s="26"/>
      <c r="P882" s="26"/>
      <c r="Q882" s="26"/>
      <c r="R882" s="26"/>
    </row>
    <row r="883" spans="1:18" x14ac:dyDescent="0.3">
      <c r="A883" s="17" t="s">
        <v>585</v>
      </c>
      <c r="B883" s="22">
        <v>14453</v>
      </c>
      <c r="C883" s="6">
        <v>2024</v>
      </c>
      <c r="D883" s="6" t="s">
        <v>201</v>
      </c>
      <c r="E883" s="18">
        <v>45523</v>
      </c>
      <c r="F883" s="18">
        <v>45751</v>
      </c>
      <c r="G883" s="6" t="s">
        <v>60</v>
      </c>
      <c r="H883" s="4">
        <v>24133</v>
      </c>
      <c r="I883" s="35" t="s">
        <v>23</v>
      </c>
      <c r="J883" s="6" t="s">
        <v>25</v>
      </c>
    </row>
    <row r="884" spans="1:18" x14ac:dyDescent="0.3">
      <c r="A884" s="26" t="s">
        <v>699</v>
      </c>
      <c r="B884" s="26"/>
      <c r="C884" s="26"/>
      <c r="D884" s="26"/>
      <c r="E884" s="26"/>
      <c r="F884" s="26"/>
      <c r="G884" s="26"/>
      <c r="H884" s="26"/>
      <c r="I884" s="26"/>
      <c r="J884" s="26"/>
      <c r="K884" s="26"/>
      <c r="L884" s="26"/>
      <c r="M884" s="26"/>
      <c r="N884" s="26"/>
      <c r="O884" s="26"/>
      <c r="P884" s="26"/>
      <c r="Q884" s="26"/>
      <c r="R884" s="26"/>
    </row>
    <row r="885" spans="1:18" x14ac:dyDescent="0.3">
      <c r="A885" s="17" t="s">
        <v>754</v>
      </c>
      <c r="B885" s="22">
        <v>14212</v>
      </c>
      <c r="C885" s="6">
        <v>2024</v>
      </c>
      <c r="D885" s="6" t="s">
        <v>193</v>
      </c>
      <c r="E885" s="18">
        <v>45587</v>
      </c>
      <c r="F885" s="18">
        <v>45692</v>
      </c>
      <c r="G885" s="6" t="s">
        <v>48</v>
      </c>
      <c r="H885" s="4">
        <v>24385</v>
      </c>
      <c r="I885" s="35" t="s">
        <v>23</v>
      </c>
      <c r="J885" s="6" t="s">
        <v>25</v>
      </c>
    </row>
    <row r="886" spans="1:18" x14ac:dyDescent="0.3">
      <c r="A886" s="26" t="s">
        <v>844</v>
      </c>
      <c r="B886" s="26"/>
      <c r="C886" s="26"/>
      <c r="D886" s="26"/>
      <c r="E886" s="26"/>
      <c r="F886" s="26"/>
      <c r="G886" s="26"/>
      <c r="H886" s="26"/>
      <c r="I886" s="26"/>
      <c r="J886" s="26"/>
      <c r="K886" s="26"/>
      <c r="L886" s="26"/>
      <c r="M886" s="26"/>
      <c r="N886" s="26"/>
      <c r="O886" s="26"/>
      <c r="P886" s="26"/>
      <c r="Q886" s="26"/>
      <c r="R886" s="26"/>
    </row>
    <row r="887" spans="1:18" ht="151.80000000000001" x14ac:dyDescent="0.3">
      <c r="A887" s="17" t="s">
        <v>540</v>
      </c>
      <c r="B887" s="22">
        <v>15552</v>
      </c>
      <c r="C887" s="6">
        <v>2024</v>
      </c>
      <c r="D887" s="6" t="s">
        <v>192</v>
      </c>
      <c r="E887" s="18">
        <v>45488</v>
      </c>
      <c r="F887" s="18">
        <v>45679</v>
      </c>
      <c r="G887" s="6" t="s">
        <v>42</v>
      </c>
      <c r="H887" s="4">
        <v>24052</v>
      </c>
      <c r="I887" s="35" t="s">
        <v>23</v>
      </c>
      <c r="J887" s="6" t="s">
        <v>20</v>
      </c>
      <c r="K887" s="17" t="s">
        <v>815</v>
      </c>
    </row>
    <row r="888" spans="1:18" x14ac:dyDescent="0.3">
      <c r="A888" s="26" t="s">
        <v>654</v>
      </c>
      <c r="B888" s="26"/>
      <c r="C888" s="26"/>
      <c r="D888" s="26"/>
      <c r="E888" s="26"/>
      <c r="F888" s="26"/>
      <c r="G888" s="26"/>
      <c r="H888" s="26"/>
      <c r="I888" s="26"/>
      <c r="J888" s="26"/>
      <c r="K888" s="26"/>
      <c r="L888" s="26"/>
      <c r="M888" s="26"/>
      <c r="N888" s="26"/>
      <c r="O888" s="26"/>
      <c r="P888" s="26"/>
      <c r="Q888" s="26"/>
      <c r="R888" s="26"/>
    </row>
    <row r="889" spans="1:18" x14ac:dyDescent="0.3">
      <c r="A889" s="17" t="s">
        <v>807</v>
      </c>
      <c r="B889" s="22">
        <v>14167</v>
      </c>
      <c r="C889" s="6">
        <v>2024</v>
      </c>
      <c r="D889" s="6" t="s">
        <v>193</v>
      </c>
      <c r="E889" s="18">
        <v>45579</v>
      </c>
      <c r="F889" s="18">
        <v>45686</v>
      </c>
      <c r="G889" s="6" t="s">
        <v>64</v>
      </c>
      <c r="H889" s="4">
        <v>23559</v>
      </c>
      <c r="I889" s="35" t="s">
        <v>23</v>
      </c>
      <c r="J889" s="6" t="s">
        <v>40</v>
      </c>
      <c r="K889" s="17" t="s">
        <v>23</v>
      </c>
    </row>
    <row r="890" spans="1:18" x14ac:dyDescent="0.3">
      <c r="A890" s="26" t="s">
        <v>862</v>
      </c>
      <c r="B890" s="26"/>
      <c r="C890" s="26"/>
      <c r="D890" s="26"/>
      <c r="E890" s="26"/>
      <c r="F890" s="26"/>
      <c r="G890" s="26"/>
      <c r="H890" s="26"/>
      <c r="I890" s="26"/>
      <c r="J890" s="26"/>
      <c r="K890" s="26"/>
      <c r="L890" s="26"/>
      <c r="M890" s="26"/>
      <c r="N890" s="26"/>
      <c r="O890" s="26"/>
      <c r="P890" s="26"/>
      <c r="Q890" s="26"/>
      <c r="R890" s="26"/>
    </row>
    <row r="891" spans="1:18" x14ac:dyDescent="0.3">
      <c r="A891" s="17" t="s">
        <v>752</v>
      </c>
      <c r="B891" s="22">
        <v>14250</v>
      </c>
      <c r="C891" s="6">
        <v>2024</v>
      </c>
      <c r="D891" s="6" t="s">
        <v>193</v>
      </c>
      <c r="E891" s="18">
        <v>45576</v>
      </c>
      <c r="F891" s="18">
        <v>45670</v>
      </c>
      <c r="G891" s="6" t="s">
        <v>48</v>
      </c>
      <c r="H891" s="4">
        <v>24383</v>
      </c>
      <c r="I891" s="35" t="s">
        <v>23</v>
      </c>
      <c r="J891" s="6" t="s">
        <v>25</v>
      </c>
    </row>
    <row r="892" spans="1:18" x14ac:dyDescent="0.3">
      <c r="A892" s="26" t="s">
        <v>842</v>
      </c>
      <c r="B892" s="26"/>
      <c r="C892" s="26"/>
      <c r="D892" s="26"/>
      <c r="E892" s="26"/>
      <c r="F892" s="26"/>
      <c r="G892" s="26"/>
      <c r="H892" s="26"/>
      <c r="I892" s="26"/>
      <c r="J892" s="26"/>
      <c r="K892" s="26"/>
      <c r="L892" s="26"/>
      <c r="M892" s="26"/>
      <c r="N892" s="26"/>
      <c r="O892" s="26"/>
      <c r="P892" s="26"/>
      <c r="Q892" s="26"/>
      <c r="R892" s="26"/>
    </row>
    <row r="893" spans="1:18" x14ac:dyDescent="0.3">
      <c r="A893" s="17" t="s">
        <v>748</v>
      </c>
      <c r="B893" s="22">
        <v>16321</v>
      </c>
      <c r="C893" s="6">
        <v>2024</v>
      </c>
      <c r="D893" s="6" t="s">
        <v>192</v>
      </c>
      <c r="E893" s="18">
        <v>45499</v>
      </c>
      <c r="F893" s="18">
        <v>45709</v>
      </c>
      <c r="G893" s="6" t="s">
        <v>48</v>
      </c>
      <c r="H893" s="4">
        <v>24325</v>
      </c>
      <c r="I893" s="35" t="s">
        <v>23</v>
      </c>
      <c r="J893" s="6" t="s">
        <v>25</v>
      </c>
    </row>
    <row r="894" spans="1:18" x14ac:dyDescent="0.3">
      <c r="A894" s="26" t="s">
        <v>840</v>
      </c>
      <c r="B894" s="26"/>
      <c r="C894" s="26"/>
      <c r="D894" s="26"/>
      <c r="E894" s="26"/>
      <c r="F894" s="26"/>
      <c r="G894" s="26"/>
      <c r="H894" s="26"/>
      <c r="I894" s="26"/>
      <c r="J894" s="26"/>
      <c r="K894" s="26"/>
      <c r="L894" s="26"/>
      <c r="M894" s="26"/>
      <c r="N894" s="26"/>
      <c r="O894" s="26"/>
      <c r="P894" s="26"/>
      <c r="Q894" s="26"/>
      <c r="R894" s="26"/>
    </row>
    <row r="895" spans="1:18" x14ac:dyDescent="0.3">
      <c r="A895" s="17" t="s">
        <v>744</v>
      </c>
      <c r="B895" s="22">
        <v>15710</v>
      </c>
      <c r="C895" s="6">
        <v>2024</v>
      </c>
      <c r="D895" s="6" t="s">
        <v>196</v>
      </c>
      <c r="E895" s="18">
        <v>45623</v>
      </c>
      <c r="F895" s="18">
        <v>45940</v>
      </c>
      <c r="G895" s="6" t="s">
        <v>42</v>
      </c>
      <c r="H895" s="4">
        <v>24080</v>
      </c>
      <c r="I895" s="35" t="s">
        <v>23</v>
      </c>
      <c r="J895" s="6" t="s">
        <v>40</v>
      </c>
      <c r="K895" s="17" t="s">
        <v>23</v>
      </c>
    </row>
    <row r="896" spans="1:18" x14ac:dyDescent="0.3">
      <c r="A896" s="26" t="s">
        <v>836</v>
      </c>
      <c r="B896" s="26"/>
      <c r="C896" s="26"/>
      <c r="D896" s="26"/>
      <c r="E896" s="26"/>
      <c r="F896" s="26"/>
      <c r="G896" s="26"/>
      <c r="H896" s="26"/>
      <c r="I896" s="26"/>
      <c r="J896" s="26"/>
      <c r="K896" s="26"/>
      <c r="L896" s="26"/>
      <c r="M896" s="26"/>
      <c r="N896" s="26"/>
      <c r="O896" s="26"/>
      <c r="P896" s="26"/>
      <c r="Q896" s="26"/>
      <c r="R896" s="26"/>
    </row>
    <row r="897" spans="1:18" ht="151.80000000000001" x14ac:dyDescent="0.3">
      <c r="A897" s="17" t="s">
        <v>771</v>
      </c>
      <c r="B897" s="22">
        <v>15705</v>
      </c>
      <c r="C897" s="6">
        <v>2024</v>
      </c>
      <c r="D897" s="6" t="s">
        <v>192</v>
      </c>
      <c r="E897" s="18">
        <v>45502</v>
      </c>
      <c r="F897" s="18">
        <v>45561</v>
      </c>
      <c r="G897" s="6" t="s">
        <v>60</v>
      </c>
      <c r="H897" s="4">
        <v>24170</v>
      </c>
      <c r="I897" s="35" t="s">
        <v>23</v>
      </c>
      <c r="J897" s="6" t="s">
        <v>40</v>
      </c>
      <c r="K897" s="17" t="s">
        <v>815</v>
      </c>
    </row>
    <row r="898" spans="1:18" x14ac:dyDescent="0.3">
      <c r="A898" s="26" t="s">
        <v>849</v>
      </c>
      <c r="B898" s="26"/>
      <c r="C898" s="26"/>
      <c r="D898" s="26"/>
      <c r="E898" s="26"/>
      <c r="F898" s="26"/>
      <c r="G898" s="26"/>
      <c r="H898" s="26"/>
      <c r="I898" s="26"/>
      <c r="J898" s="26"/>
      <c r="K898" s="26"/>
      <c r="L898" s="26"/>
      <c r="M898" s="26"/>
      <c r="N898" s="26"/>
      <c r="O898" s="26"/>
      <c r="P898" s="26"/>
      <c r="Q898" s="26"/>
      <c r="R898" s="26"/>
    </row>
    <row r="899" spans="1:18" ht="151.80000000000001" x14ac:dyDescent="0.3">
      <c r="A899" s="17" t="s">
        <v>776</v>
      </c>
      <c r="B899" s="22">
        <v>15711</v>
      </c>
      <c r="C899" s="6">
        <v>2024</v>
      </c>
      <c r="D899" s="6" t="s">
        <v>193</v>
      </c>
      <c r="E899" s="18">
        <v>45579</v>
      </c>
      <c r="F899" s="18">
        <v>45848</v>
      </c>
      <c r="G899" s="6" t="s">
        <v>60</v>
      </c>
      <c r="H899" s="4">
        <v>24181</v>
      </c>
      <c r="I899" s="35" t="s">
        <v>23</v>
      </c>
      <c r="J899" s="6" t="s">
        <v>20</v>
      </c>
      <c r="K899" s="17" t="s">
        <v>815</v>
      </c>
    </row>
    <row r="900" spans="1:18" x14ac:dyDescent="0.3">
      <c r="A900" s="26" t="s">
        <v>851</v>
      </c>
      <c r="B900" s="26"/>
      <c r="C900" s="26"/>
      <c r="D900" s="26"/>
      <c r="E900" s="26"/>
      <c r="F900" s="26"/>
      <c r="G900" s="26"/>
      <c r="H900" s="26"/>
      <c r="I900" s="26"/>
      <c r="J900" s="26"/>
      <c r="K900" s="26"/>
      <c r="L900" s="26"/>
      <c r="M900" s="26"/>
      <c r="N900" s="26"/>
      <c r="O900" s="26"/>
      <c r="P900" s="26"/>
      <c r="Q900" s="26"/>
      <c r="R900" s="26"/>
    </row>
    <row r="901" spans="1:18" x14ac:dyDescent="0.3">
      <c r="A901" s="17" t="s">
        <v>805</v>
      </c>
      <c r="B901" s="22">
        <v>16324</v>
      </c>
      <c r="C901" s="6">
        <v>2024</v>
      </c>
      <c r="D901" s="6" t="s">
        <v>199</v>
      </c>
      <c r="E901" s="18">
        <v>45462</v>
      </c>
      <c r="F901" s="18">
        <v>45616</v>
      </c>
      <c r="G901" s="6" t="s">
        <v>64</v>
      </c>
      <c r="H901" s="4">
        <v>24174</v>
      </c>
      <c r="I901" s="35" t="s">
        <v>23</v>
      </c>
      <c r="J901" s="6" t="s">
        <v>40</v>
      </c>
      <c r="K901" s="17" t="s">
        <v>23</v>
      </c>
    </row>
    <row r="902" spans="1:18" x14ac:dyDescent="0.3">
      <c r="A902" s="26" t="s">
        <v>860</v>
      </c>
      <c r="B902" s="26"/>
      <c r="C902" s="26"/>
      <c r="D902" s="26"/>
      <c r="E902" s="26"/>
      <c r="F902" s="26"/>
      <c r="G902" s="26"/>
      <c r="H902" s="26"/>
      <c r="I902" s="26"/>
      <c r="J902" s="26"/>
      <c r="K902" s="26"/>
      <c r="L902" s="26"/>
      <c r="M902" s="26"/>
      <c r="N902" s="26"/>
      <c r="O902" s="26"/>
      <c r="P902" s="26"/>
      <c r="Q902" s="26"/>
      <c r="R902" s="26"/>
    </row>
    <row r="903" spans="1:18" ht="27.6" x14ac:dyDescent="0.3">
      <c r="A903" s="17" t="s">
        <v>397</v>
      </c>
      <c r="B903" s="22">
        <v>15142</v>
      </c>
      <c r="C903" s="6">
        <v>2024</v>
      </c>
      <c r="D903" s="6" t="s">
        <v>201</v>
      </c>
      <c r="E903" s="18">
        <v>45533</v>
      </c>
      <c r="F903" s="18">
        <v>45561</v>
      </c>
      <c r="G903" s="6" t="s">
        <v>64</v>
      </c>
      <c r="H903" s="4">
        <v>23046</v>
      </c>
      <c r="I903" s="35">
        <v>2177</v>
      </c>
      <c r="J903" s="6" t="s">
        <v>20</v>
      </c>
      <c r="K903" s="17" t="s">
        <v>179</v>
      </c>
    </row>
    <row r="904" spans="1:18" x14ac:dyDescent="0.3">
      <c r="A904" s="17"/>
      <c r="B904" s="22"/>
      <c r="D904" s="6" t="s">
        <v>180</v>
      </c>
      <c r="E904" s="18">
        <v>45558</v>
      </c>
      <c r="F904" s="18">
        <v>45587</v>
      </c>
      <c r="G904" s="6" t="s">
        <v>60</v>
      </c>
      <c r="H904" s="4">
        <v>23205</v>
      </c>
      <c r="I904" s="35">
        <v>2177</v>
      </c>
      <c r="J904" s="6" t="s">
        <v>20</v>
      </c>
      <c r="K904" s="17" t="s">
        <v>23</v>
      </c>
    </row>
    <row r="905" spans="1:18" x14ac:dyDescent="0.3">
      <c r="A905" s="17"/>
      <c r="B905" s="22"/>
      <c r="D905" s="6" t="s">
        <v>196</v>
      </c>
      <c r="E905" s="18">
        <v>45608</v>
      </c>
      <c r="F905" s="18">
        <v>45637</v>
      </c>
      <c r="G905" s="6" t="s">
        <v>60</v>
      </c>
      <c r="H905" s="4">
        <v>23204</v>
      </c>
      <c r="I905" s="35">
        <v>2177</v>
      </c>
      <c r="J905" s="6" t="s">
        <v>20</v>
      </c>
      <c r="K905" s="17" t="s">
        <v>23</v>
      </c>
    </row>
    <row r="906" spans="1:18" x14ac:dyDescent="0.3">
      <c r="A906" s="17"/>
      <c r="B906" s="22"/>
      <c r="C906" s="6" t="s">
        <v>202</v>
      </c>
      <c r="D906" s="6" t="s">
        <v>202</v>
      </c>
      <c r="E906" s="18">
        <v>45600</v>
      </c>
      <c r="F906" s="18">
        <v>45629</v>
      </c>
      <c r="G906" s="6" t="s">
        <v>64</v>
      </c>
      <c r="H906" s="4">
        <v>23047</v>
      </c>
      <c r="I906" s="35">
        <v>2177</v>
      </c>
      <c r="J906" s="6" t="s">
        <v>20</v>
      </c>
      <c r="K906" s="17" t="s">
        <v>202</v>
      </c>
    </row>
    <row r="907" spans="1:18" x14ac:dyDescent="0.3">
      <c r="A907" s="26" t="s">
        <v>485</v>
      </c>
      <c r="B907" s="26"/>
      <c r="C907" s="26"/>
      <c r="D907" s="26"/>
      <c r="E907" s="26"/>
      <c r="F907" s="26"/>
      <c r="G907" s="26"/>
      <c r="H907" s="26"/>
      <c r="I907" s="26"/>
      <c r="J907" s="26"/>
      <c r="K907" s="26"/>
      <c r="L907" s="26"/>
      <c r="M907" s="26"/>
      <c r="N907" s="26"/>
      <c r="O907" s="26"/>
      <c r="P907" s="26"/>
      <c r="Q907" s="26"/>
      <c r="R907" s="26"/>
    </row>
    <row r="908" spans="1:18" ht="69" x14ac:dyDescent="0.3">
      <c r="A908" s="17" t="s">
        <v>557</v>
      </c>
      <c r="B908" s="22">
        <v>13678</v>
      </c>
      <c r="C908" s="6">
        <v>2024</v>
      </c>
      <c r="D908" s="6" t="s">
        <v>193</v>
      </c>
      <c r="E908" s="18">
        <v>45572</v>
      </c>
      <c r="F908" s="18">
        <v>45968</v>
      </c>
      <c r="G908" s="6" t="s">
        <v>48</v>
      </c>
      <c r="H908" s="4">
        <v>24224</v>
      </c>
      <c r="I908" s="35" t="s">
        <v>23</v>
      </c>
      <c r="J908" s="6" t="s">
        <v>20</v>
      </c>
      <c r="K908" s="17" t="s">
        <v>821</v>
      </c>
    </row>
    <row r="909" spans="1:18" ht="27.6" x14ac:dyDescent="0.3">
      <c r="A909" s="17"/>
      <c r="B909" s="22"/>
      <c r="C909" s="6">
        <v>2025</v>
      </c>
      <c r="D909" s="6" t="s">
        <v>194</v>
      </c>
      <c r="E909" s="18">
        <v>45684</v>
      </c>
      <c r="F909" s="18">
        <v>46073</v>
      </c>
      <c r="G909" s="6" t="s">
        <v>48</v>
      </c>
      <c r="H909" s="4">
        <v>24225</v>
      </c>
      <c r="I909" s="35" t="s">
        <v>23</v>
      </c>
      <c r="J909" s="6" t="s">
        <v>20</v>
      </c>
      <c r="K909" s="17" t="s">
        <v>179</v>
      </c>
    </row>
    <row r="910" spans="1:18" ht="27.6" x14ac:dyDescent="0.3">
      <c r="A910" s="17"/>
      <c r="B910" s="22"/>
      <c r="D910" s="6" t="s">
        <v>195</v>
      </c>
      <c r="E910" s="18">
        <v>45740</v>
      </c>
      <c r="F910" s="18">
        <v>46139</v>
      </c>
      <c r="G910" s="6" t="s">
        <v>48</v>
      </c>
      <c r="H910" s="4">
        <v>24226</v>
      </c>
      <c r="I910" s="35" t="s">
        <v>23</v>
      </c>
      <c r="J910" s="6" t="s">
        <v>20</v>
      </c>
      <c r="K910" s="17" t="s">
        <v>179</v>
      </c>
    </row>
    <row r="911" spans="1:18" x14ac:dyDescent="0.3">
      <c r="A911" s="26" t="s">
        <v>671</v>
      </c>
      <c r="B911" s="26"/>
      <c r="C911" s="26"/>
      <c r="D911" s="26"/>
      <c r="E911" s="26"/>
      <c r="F911" s="26"/>
      <c r="G911" s="26"/>
      <c r="H911" s="26"/>
      <c r="I911" s="26"/>
      <c r="J911" s="26"/>
      <c r="K911" s="26"/>
      <c r="L911" s="26"/>
      <c r="M911" s="26"/>
      <c r="N911" s="26"/>
      <c r="O911" s="26"/>
      <c r="P911" s="26"/>
      <c r="Q911" s="26"/>
      <c r="R911" s="26"/>
    </row>
    <row r="912" spans="1:18" ht="69" x14ac:dyDescent="0.3">
      <c r="A912" s="17" t="s">
        <v>559</v>
      </c>
      <c r="B912" s="22">
        <v>13853</v>
      </c>
      <c r="C912" s="6">
        <v>2024</v>
      </c>
      <c r="D912" s="6" t="s">
        <v>193</v>
      </c>
      <c r="E912" s="18">
        <v>45572</v>
      </c>
      <c r="F912" s="18">
        <v>45947</v>
      </c>
      <c r="G912" s="6" t="s">
        <v>48</v>
      </c>
      <c r="H912" s="4">
        <v>24203</v>
      </c>
      <c r="I912" s="35" t="s">
        <v>23</v>
      </c>
      <c r="J912" s="6" t="s">
        <v>20</v>
      </c>
      <c r="K912" s="17" t="s">
        <v>821</v>
      </c>
    </row>
    <row r="913" spans="1:18" ht="27.6" x14ac:dyDescent="0.3">
      <c r="A913" s="17"/>
      <c r="B913" s="22"/>
      <c r="C913" s="6">
        <v>2025</v>
      </c>
      <c r="D913" s="6" t="s">
        <v>194</v>
      </c>
      <c r="E913" s="18">
        <v>45684</v>
      </c>
      <c r="F913" s="18">
        <v>46031</v>
      </c>
      <c r="G913" s="6" t="s">
        <v>48</v>
      </c>
      <c r="H913" s="4">
        <v>24204</v>
      </c>
      <c r="I913" s="35" t="s">
        <v>23</v>
      </c>
      <c r="J913" s="6" t="s">
        <v>20</v>
      </c>
      <c r="K913" s="17" t="s">
        <v>179</v>
      </c>
    </row>
    <row r="914" spans="1:18" ht="27.6" x14ac:dyDescent="0.3">
      <c r="A914" s="17"/>
      <c r="B914" s="22"/>
      <c r="D914" s="6" t="s">
        <v>195</v>
      </c>
      <c r="E914" s="18">
        <v>45740</v>
      </c>
      <c r="F914" s="18">
        <v>46149</v>
      </c>
      <c r="G914" s="6" t="s">
        <v>48</v>
      </c>
      <c r="H914" s="4">
        <v>24205</v>
      </c>
      <c r="I914" s="35" t="s">
        <v>23</v>
      </c>
      <c r="J914" s="6" t="s">
        <v>20</v>
      </c>
      <c r="K914" s="17" t="s">
        <v>179</v>
      </c>
    </row>
    <row r="915" spans="1:18" x14ac:dyDescent="0.3">
      <c r="A915" s="26" t="s">
        <v>673</v>
      </c>
      <c r="B915" s="26"/>
      <c r="C915" s="26"/>
      <c r="D915" s="26"/>
      <c r="E915" s="26"/>
      <c r="F915" s="26"/>
      <c r="G915" s="26"/>
      <c r="H915" s="26"/>
      <c r="I915" s="26"/>
      <c r="J915" s="26"/>
      <c r="K915" s="26"/>
      <c r="L915" s="26"/>
      <c r="M915" s="26"/>
      <c r="N915" s="26"/>
      <c r="O915" s="26"/>
      <c r="P915" s="26"/>
      <c r="Q915" s="26"/>
      <c r="R915" s="26"/>
    </row>
    <row r="916" spans="1:18" ht="124.2" x14ac:dyDescent="0.3">
      <c r="A916" s="17" t="s">
        <v>878</v>
      </c>
      <c r="B916" s="22">
        <v>15348</v>
      </c>
      <c r="C916" s="6">
        <v>2024</v>
      </c>
      <c r="D916" s="6" t="s">
        <v>201</v>
      </c>
      <c r="E916" s="18">
        <v>45530</v>
      </c>
      <c r="F916" s="18">
        <v>45610</v>
      </c>
      <c r="G916" s="6" t="s">
        <v>48</v>
      </c>
      <c r="H916" s="4">
        <v>24206</v>
      </c>
      <c r="I916" s="35" t="s">
        <v>23</v>
      </c>
      <c r="J916" s="6" t="s">
        <v>20</v>
      </c>
      <c r="K916" s="17" t="s">
        <v>820</v>
      </c>
    </row>
    <row r="917" spans="1:18" ht="124.2" x14ac:dyDescent="0.3">
      <c r="A917" s="17"/>
      <c r="B917" s="22"/>
      <c r="D917" s="6" t="s">
        <v>180</v>
      </c>
      <c r="E917" s="18">
        <v>45552</v>
      </c>
      <c r="F917" s="18">
        <v>45631</v>
      </c>
      <c r="G917" s="6" t="s">
        <v>61</v>
      </c>
      <c r="H917" s="4">
        <v>24060</v>
      </c>
      <c r="I917" s="35" t="s">
        <v>23</v>
      </c>
      <c r="J917" s="6" t="s">
        <v>20</v>
      </c>
      <c r="K917" s="17" t="s">
        <v>824</v>
      </c>
    </row>
    <row r="918" spans="1:18" x14ac:dyDescent="0.3">
      <c r="A918" s="26" t="s">
        <v>897</v>
      </c>
      <c r="B918" s="26"/>
      <c r="C918" s="26"/>
      <c r="D918" s="26"/>
      <c r="E918" s="26"/>
      <c r="F918" s="26"/>
      <c r="G918" s="26"/>
      <c r="H918" s="26"/>
      <c r="I918" s="26"/>
      <c r="J918" s="26"/>
      <c r="K918" s="26"/>
      <c r="L918" s="26"/>
      <c r="M918" s="26"/>
      <c r="N918" s="26"/>
      <c r="O918" s="26"/>
      <c r="P918" s="26"/>
      <c r="Q918" s="26"/>
      <c r="R918" s="26"/>
    </row>
    <row r="919" spans="1:18" x14ac:dyDescent="0.3">
      <c r="A919" s="17" t="s">
        <v>872</v>
      </c>
      <c r="B919" s="22">
        <v>15653</v>
      </c>
      <c r="C919" s="6">
        <v>2024</v>
      </c>
      <c r="D919" s="6" t="s">
        <v>180</v>
      </c>
      <c r="E919" s="18">
        <v>45558</v>
      </c>
      <c r="F919" s="18">
        <v>45638</v>
      </c>
      <c r="G919" s="6" t="s">
        <v>48</v>
      </c>
      <c r="H919" s="4">
        <v>23480</v>
      </c>
      <c r="I919" s="35" t="s">
        <v>23</v>
      </c>
      <c r="J919" s="6" t="s">
        <v>20</v>
      </c>
      <c r="K919" s="17" t="s">
        <v>23</v>
      </c>
    </row>
    <row r="920" spans="1:18" x14ac:dyDescent="0.3">
      <c r="A920" s="17"/>
      <c r="B920" s="22"/>
      <c r="E920" s="18">
        <v>45562</v>
      </c>
      <c r="F920" s="18">
        <v>45644</v>
      </c>
      <c r="G920" s="6" t="s">
        <v>48</v>
      </c>
      <c r="H920" s="4">
        <v>23306</v>
      </c>
      <c r="I920" s="35" t="s">
        <v>23</v>
      </c>
      <c r="J920" s="6" t="s">
        <v>20</v>
      </c>
      <c r="K920" s="17" t="s">
        <v>23</v>
      </c>
    </row>
    <row r="921" spans="1:18" x14ac:dyDescent="0.3">
      <c r="A921" s="17"/>
      <c r="B921" s="22"/>
      <c r="C921" s="6">
        <v>2025</v>
      </c>
      <c r="D921" s="6" t="s">
        <v>193</v>
      </c>
      <c r="E921" s="18">
        <v>45950</v>
      </c>
      <c r="F921" s="18">
        <v>46042</v>
      </c>
      <c r="G921" s="6" t="s">
        <v>48</v>
      </c>
      <c r="H921" s="4">
        <v>23432</v>
      </c>
      <c r="I921" s="35" t="s">
        <v>23</v>
      </c>
      <c r="J921" s="6" t="s">
        <v>20</v>
      </c>
      <c r="K921" s="17" t="s">
        <v>23</v>
      </c>
    </row>
    <row r="922" spans="1:18" x14ac:dyDescent="0.3">
      <c r="A922" s="26" t="s">
        <v>898</v>
      </c>
      <c r="B922" s="26"/>
      <c r="C922" s="26"/>
      <c r="D922" s="26"/>
      <c r="E922" s="26"/>
      <c r="F922" s="26"/>
      <c r="G922" s="26"/>
      <c r="H922" s="26"/>
      <c r="I922" s="26"/>
      <c r="J922" s="26"/>
      <c r="K922" s="26"/>
      <c r="L922" s="26"/>
      <c r="M922" s="26"/>
      <c r="N922" s="26"/>
      <c r="O922" s="26"/>
      <c r="P922" s="26"/>
      <c r="Q922" s="26"/>
      <c r="R922" s="26"/>
    </row>
    <row r="923" spans="1:18" ht="124.2" x14ac:dyDescent="0.3">
      <c r="A923" s="17" t="s">
        <v>873</v>
      </c>
      <c r="B923" s="22">
        <v>16013</v>
      </c>
      <c r="C923" s="6">
        <v>2024</v>
      </c>
      <c r="D923" s="6" t="s">
        <v>180</v>
      </c>
      <c r="E923" s="18">
        <v>45565</v>
      </c>
      <c r="F923" s="18">
        <v>45646</v>
      </c>
      <c r="G923" s="6" t="s">
        <v>48</v>
      </c>
      <c r="H923" s="4">
        <v>24468</v>
      </c>
      <c r="I923" s="35" t="s">
        <v>23</v>
      </c>
      <c r="J923" s="6" t="s">
        <v>20</v>
      </c>
      <c r="K923" s="17" t="s">
        <v>824</v>
      </c>
    </row>
    <row r="924" spans="1:18" x14ac:dyDescent="0.3">
      <c r="A924" s="26" t="s">
        <v>899</v>
      </c>
      <c r="B924" s="26"/>
      <c r="C924" s="26"/>
      <c r="D924" s="26"/>
      <c r="E924" s="26"/>
      <c r="F924" s="26"/>
      <c r="G924" s="26"/>
      <c r="H924" s="26"/>
      <c r="I924" s="26"/>
      <c r="J924" s="26"/>
      <c r="K924" s="26"/>
      <c r="L924" s="26"/>
      <c r="M924" s="26"/>
      <c r="N924" s="26"/>
      <c r="O924" s="26"/>
      <c r="P924" s="26"/>
      <c r="Q924" s="26"/>
      <c r="R924" s="26"/>
    </row>
    <row r="925" spans="1:18" x14ac:dyDescent="0.3">
      <c r="A925" s="17" t="s">
        <v>882</v>
      </c>
      <c r="B925" s="22">
        <v>15733</v>
      </c>
      <c r="C925" s="6">
        <v>2024</v>
      </c>
      <c r="D925" s="6" t="s">
        <v>201</v>
      </c>
      <c r="E925" s="18">
        <v>45530</v>
      </c>
      <c r="F925" s="18">
        <v>45644</v>
      </c>
      <c r="G925" s="6" t="s">
        <v>64</v>
      </c>
      <c r="H925" s="4">
        <v>23582</v>
      </c>
      <c r="I925" s="35" t="s">
        <v>23</v>
      </c>
      <c r="J925" s="6" t="s">
        <v>20</v>
      </c>
      <c r="K925" s="17" t="s">
        <v>23</v>
      </c>
    </row>
    <row r="926" spans="1:18" x14ac:dyDescent="0.3">
      <c r="A926" s="17"/>
      <c r="B926" s="22"/>
      <c r="C926" s="6" t="s">
        <v>202</v>
      </c>
      <c r="D926" s="6" t="s">
        <v>202</v>
      </c>
      <c r="E926" s="18">
        <v>45593</v>
      </c>
      <c r="F926" s="18">
        <v>45701</v>
      </c>
      <c r="G926" s="6" t="s">
        <v>64</v>
      </c>
      <c r="H926" s="4">
        <v>24105</v>
      </c>
      <c r="I926" s="35" t="s">
        <v>23</v>
      </c>
      <c r="J926" s="6" t="s">
        <v>20</v>
      </c>
      <c r="K926" s="17" t="s">
        <v>202</v>
      </c>
    </row>
    <row r="927" spans="1:18" x14ac:dyDescent="0.3">
      <c r="A927" s="26" t="s">
        <v>900</v>
      </c>
      <c r="B927" s="26"/>
      <c r="C927" s="26"/>
      <c r="D927" s="26"/>
      <c r="E927" s="26"/>
      <c r="F927" s="26"/>
      <c r="G927" s="26"/>
      <c r="H927" s="26"/>
      <c r="I927" s="26"/>
      <c r="J927" s="26"/>
      <c r="K927" s="26"/>
      <c r="L927" s="26"/>
      <c r="M927" s="26"/>
      <c r="N927" s="26"/>
      <c r="O927" s="26"/>
      <c r="P927" s="26"/>
      <c r="Q927" s="26"/>
      <c r="R927" s="26"/>
    </row>
    <row r="928" spans="1:18" x14ac:dyDescent="0.3">
      <c r="A928" s="17" t="s">
        <v>508</v>
      </c>
      <c r="B928" s="22">
        <v>13772</v>
      </c>
      <c r="C928" s="6">
        <v>2024</v>
      </c>
      <c r="D928" s="6" t="s">
        <v>180</v>
      </c>
      <c r="E928" s="18">
        <v>45537</v>
      </c>
      <c r="F928" s="18">
        <v>45562</v>
      </c>
      <c r="G928" s="6" t="s">
        <v>17</v>
      </c>
      <c r="H928" s="4">
        <v>24138</v>
      </c>
      <c r="I928" s="35" t="s">
        <v>23</v>
      </c>
      <c r="J928" s="6" t="s">
        <v>211</v>
      </c>
      <c r="K928" s="17" t="s">
        <v>23</v>
      </c>
    </row>
    <row r="929" spans="1:18" x14ac:dyDescent="0.3">
      <c r="A929" s="26" t="s">
        <v>622</v>
      </c>
      <c r="B929" s="26"/>
      <c r="C929" s="26"/>
      <c r="D929" s="26"/>
      <c r="E929" s="26"/>
      <c r="F929" s="26"/>
      <c r="G929" s="26"/>
      <c r="H929" s="26"/>
      <c r="I929" s="26"/>
      <c r="J929" s="26"/>
      <c r="K929" s="26"/>
      <c r="L929" s="26"/>
      <c r="M929" s="26"/>
      <c r="N929" s="26"/>
      <c r="O929" s="26"/>
      <c r="P929" s="26"/>
      <c r="Q929" s="26"/>
      <c r="R929" s="26"/>
    </row>
    <row r="930" spans="1:18" x14ac:dyDescent="0.3">
      <c r="A930" s="17" t="s">
        <v>529</v>
      </c>
      <c r="B930" s="22">
        <v>12718</v>
      </c>
      <c r="C930" s="6">
        <v>2024</v>
      </c>
      <c r="D930" s="6" t="s">
        <v>180</v>
      </c>
      <c r="E930" s="18">
        <v>45551</v>
      </c>
      <c r="F930" s="18">
        <v>45916</v>
      </c>
      <c r="G930" s="6" t="s">
        <v>17</v>
      </c>
      <c r="H930" s="4">
        <v>23103</v>
      </c>
      <c r="I930" s="35" t="s">
        <v>23</v>
      </c>
      <c r="J930" s="6" t="s">
        <v>20</v>
      </c>
      <c r="K930" s="17" t="s">
        <v>23</v>
      </c>
    </row>
    <row r="931" spans="1:18" x14ac:dyDescent="0.3">
      <c r="A931" s="17"/>
      <c r="B931" s="22"/>
      <c r="D931" s="6" t="s">
        <v>196</v>
      </c>
      <c r="E931" s="18">
        <v>45614</v>
      </c>
      <c r="F931" s="18">
        <v>45961</v>
      </c>
      <c r="G931" s="6" t="s">
        <v>17</v>
      </c>
      <c r="H931" s="4">
        <v>23104</v>
      </c>
      <c r="I931" s="35" t="s">
        <v>23</v>
      </c>
      <c r="J931" s="6" t="s">
        <v>20</v>
      </c>
      <c r="K931" s="17" t="s">
        <v>23</v>
      </c>
    </row>
    <row r="932" spans="1:18" x14ac:dyDescent="0.3">
      <c r="A932" s="17"/>
      <c r="B932" s="22"/>
      <c r="C932" s="6">
        <v>2025</v>
      </c>
      <c r="D932" s="6" t="s">
        <v>194</v>
      </c>
      <c r="E932" s="18">
        <v>45684</v>
      </c>
      <c r="F932" s="18">
        <v>46045</v>
      </c>
      <c r="G932" s="6" t="s">
        <v>17</v>
      </c>
      <c r="H932" s="4">
        <v>24089</v>
      </c>
      <c r="I932" s="35" t="s">
        <v>23</v>
      </c>
      <c r="J932" s="6" t="s">
        <v>20</v>
      </c>
      <c r="K932" s="17" t="s">
        <v>23</v>
      </c>
    </row>
    <row r="933" spans="1:18" x14ac:dyDescent="0.3">
      <c r="A933" s="17"/>
      <c r="B933" s="22"/>
      <c r="D933" s="6" t="s">
        <v>200</v>
      </c>
      <c r="E933" s="18">
        <v>45761</v>
      </c>
      <c r="F933" s="18">
        <v>46122</v>
      </c>
      <c r="G933" s="6" t="s">
        <v>17</v>
      </c>
      <c r="H933" s="4">
        <v>24090</v>
      </c>
      <c r="I933" s="35" t="s">
        <v>23</v>
      </c>
      <c r="J933" s="6" t="s">
        <v>20</v>
      </c>
      <c r="K933" s="17" t="s">
        <v>23</v>
      </c>
    </row>
    <row r="934" spans="1:18" x14ac:dyDescent="0.3">
      <c r="A934" s="17"/>
      <c r="B934" s="22"/>
      <c r="D934" s="6" t="s">
        <v>180</v>
      </c>
      <c r="E934" s="18">
        <v>45922</v>
      </c>
      <c r="F934" s="18">
        <v>46283</v>
      </c>
      <c r="G934" s="6" t="s">
        <v>17</v>
      </c>
      <c r="H934" s="4">
        <v>24091</v>
      </c>
      <c r="I934" s="35" t="s">
        <v>23</v>
      </c>
      <c r="J934" s="6" t="s">
        <v>20</v>
      </c>
      <c r="K934" s="17" t="s">
        <v>23</v>
      </c>
    </row>
    <row r="935" spans="1:18" x14ac:dyDescent="0.3">
      <c r="A935" s="17"/>
      <c r="B935" s="22"/>
      <c r="D935" s="6" t="s">
        <v>196</v>
      </c>
      <c r="E935" s="18">
        <v>45978</v>
      </c>
      <c r="F935" s="18">
        <v>46332</v>
      </c>
      <c r="G935" s="6" t="s">
        <v>17</v>
      </c>
      <c r="H935" s="4">
        <v>24092</v>
      </c>
      <c r="I935" s="35" t="s">
        <v>23</v>
      </c>
      <c r="J935" s="6" t="s">
        <v>20</v>
      </c>
      <c r="K935" s="17" t="s">
        <v>23</v>
      </c>
    </row>
    <row r="936" spans="1:18" x14ac:dyDescent="0.3">
      <c r="A936" s="26" t="s">
        <v>643</v>
      </c>
      <c r="B936" s="26"/>
      <c r="C936" s="26"/>
      <c r="D936" s="26"/>
      <c r="E936" s="26"/>
      <c r="F936" s="26"/>
      <c r="G936" s="26"/>
      <c r="H936" s="26"/>
      <c r="I936" s="26"/>
      <c r="J936" s="26"/>
      <c r="K936" s="26"/>
      <c r="L936" s="26"/>
      <c r="M936" s="26"/>
      <c r="N936" s="26"/>
      <c r="O936" s="26"/>
      <c r="P936" s="26"/>
      <c r="Q936" s="26"/>
      <c r="R936" s="26"/>
    </row>
    <row r="937" spans="1:18" x14ac:dyDescent="0.3">
      <c r="A937" s="17" t="s">
        <v>170</v>
      </c>
      <c r="B937" s="22">
        <v>13826</v>
      </c>
      <c r="C937" s="6">
        <v>2024</v>
      </c>
      <c r="D937" s="6" t="s">
        <v>180</v>
      </c>
      <c r="E937" s="18">
        <v>45558</v>
      </c>
      <c r="F937" s="18">
        <v>45561</v>
      </c>
      <c r="G937" s="6" t="s">
        <v>64</v>
      </c>
      <c r="H937" s="4">
        <v>22830</v>
      </c>
      <c r="I937" s="35" t="s">
        <v>23</v>
      </c>
      <c r="J937" s="6" t="s">
        <v>20</v>
      </c>
      <c r="K937" s="17" t="s">
        <v>23</v>
      </c>
    </row>
    <row r="938" spans="1:18" x14ac:dyDescent="0.3">
      <c r="A938" s="26" t="s">
        <v>248</v>
      </c>
      <c r="B938" s="26"/>
      <c r="C938" s="26"/>
      <c r="D938" s="26"/>
      <c r="E938" s="26"/>
      <c r="F938" s="26"/>
      <c r="G938" s="26"/>
      <c r="H938" s="26"/>
      <c r="I938" s="26"/>
      <c r="J938" s="26"/>
      <c r="K938" s="26"/>
      <c r="L938" s="26"/>
      <c r="M938" s="26"/>
      <c r="N938" s="26"/>
      <c r="O938" s="26"/>
      <c r="P938" s="26"/>
      <c r="Q938" s="26"/>
      <c r="R938" s="26"/>
    </row>
    <row r="939" spans="1:18" x14ac:dyDescent="0.3">
      <c r="A939" s="17" t="s">
        <v>415</v>
      </c>
      <c r="B939" s="22">
        <v>13814</v>
      </c>
      <c r="C939" s="6">
        <v>2024</v>
      </c>
      <c r="D939" s="6" t="s">
        <v>180</v>
      </c>
      <c r="E939" s="18">
        <v>45537</v>
      </c>
      <c r="F939" s="18">
        <v>45540</v>
      </c>
      <c r="G939" s="6" t="s">
        <v>64</v>
      </c>
      <c r="H939" s="4">
        <v>22783</v>
      </c>
      <c r="I939" s="35" t="s">
        <v>23</v>
      </c>
      <c r="J939" s="6" t="s">
        <v>20</v>
      </c>
      <c r="K939" s="17" t="s">
        <v>23</v>
      </c>
    </row>
    <row r="940" spans="1:18" x14ac:dyDescent="0.3">
      <c r="A940" s="17"/>
      <c r="B940" s="22"/>
      <c r="E940" s="18">
        <v>45558</v>
      </c>
      <c r="F940" s="18">
        <v>45561</v>
      </c>
      <c r="G940" s="6" t="s">
        <v>64</v>
      </c>
      <c r="H940" s="4">
        <v>22828</v>
      </c>
      <c r="I940" s="35" t="s">
        <v>23</v>
      </c>
      <c r="J940" s="6" t="s">
        <v>20</v>
      </c>
      <c r="K940" s="17" t="s">
        <v>23</v>
      </c>
    </row>
    <row r="941" spans="1:18" x14ac:dyDescent="0.3">
      <c r="A941" s="17"/>
      <c r="B941" s="22"/>
      <c r="C941" s="6" t="s">
        <v>202</v>
      </c>
      <c r="D941" s="6" t="s">
        <v>202</v>
      </c>
      <c r="E941" s="18">
        <v>45642</v>
      </c>
      <c r="F941" s="18">
        <v>45645</v>
      </c>
      <c r="G941" s="6" t="s">
        <v>64</v>
      </c>
      <c r="H941" s="4">
        <v>23480</v>
      </c>
      <c r="I941" s="35" t="s">
        <v>23</v>
      </c>
      <c r="J941" s="6" t="s">
        <v>20</v>
      </c>
      <c r="K941" s="17" t="s">
        <v>202</v>
      </c>
    </row>
    <row r="942" spans="1:18" x14ac:dyDescent="0.3">
      <c r="A942" s="17"/>
      <c r="B942" s="22"/>
      <c r="E942" s="18">
        <v>45726</v>
      </c>
      <c r="F942" s="18">
        <v>45729</v>
      </c>
      <c r="G942" s="6" t="s">
        <v>64</v>
      </c>
      <c r="H942" s="4">
        <v>23486</v>
      </c>
      <c r="I942" s="35" t="s">
        <v>23</v>
      </c>
      <c r="J942" s="6" t="s">
        <v>20</v>
      </c>
      <c r="K942" s="17" t="s">
        <v>202</v>
      </c>
    </row>
    <row r="943" spans="1:18" x14ac:dyDescent="0.3">
      <c r="A943" s="17"/>
      <c r="B943" s="22"/>
      <c r="E943" s="18">
        <v>45838</v>
      </c>
      <c r="F943" s="18">
        <v>45841</v>
      </c>
      <c r="G943" s="6" t="s">
        <v>64</v>
      </c>
      <c r="H943" s="4">
        <v>24166</v>
      </c>
      <c r="I943" s="35" t="s">
        <v>23</v>
      </c>
      <c r="J943" s="6" t="s">
        <v>20</v>
      </c>
      <c r="K943" s="17" t="s">
        <v>202</v>
      </c>
    </row>
    <row r="944" spans="1:18" x14ac:dyDescent="0.3">
      <c r="A944" s="26" t="s">
        <v>496</v>
      </c>
      <c r="B944" s="26"/>
      <c r="C944" s="26"/>
      <c r="D944" s="26"/>
      <c r="E944" s="26"/>
      <c r="F944" s="26"/>
      <c r="G944" s="26"/>
      <c r="H944" s="26"/>
      <c r="I944" s="26"/>
      <c r="J944" s="26"/>
      <c r="K944" s="26"/>
      <c r="L944" s="26"/>
      <c r="M944" s="26"/>
      <c r="N944" s="26"/>
      <c r="O944" s="26"/>
      <c r="P944" s="26"/>
      <c r="Q944" s="26"/>
      <c r="R944" s="26"/>
    </row>
    <row r="945" spans="1:18" x14ac:dyDescent="0.3">
      <c r="A945" s="17" t="s">
        <v>416</v>
      </c>
      <c r="B945" s="22">
        <v>13817</v>
      </c>
      <c r="C945" s="6">
        <v>2024</v>
      </c>
      <c r="D945" s="6" t="s">
        <v>180</v>
      </c>
      <c r="E945" s="18">
        <v>45537</v>
      </c>
      <c r="F945" s="18">
        <v>45540</v>
      </c>
      <c r="G945" s="6" t="s">
        <v>64</v>
      </c>
      <c r="H945" s="4">
        <v>22784</v>
      </c>
      <c r="I945" s="35" t="s">
        <v>23</v>
      </c>
      <c r="J945" s="6" t="s">
        <v>20</v>
      </c>
      <c r="K945" s="17" t="s">
        <v>23</v>
      </c>
    </row>
    <row r="946" spans="1:18" x14ac:dyDescent="0.3">
      <c r="A946" s="17"/>
      <c r="B946" s="22"/>
      <c r="E946" s="18">
        <v>45558</v>
      </c>
      <c r="F946" s="18">
        <v>45561</v>
      </c>
      <c r="G946" s="6" t="s">
        <v>64</v>
      </c>
      <c r="H946" s="4">
        <v>22829</v>
      </c>
      <c r="I946" s="35" t="s">
        <v>23</v>
      </c>
      <c r="J946" s="6" t="s">
        <v>20</v>
      </c>
      <c r="K946" s="17" t="s">
        <v>23</v>
      </c>
    </row>
    <row r="947" spans="1:18" x14ac:dyDescent="0.3">
      <c r="A947" s="17"/>
      <c r="B947" s="22"/>
      <c r="C947" s="6" t="s">
        <v>202</v>
      </c>
      <c r="D947" s="6" t="s">
        <v>202</v>
      </c>
      <c r="E947" s="18">
        <v>45642</v>
      </c>
      <c r="F947" s="18">
        <v>45645</v>
      </c>
      <c r="G947" s="6" t="s">
        <v>64</v>
      </c>
      <c r="H947" s="4">
        <v>23482</v>
      </c>
      <c r="I947" s="35" t="s">
        <v>23</v>
      </c>
      <c r="J947" s="6" t="s">
        <v>20</v>
      </c>
      <c r="K947" s="17" t="s">
        <v>202</v>
      </c>
    </row>
    <row r="948" spans="1:18" x14ac:dyDescent="0.3">
      <c r="A948" s="17"/>
      <c r="B948" s="22"/>
      <c r="E948" s="18">
        <v>45726</v>
      </c>
      <c r="F948" s="18">
        <v>45729</v>
      </c>
      <c r="G948" s="6" t="s">
        <v>64</v>
      </c>
      <c r="H948" s="4">
        <v>23473</v>
      </c>
      <c r="I948" s="35" t="s">
        <v>23</v>
      </c>
      <c r="J948" s="6" t="s">
        <v>20</v>
      </c>
      <c r="K948" s="17" t="s">
        <v>202</v>
      </c>
    </row>
    <row r="949" spans="1:18" x14ac:dyDescent="0.3">
      <c r="A949" s="17"/>
      <c r="B949" s="22"/>
      <c r="E949" s="18">
        <v>45840</v>
      </c>
      <c r="F949" s="18">
        <v>45841</v>
      </c>
      <c r="G949" s="6" t="s">
        <v>64</v>
      </c>
      <c r="H949" s="4">
        <v>24168</v>
      </c>
      <c r="I949" s="35" t="s">
        <v>23</v>
      </c>
      <c r="J949" s="6" t="s">
        <v>20</v>
      </c>
      <c r="K949" s="17" t="s">
        <v>202</v>
      </c>
    </row>
    <row r="950" spans="1:18" x14ac:dyDescent="0.3">
      <c r="A950" s="26" t="s">
        <v>497</v>
      </c>
      <c r="B950" s="26"/>
      <c r="C950" s="26"/>
      <c r="D950" s="26"/>
      <c r="E950" s="26"/>
      <c r="F950" s="26"/>
      <c r="G950" s="26"/>
      <c r="H950" s="26"/>
      <c r="I950" s="26"/>
      <c r="J950" s="26"/>
      <c r="K950" s="26"/>
      <c r="L950" s="26"/>
      <c r="M950" s="26"/>
      <c r="N950" s="26"/>
      <c r="O950" s="26"/>
      <c r="P950" s="26"/>
      <c r="Q950" s="26"/>
      <c r="R950" s="26"/>
    </row>
    <row r="951" spans="1:18" x14ac:dyDescent="0.3">
      <c r="A951" s="17" t="s">
        <v>417</v>
      </c>
      <c r="B951" s="22">
        <v>13819</v>
      </c>
      <c r="C951" s="6">
        <v>2024</v>
      </c>
      <c r="D951" s="6" t="s">
        <v>192</v>
      </c>
      <c r="E951" s="18">
        <v>45495</v>
      </c>
      <c r="F951" s="18">
        <v>45498</v>
      </c>
      <c r="G951" s="6" t="s">
        <v>64</v>
      </c>
      <c r="H951" s="4">
        <v>22678</v>
      </c>
      <c r="I951" s="35" t="s">
        <v>23</v>
      </c>
      <c r="J951" s="6" t="s">
        <v>20</v>
      </c>
      <c r="K951" s="17" t="s">
        <v>23</v>
      </c>
    </row>
    <row r="952" spans="1:18" x14ac:dyDescent="0.3">
      <c r="A952" s="17"/>
      <c r="B952" s="22"/>
      <c r="D952" s="6" t="s">
        <v>180</v>
      </c>
      <c r="E952" s="18">
        <v>45537</v>
      </c>
      <c r="F952" s="18">
        <v>45540</v>
      </c>
      <c r="G952" s="6" t="s">
        <v>64</v>
      </c>
      <c r="H952" s="4">
        <v>22785</v>
      </c>
      <c r="I952" s="35" t="s">
        <v>23</v>
      </c>
      <c r="J952" s="6" t="s">
        <v>20</v>
      </c>
      <c r="K952" s="17" t="s">
        <v>23</v>
      </c>
    </row>
    <row r="953" spans="1:18" x14ac:dyDescent="0.3">
      <c r="A953" s="17"/>
      <c r="B953" s="22"/>
      <c r="C953" s="6" t="s">
        <v>202</v>
      </c>
      <c r="D953" s="6" t="s">
        <v>202</v>
      </c>
      <c r="E953" s="18">
        <v>45642</v>
      </c>
      <c r="F953" s="18">
        <v>45645</v>
      </c>
      <c r="G953" s="6" t="s">
        <v>64</v>
      </c>
      <c r="H953" s="4">
        <v>23481</v>
      </c>
      <c r="I953" s="35" t="s">
        <v>23</v>
      </c>
      <c r="J953" s="6" t="s">
        <v>20</v>
      </c>
      <c r="K953" s="17" t="s">
        <v>202</v>
      </c>
    </row>
    <row r="954" spans="1:18" x14ac:dyDescent="0.3">
      <c r="A954" s="17"/>
      <c r="B954" s="22"/>
      <c r="E954" s="18">
        <v>45726</v>
      </c>
      <c r="F954" s="18">
        <v>45729</v>
      </c>
      <c r="G954" s="6" t="s">
        <v>64</v>
      </c>
      <c r="H954" s="4">
        <v>23471</v>
      </c>
      <c r="I954" s="35" t="s">
        <v>23</v>
      </c>
      <c r="J954" s="6" t="s">
        <v>20</v>
      </c>
      <c r="K954" s="17" t="s">
        <v>202</v>
      </c>
    </row>
    <row r="955" spans="1:18" x14ac:dyDescent="0.3">
      <c r="A955" s="17"/>
      <c r="B955" s="22"/>
      <c r="E955" s="18">
        <v>45839</v>
      </c>
      <c r="F955" s="18">
        <v>45841</v>
      </c>
      <c r="G955" s="6" t="s">
        <v>64</v>
      </c>
      <c r="H955" s="4">
        <v>24167</v>
      </c>
      <c r="I955" s="35" t="s">
        <v>23</v>
      </c>
      <c r="J955" s="6" t="s">
        <v>20</v>
      </c>
      <c r="K955" s="17" t="s">
        <v>202</v>
      </c>
    </row>
    <row r="956" spans="1:18" x14ac:dyDescent="0.3">
      <c r="A956" s="26" t="s">
        <v>428</v>
      </c>
      <c r="B956" s="26"/>
      <c r="C956" s="26"/>
      <c r="D956" s="26"/>
      <c r="E956" s="26"/>
      <c r="F956" s="26"/>
      <c r="G956" s="26"/>
      <c r="H956" s="26"/>
      <c r="I956" s="26"/>
      <c r="J956" s="26"/>
      <c r="K956" s="26"/>
      <c r="L956" s="26"/>
      <c r="M956" s="26"/>
      <c r="N956" s="26"/>
      <c r="O956" s="26"/>
      <c r="P956" s="26"/>
      <c r="Q956" s="26"/>
      <c r="R956" s="26"/>
    </row>
    <row r="957" spans="1:18" x14ac:dyDescent="0.3">
      <c r="A957" s="17" t="s">
        <v>335</v>
      </c>
      <c r="B957" s="22">
        <v>15141</v>
      </c>
      <c r="C957" s="6">
        <v>2024</v>
      </c>
      <c r="D957" s="6" t="s">
        <v>192</v>
      </c>
      <c r="E957" s="18">
        <v>45477</v>
      </c>
      <c r="F957" s="18">
        <v>45533</v>
      </c>
      <c r="G957" s="6" t="s">
        <v>64</v>
      </c>
      <c r="H957" s="4">
        <v>23041</v>
      </c>
      <c r="I957" s="35">
        <v>2880</v>
      </c>
      <c r="J957" s="6" t="s">
        <v>20</v>
      </c>
      <c r="K957" s="17" t="s">
        <v>23</v>
      </c>
    </row>
    <row r="958" spans="1:18" x14ac:dyDescent="0.3">
      <c r="A958" s="17"/>
      <c r="B958" s="22"/>
      <c r="E958" s="18">
        <v>45491</v>
      </c>
      <c r="F958" s="18">
        <v>45541</v>
      </c>
      <c r="G958" s="6" t="s">
        <v>59</v>
      </c>
      <c r="H958" s="4">
        <v>23524</v>
      </c>
      <c r="I958" s="35">
        <v>2880</v>
      </c>
      <c r="J958" s="6" t="s">
        <v>20</v>
      </c>
      <c r="K958" s="17" t="s">
        <v>23</v>
      </c>
    </row>
    <row r="959" spans="1:18" x14ac:dyDescent="0.3">
      <c r="A959" s="17"/>
      <c r="B959" s="22"/>
      <c r="D959" s="6" t="s">
        <v>180</v>
      </c>
      <c r="E959" s="18">
        <v>45544</v>
      </c>
      <c r="F959" s="18">
        <v>45587</v>
      </c>
      <c r="G959" s="6" t="s">
        <v>60</v>
      </c>
      <c r="H959" s="4">
        <v>23202</v>
      </c>
      <c r="I959" s="35">
        <v>2880</v>
      </c>
      <c r="J959" s="6" t="s">
        <v>20</v>
      </c>
      <c r="K959" s="17" t="s">
        <v>23</v>
      </c>
    </row>
    <row r="960" spans="1:18" ht="27.6" x14ac:dyDescent="0.3">
      <c r="A960" s="17"/>
      <c r="B960" s="22"/>
      <c r="D960" s="6" t="s">
        <v>193</v>
      </c>
      <c r="E960" s="18">
        <v>45586</v>
      </c>
      <c r="F960" s="18">
        <v>45629</v>
      </c>
      <c r="G960" s="6" t="s">
        <v>64</v>
      </c>
      <c r="H960" s="4">
        <v>23045</v>
      </c>
      <c r="I960" s="35">
        <v>2880</v>
      </c>
      <c r="J960" s="6" t="s">
        <v>20</v>
      </c>
      <c r="K960" s="17" t="s">
        <v>179</v>
      </c>
    </row>
    <row r="961" spans="1:18" x14ac:dyDescent="0.3">
      <c r="A961" s="17"/>
      <c r="B961" s="22"/>
      <c r="E961" s="18">
        <v>45593</v>
      </c>
      <c r="F961" s="18">
        <v>45637</v>
      </c>
      <c r="G961" s="6" t="s">
        <v>60</v>
      </c>
      <c r="H961" s="4">
        <v>23203</v>
      </c>
      <c r="I961" s="35">
        <v>2880</v>
      </c>
      <c r="J961" s="6" t="s">
        <v>20</v>
      </c>
      <c r="K961" s="17" t="s">
        <v>23</v>
      </c>
    </row>
    <row r="962" spans="1:18" x14ac:dyDescent="0.3">
      <c r="A962" s="17"/>
      <c r="B962" s="22"/>
      <c r="D962" s="6" t="s">
        <v>196</v>
      </c>
      <c r="E962" s="18">
        <v>45622</v>
      </c>
      <c r="F962" s="18">
        <v>45671</v>
      </c>
      <c r="G962" s="6" t="s">
        <v>59</v>
      </c>
      <c r="H962" s="4">
        <v>23520</v>
      </c>
      <c r="I962" s="35">
        <v>2880</v>
      </c>
      <c r="J962" s="6" t="s">
        <v>20</v>
      </c>
      <c r="K962" s="17" t="s">
        <v>23</v>
      </c>
    </row>
    <row r="963" spans="1:18" x14ac:dyDescent="0.3">
      <c r="A963" s="17"/>
      <c r="B963" s="22"/>
      <c r="C963" s="6">
        <v>2025</v>
      </c>
      <c r="D963" s="6" t="s">
        <v>191</v>
      </c>
      <c r="E963" s="18">
        <v>45713</v>
      </c>
      <c r="F963" s="18">
        <v>45754</v>
      </c>
      <c r="G963" s="6" t="s">
        <v>59</v>
      </c>
      <c r="H963" s="4">
        <v>24206</v>
      </c>
      <c r="I963" s="35">
        <v>2880</v>
      </c>
      <c r="J963" s="6" t="s">
        <v>20</v>
      </c>
      <c r="K963" s="17" t="s">
        <v>23</v>
      </c>
    </row>
    <row r="964" spans="1:18" x14ac:dyDescent="0.3">
      <c r="A964" s="17"/>
      <c r="B964" s="22"/>
      <c r="D964" s="6" t="s">
        <v>199</v>
      </c>
      <c r="E964" s="18">
        <v>45825</v>
      </c>
      <c r="F964" s="18">
        <v>45867</v>
      </c>
      <c r="G964" s="6" t="s">
        <v>59</v>
      </c>
      <c r="H964" s="4">
        <v>24207</v>
      </c>
      <c r="I964" s="35">
        <v>2880</v>
      </c>
      <c r="J964" s="6" t="s">
        <v>20</v>
      </c>
      <c r="K964" s="17" t="s">
        <v>23</v>
      </c>
    </row>
    <row r="965" spans="1:18" x14ac:dyDescent="0.3">
      <c r="A965" s="17"/>
      <c r="B965" s="22"/>
      <c r="D965" s="6" t="s">
        <v>180</v>
      </c>
      <c r="E965" s="18">
        <v>45916</v>
      </c>
      <c r="F965" s="18">
        <v>45957</v>
      </c>
      <c r="G965" s="6" t="s">
        <v>59</v>
      </c>
      <c r="H965" s="4">
        <v>24208</v>
      </c>
      <c r="I965" s="35">
        <v>2880</v>
      </c>
      <c r="J965" s="6" t="s">
        <v>20</v>
      </c>
      <c r="K965" s="17" t="s">
        <v>23</v>
      </c>
    </row>
    <row r="966" spans="1:18" x14ac:dyDescent="0.3">
      <c r="A966" s="26" t="s">
        <v>463</v>
      </c>
      <c r="B966" s="26"/>
      <c r="C966" s="26"/>
      <c r="D966" s="26"/>
      <c r="E966" s="26"/>
      <c r="F966" s="26"/>
      <c r="G966" s="26"/>
      <c r="H966" s="26"/>
      <c r="I966" s="26"/>
      <c r="J966" s="26"/>
      <c r="K966" s="26"/>
      <c r="L966" s="26"/>
      <c r="M966" s="26"/>
      <c r="N966" s="26"/>
      <c r="O966" s="26"/>
      <c r="P966" s="26"/>
      <c r="Q966" s="26"/>
      <c r="R966" s="26"/>
    </row>
    <row r="967" spans="1:18" x14ac:dyDescent="0.3">
      <c r="A967" s="17" t="s">
        <v>396</v>
      </c>
      <c r="B967" s="22">
        <v>15193</v>
      </c>
      <c r="C967" s="6">
        <v>2024</v>
      </c>
      <c r="D967" s="6" t="s">
        <v>180</v>
      </c>
      <c r="E967" s="18">
        <v>45544</v>
      </c>
      <c r="F967" s="18">
        <v>45587</v>
      </c>
      <c r="G967" s="6" t="s">
        <v>60</v>
      </c>
      <c r="H967" s="4">
        <v>23192</v>
      </c>
      <c r="I967" s="35">
        <v>2663</v>
      </c>
      <c r="J967" s="6" t="s">
        <v>20</v>
      </c>
      <c r="K967" s="17" t="s">
        <v>23</v>
      </c>
    </row>
    <row r="968" spans="1:18" x14ac:dyDescent="0.3">
      <c r="A968" s="17"/>
      <c r="B968" s="22"/>
      <c r="D968" s="6" t="s">
        <v>193</v>
      </c>
      <c r="E968" s="18">
        <v>45593</v>
      </c>
      <c r="F968" s="18">
        <v>45637</v>
      </c>
      <c r="G968" s="6" t="s">
        <v>60</v>
      </c>
      <c r="H968" s="4">
        <v>23193</v>
      </c>
      <c r="I968" s="35">
        <v>2663</v>
      </c>
      <c r="J968" s="6" t="s">
        <v>20</v>
      </c>
      <c r="K968" s="17" t="s">
        <v>23</v>
      </c>
    </row>
    <row r="969" spans="1:18" x14ac:dyDescent="0.3">
      <c r="A969" s="26" t="s">
        <v>484</v>
      </c>
      <c r="B969" s="26"/>
      <c r="C969" s="26"/>
      <c r="D969" s="26"/>
      <c r="E969" s="26"/>
      <c r="F969" s="26"/>
      <c r="G969" s="26"/>
      <c r="H969" s="26"/>
      <c r="I969" s="26"/>
      <c r="J969" s="26"/>
      <c r="K969" s="26"/>
      <c r="L969" s="26"/>
      <c r="M969" s="26"/>
      <c r="N969" s="26"/>
      <c r="O969" s="26"/>
      <c r="P969" s="26"/>
      <c r="Q969" s="26"/>
      <c r="R969" s="26"/>
    </row>
    <row r="970" spans="1:18" x14ac:dyDescent="0.3">
      <c r="A970" s="17" t="s">
        <v>304</v>
      </c>
      <c r="B970" s="22">
        <v>12732</v>
      </c>
      <c r="C970" s="6">
        <v>2024</v>
      </c>
      <c r="D970" s="6" t="s">
        <v>192</v>
      </c>
      <c r="E970" s="18">
        <v>45481</v>
      </c>
      <c r="F970" s="18">
        <v>45483</v>
      </c>
      <c r="G970" s="6" t="s">
        <v>17</v>
      </c>
      <c r="H970" s="4">
        <v>23436</v>
      </c>
      <c r="I970" s="35">
        <v>525</v>
      </c>
      <c r="J970" s="6" t="s">
        <v>20</v>
      </c>
      <c r="K970" s="17" t="s">
        <v>23</v>
      </c>
    </row>
    <row r="971" spans="1:18" x14ac:dyDescent="0.3">
      <c r="A971" s="17"/>
      <c r="B971" s="22"/>
      <c r="E971" s="18">
        <v>45488</v>
      </c>
      <c r="F971" s="18">
        <v>45490</v>
      </c>
      <c r="G971" s="6" t="s">
        <v>17</v>
      </c>
      <c r="H971" s="4">
        <v>23423</v>
      </c>
      <c r="I971" s="35">
        <v>525</v>
      </c>
      <c r="J971" s="6" t="s">
        <v>20</v>
      </c>
      <c r="K971" s="17" t="s">
        <v>23</v>
      </c>
    </row>
    <row r="972" spans="1:18" x14ac:dyDescent="0.3">
      <c r="A972" s="17"/>
      <c r="B972" s="22"/>
      <c r="D972" s="6" t="s">
        <v>201</v>
      </c>
      <c r="E972" s="18">
        <v>45530</v>
      </c>
      <c r="F972" s="18">
        <v>45532</v>
      </c>
      <c r="G972" s="6" t="s">
        <v>17</v>
      </c>
      <c r="H972" s="4">
        <v>23441</v>
      </c>
      <c r="I972" s="35">
        <v>525</v>
      </c>
      <c r="J972" s="6" t="s">
        <v>20</v>
      </c>
      <c r="K972" s="17" t="s">
        <v>23</v>
      </c>
    </row>
    <row r="973" spans="1:18" x14ac:dyDescent="0.3">
      <c r="A973" s="17"/>
      <c r="B973" s="22"/>
      <c r="D973" s="6" t="s">
        <v>180</v>
      </c>
      <c r="E973" s="18">
        <v>45565</v>
      </c>
      <c r="F973" s="18">
        <v>45567</v>
      </c>
      <c r="G973" s="6" t="s">
        <v>17</v>
      </c>
      <c r="H973" s="4">
        <v>23477</v>
      </c>
      <c r="I973" s="35">
        <v>525</v>
      </c>
      <c r="J973" s="6" t="s">
        <v>20</v>
      </c>
      <c r="K973" s="17" t="s">
        <v>23</v>
      </c>
    </row>
    <row r="974" spans="1:18" x14ac:dyDescent="0.3">
      <c r="A974" s="17"/>
      <c r="B974" s="22"/>
      <c r="D974" s="6" t="s">
        <v>196</v>
      </c>
      <c r="E974" s="18">
        <v>45608</v>
      </c>
      <c r="F974" s="18">
        <v>45610</v>
      </c>
      <c r="G974" s="6" t="s">
        <v>17</v>
      </c>
      <c r="H974" s="4">
        <v>23446</v>
      </c>
      <c r="I974" s="35">
        <v>525</v>
      </c>
      <c r="J974" s="6" t="s">
        <v>20</v>
      </c>
      <c r="K974" s="17" t="s">
        <v>23</v>
      </c>
    </row>
    <row r="975" spans="1:18" x14ac:dyDescent="0.3">
      <c r="A975" s="17"/>
      <c r="B975" s="22"/>
      <c r="E975" s="18">
        <v>45614</v>
      </c>
      <c r="F975" s="18">
        <v>45616</v>
      </c>
      <c r="G975" s="6" t="s">
        <v>17</v>
      </c>
      <c r="H975" s="4">
        <v>23452</v>
      </c>
      <c r="I975" s="35">
        <v>525</v>
      </c>
      <c r="J975" s="6" t="s">
        <v>20</v>
      </c>
      <c r="K975" s="17" t="s">
        <v>23</v>
      </c>
    </row>
    <row r="976" spans="1:18" x14ac:dyDescent="0.3">
      <c r="A976" s="17"/>
      <c r="B976" s="22"/>
      <c r="E976" s="18">
        <v>45621</v>
      </c>
      <c r="F976" s="18">
        <v>45623</v>
      </c>
      <c r="G976" s="6" t="s">
        <v>17</v>
      </c>
      <c r="H976" s="4">
        <v>23457</v>
      </c>
      <c r="I976" s="35">
        <v>525</v>
      </c>
      <c r="J976" s="6" t="s">
        <v>20</v>
      </c>
      <c r="K976" s="17" t="s">
        <v>23</v>
      </c>
    </row>
    <row r="977" spans="1:18" x14ac:dyDescent="0.3">
      <c r="A977" s="17"/>
      <c r="B977" s="22"/>
      <c r="D977" s="6" t="s">
        <v>197</v>
      </c>
      <c r="E977" s="18">
        <v>45635</v>
      </c>
      <c r="F977" s="18">
        <v>45637</v>
      </c>
      <c r="G977" s="6" t="s">
        <v>17</v>
      </c>
      <c r="H977" s="4">
        <v>23467</v>
      </c>
      <c r="I977" s="35">
        <v>525</v>
      </c>
      <c r="J977" s="6" t="s">
        <v>20</v>
      </c>
      <c r="K977" s="17" t="s">
        <v>23</v>
      </c>
    </row>
    <row r="978" spans="1:18" x14ac:dyDescent="0.3">
      <c r="A978" s="17"/>
      <c r="B978" s="22"/>
      <c r="E978" s="18">
        <v>45628</v>
      </c>
      <c r="F978" s="18">
        <v>45630</v>
      </c>
      <c r="G978" s="6" t="s">
        <v>17</v>
      </c>
      <c r="H978" s="4">
        <v>23462</v>
      </c>
      <c r="I978" s="35">
        <v>525</v>
      </c>
      <c r="J978" s="6" t="s">
        <v>20</v>
      </c>
      <c r="K978" s="17" t="s">
        <v>23</v>
      </c>
    </row>
    <row r="979" spans="1:18" x14ac:dyDescent="0.3">
      <c r="A979" s="17"/>
      <c r="B979" s="22"/>
      <c r="E979" s="18">
        <v>45642</v>
      </c>
      <c r="F979" s="18">
        <v>45644</v>
      </c>
      <c r="G979" s="6" t="s">
        <v>17</v>
      </c>
      <c r="H979" s="4">
        <v>23472</v>
      </c>
      <c r="I979" s="35">
        <v>525</v>
      </c>
      <c r="J979" s="6" t="s">
        <v>20</v>
      </c>
      <c r="K979" s="17" t="s">
        <v>23</v>
      </c>
    </row>
    <row r="980" spans="1:18" x14ac:dyDescent="0.3">
      <c r="A980" s="17"/>
      <c r="B980" s="22"/>
      <c r="C980" s="6">
        <v>2025</v>
      </c>
      <c r="D980" s="6" t="s">
        <v>194</v>
      </c>
      <c r="E980" s="18">
        <v>45677</v>
      </c>
      <c r="F980" s="18">
        <v>45679</v>
      </c>
      <c r="G980" s="6" t="s">
        <v>17</v>
      </c>
      <c r="H980" s="4">
        <v>24306</v>
      </c>
      <c r="I980" s="35">
        <v>525</v>
      </c>
      <c r="J980" s="6" t="s">
        <v>20</v>
      </c>
      <c r="K980" s="17" t="s">
        <v>23</v>
      </c>
    </row>
    <row r="981" spans="1:18" x14ac:dyDescent="0.3">
      <c r="A981" s="17"/>
      <c r="B981" s="22"/>
      <c r="D981" s="6" t="s">
        <v>191</v>
      </c>
      <c r="E981" s="18">
        <v>45705</v>
      </c>
      <c r="F981" s="18">
        <v>45707</v>
      </c>
      <c r="G981" s="6" t="s">
        <v>17</v>
      </c>
      <c r="H981" s="4">
        <v>24307</v>
      </c>
      <c r="I981" s="35">
        <v>525</v>
      </c>
      <c r="J981" s="6" t="s">
        <v>20</v>
      </c>
      <c r="K981" s="17" t="s">
        <v>23</v>
      </c>
    </row>
    <row r="982" spans="1:18" x14ac:dyDescent="0.3">
      <c r="A982" s="17"/>
      <c r="B982" s="22"/>
      <c r="D982" s="6" t="s">
        <v>195</v>
      </c>
      <c r="E982" s="18">
        <v>45733</v>
      </c>
      <c r="F982" s="18">
        <v>45735</v>
      </c>
      <c r="G982" s="6" t="s">
        <v>17</v>
      </c>
      <c r="H982" s="4">
        <v>24374</v>
      </c>
      <c r="I982" s="35">
        <v>525</v>
      </c>
      <c r="J982" s="6" t="s">
        <v>20</v>
      </c>
      <c r="K982" s="17" t="s">
        <v>23</v>
      </c>
    </row>
    <row r="983" spans="1:18" x14ac:dyDescent="0.3">
      <c r="A983" s="17"/>
      <c r="B983" s="22"/>
      <c r="D983" s="6" t="s">
        <v>200</v>
      </c>
      <c r="E983" s="18">
        <v>45761</v>
      </c>
      <c r="F983" s="18">
        <v>45763</v>
      </c>
      <c r="G983" s="6" t="s">
        <v>17</v>
      </c>
      <c r="H983" s="4">
        <v>24375</v>
      </c>
      <c r="I983" s="35">
        <v>525</v>
      </c>
      <c r="J983" s="6" t="s">
        <v>20</v>
      </c>
      <c r="K983" s="17" t="s">
        <v>23</v>
      </c>
    </row>
    <row r="984" spans="1:18" x14ac:dyDescent="0.3">
      <c r="A984" s="17"/>
      <c r="B984" s="22"/>
      <c r="D984" s="6" t="s">
        <v>198</v>
      </c>
      <c r="E984" s="18">
        <v>45796</v>
      </c>
      <c r="F984" s="18">
        <v>45798</v>
      </c>
      <c r="G984" s="6" t="s">
        <v>17</v>
      </c>
      <c r="H984" s="4">
        <v>24376</v>
      </c>
      <c r="I984" s="35">
        <v>525</v>
      </c>
      <c r="J984" s="6" t="s">
        <v>20</v>
      </c>
      <c r="K984" s="17" t="s">
        <v>23</v>
      </c>
    </row>
    <row r="985" spans="1:18" x14ac:dyDescent="0.3">
      <c r="A985" s="17"/>
      <c r="B985" s="22"/>
      <c r="D985" s="6" t="s">
        <v>199</v>
      </c>
      <c r="E985" s="18">
        <v>45831</v>
      </c>
      <c r="F985" s="18">
        <v>45833</v>
      </c>
      <c r="G985" s="6" t="s">
        <v>17</v>
      </c>
      <c r="H985" s="4">
        <v>24377</v>
      </c>
      <c r="I985" s="35">
        <v>525</v>
      </c>
      <c r="J985" s="6" t="s">
        <v>20</v>
      </c>
      <c r="K985" s="17" t="s">
        <v>23</v>
      </c>
    </row>
    <row r="986" spans="1:18" x14ac:dyDescent="0.3">
      <c r="A986" s="17"/>
      <c r="B986" s="22"/>
      <c r="D986" s="6" t="s">
        <v>192</v>
      </c>
      <c r="E986" s="18">
        <v>45859</v>
      </c>
      <c r="F986" s="18">
        <v>45861</v>
      </c>
      <c r="G986" s="6" t="s">
        <v>17</v>
      </c>
      <c r="H986" s="4">
        <v>24378</v>
      </c>
      <c r="I986" s="35">
        <v>525</v>
      </c>
      <c r="J986" s="6" t="s">
        <v>20</v>
      </c>
      <c r="K986" s="17" t="s">
        <v>23</v>
      </c>
    </row>
    <row r="987" spans="1:18" x14ac:dyDescent="0.3">
      <c r="A987" s="17"/>
      <c r="B987" s="22"/>
      <c r="D987" s="6" t="s">
        <v>180</v>
      </c>
      <c r="E987" s="18">
        <v>45929</v>
      </c>
      <c r="F987" s="18">
        <v>45931</v>
      </c>
      <c r="G987" s="6" t="s">
        <v>17</v>
      </c>
      <c r="H987" s="4">
        <v>24380</v>
      </c>
      <c r="I987" s="35">
        <v>525</v>
      </c>
      <c r="J987" s="6" t="s">
        <v>20</v>
      </c>
      <c r="K987" s="17" t="s">
        <v>23</v>
      </c>
    </row>
    <row r="988" spans="1:18" x14ac:dyDescent="0.3">
      <c r="A988" s="17"/>
      <c r="B988" s="22"/>
      <c r="E988" s="18">
        <v>45901</v>
      </c>
      <c r="F988" s="18">
        <v>45903</v>
      </c>
      <c r="G988" s="6" t="s">
        <v>17</v>
      </c>
      <c r="H988" s="4">
        <v>24379</v>
      </c>
      <c r="I988" s="35">
        <v>525</v>
      </c>
      <c r="J988" s="6" t="s">
        <v>20</v>
      </c>
      <c r="K988" s="17" t="s">
        <v>23</v>
      </c>
    </row>
    <row r="989" spans="1:18" x14ac:dyDescent="0.3">
      <c r="A989" s="17"/>
      <c r="B989" s="22"/>
      <c r="D989" s="6" t="s">
        <v>196</v>
      </c>
      <c r="E989" s="18">
        <v>45964</v>
      </c>
      <c r="F989" s="18">
        <v>45966</v>
      </c>
      <c r="G989" s="6" t="s">
        <v>17</v>
      </c>
      <c r="H989" s="4">
        <v>24381</v>
      </c>
      <c r="I989" s="35">
        <v>525</v>
      </c>
      <c r="J989" s="6" t="s">
        <v>20</v>
      </c>
      <c r="K989" s="17" t="s">
        <v>23</v>
      </c>
    </row>
    <row r="990" spans="1:18" x14ac:dyDescent="0.3">
      <c r="A990" s="17"/>
      <c r="B990" s="22"/>
      <c r="D990" s="6" t="s">
        <v>197</v>
      </c>
      <c r="E990" s="18">
        <v>45992</v>
      </c>
      <c r="F990" s="18">
        <v>45994</v>
      </c>
      <c r="G990" s="6" t="s">
        <v>17</v>
      </c>
      <c r="H990" s="4">
        <v>24382</v>
      </c>
      <c r="I990" s="35">
        <v>525</v>
      </c>
      <c r="J990" s="6" t="s">
        <v>20</v>
      </c>
      <c r="K990" s="17" t="s">
        <v>23</v>
      </c>
    </row>
    <row r="991" spans="1:18" x14ac:dyDescent="0.3">
      <c r="A991" s="26" t="s">
        <v>442</v>
      </c>
      <c r="B991" s="26"/>
      <c r="C991" s="26"/>
      <c r="D991" s="26"/>
      <c r="E991" s="26"/>
      <c r="F991" s="26"/>
      <c r="G991" s="26"/>
      <c r="H991" s="26"/>
      <c r="I991" s="26"/>
      <c r="J991" s="26"/>
      <c r="K991" s="26"/>
      <c r="L991" s="26"/>
      <c r="M991" s="26"/>
      <c r="N991" s="26"/>
      <c r="O991" s="26"/>
      <c r="P991" s="26"/>
      <c r="Q991" s="26"/>
      <c r="R991" s="26"/>
    </row>
    <row r="992" spans="1:18" x14ac:dyDescent="0.3">
      <c r="A992" s="17" t="s">
        <v>300</v>
      </c>
      <c r="B992" s="22">
        <v>12738</v>
      </c>
      <c r="C992" s="6">
        <v>2024</v>
      </c>
      <c r="D992" s="6" t="s">
        <v>192</v>
      </c>
      <c r="E992" s="18">
        <v>45481</v>
      </c>
      <c r="F992" s="18">
        <v>45484</v>
      </c>
      <c r="G992" s="6" t="s">
        <v>17</v>
      </c>
      <c r="H992" s="4">
        <v>23440</v>
      </c>
      <c r="I992" s="35">
        <v>700</v>
      </c>
      <c r="J992" s="6" t="s">
        <v>20</v>
      </c>
      <c r="K992" s="17" t="s">
        <v>23</v>
      </c>
    </row>
    <row r="993" spans="1:11" x14ac:dyDescent="0.3">
      <c r="A993" s="17"/>
      <c r="B993" s="22"/>
      <c r="E993" s="18">
        <v>45488</v>
      </c>
      <c r="F993" s="18">
        <v>45491</v>
      </c>
      <c r="G993" s="6" t="s">
        <v>17</v>
      </c>
      <c r="H993" s="4">
        <v>23379</v>
      </c>
      <c r="I993" s="35">
        <v>700</v>
      </c>
      <c r="J993" s="6" t="s">
        <v>20</v>
      </c>
      <c r="K993" s="17" t="s">
        <v>23</v>
      </c>
    </row>
    <row r="994" spans="1:11" x14ac:dyDescent="0.3">
      <c r="A994" s="17"/>
      <c r="B994" s="22"/>
      <c r="D994" s="6" t="s">
        <v>201</v>
      </c>
      <c r="E994" s="18">
        <v>45530</v>
      </c>
      <c r="F994" s="18">
        <v>45533</v>
      </c>
      <c r="G994" s="6" t="s">
        <v>17</v>
      </c>
      <c r="H994" s="4">
        <v>23445</v>
      </c>
      <c r="I994" s="35">
        <v>700</v>
      </c>
      <c r="J994" s="6" t="s">
        <v>20</v>
      </c>
      <c r="K994" s="17" t="s">
        <v>23</v>
      </c>
    </row>
    <row r="995" spans="1:11" x14ac:dyDescent="0.3">
      <c r="A995" s="17"/>
      <c r="B995" s="22"/>
      <c r="D995" s="6" t="s">
        <v>180</v>
      </c>
      <c r="E995" s="18">
        <v>45565</v>
      </c>
      <c r="F995" s="18">
        <v>45568</v>
      </c>
      <c r="G995" s="6" t="s">
        <v>17</v>
      </c>
      <c r="H995" s="4">
        <v>23481</v>
      </c>
      <c r="I995" s="35">
        <v>700</v>
      </c>
      <c r="J995" s="6" t="s">
        <v>20</v>
      </c>
      <c r="K995" s="17" t="s">
        <v>23</v>
      </c>
    </row>
    <row r="996" spans="1:11" x14ac:dyDescent="0.3">
      <c r="A996" s="17"/>
      <c r="B996" s="22"/>
      <c r="D996" s="6" t="s">
        <v>196</v>
      </c>
      <c r="E996" s="18">
        <v>45608</v>
      </c>
      <c r="F996" s="18">
        <v>45611</v>
      </c>
      <c r="G996" s="6" t="s">
        <v>17</v>
      </c>
      <c r="H996" s="4">
        <v>23451</v>
      </c>
      <c r="I996" s="35">
        <v>700</v>
      </c>
      <c r="J996" s="6" t="s">
        <v>20</v>
      </c>
      <c r="K996" s="17" t="s">
        <v>23</v>
      </c>
    </row>
    <row r="997" spans="1:11" x14ac:dyDescent="0.3">
      <c r="A997" s="17"/>
      <c r="B997" s="22"/>
      <c r="E997" s="18">
        <v>45614</v>
      </c>
      <c r="F997" s="18">
        <v>45617</v>
      </c>
      <c r="G997" s="6" t="s">
        <v>17</v>
      </c>
      <c r="H997" s="4">
        <v>23456</v>
      </c>
      <c r="I997" s="35">
        <v>700</v>
      </c>
      <c r="J997" s="6" t="s">
        <v>20</v>
      </c>
      <c r="K997" s="17" t="s">
        <v>23</v>
      </c>
    </row>
    <row r="998" spans="1:11" x14ac:dyDescent="0.3">
      <c r="A998" s="17"/>
      <c r="B998" s="22"/>
      <c r="E998" s="18">
        <v>45621</v>
      </c>
      <c r="F998" s="18">
        <v>45624</v>
      </c>
      <c r="G998" s="6" t="s">
        <v>17</v>
      </c>
      <c r="H998" s="4">
        <v>23461</v>
      </c>
      <c r="I998" s="35">
        <v>700</v>
      </c>
      <c r="J998" s="6" t="s">
        <v>20</v>
      </c>
      <c r="K998" s="17" t="s">
        <v>23</v>
      </c>
    </row>
    <row r="999" spans="1:11" x14ac:dyDescent="0.3">
      <c r="A999" s="17"/>
      <c r="B999" s="22"/>
      <c r="D999" s="6" t="s">
        <v>197</v>
      </c>
      <c r="E999" s="18">
        <v>45635</v>
      </c>
      <c r="F999" s="18">
        <v>45638</v>
      </c>
      <c r="G999" s="6" t="s">
        <v>17</v>
      </c>
      <c r="H999" s="4">
        <v>23471</v>
      </c>
      <c r="I999" s="35">
        <v>700</v>
      </c>
      <c r="J999" s="6" t="s">
        <v>20</v>
      </c>
      <c r="K999" s="17" t="s">
        <v>23</v>
      </c>
    </row>
    <row r="1000" spans="1:11" x14ac:dyDescent="0.3">
      <c r="A1000" s="17"/>
      <c r="B1000" s="22"/>
      <c r="E1000" s="18">
        <v>45628</v>
      </c>
      <c r="F1000" s="18">
        <v>45631</v>
      </c>
      <c r="G1000" s="6" t="s">
        <v>17</v>
      </c>
      <c r="H1000" s="4">
        <v>23466</v>
      </c>
      <c r="I1000" s="35">
        <v>700</v>
      </c>
      <c r="J1000" s="6" t="s">
        <v>20</v>
      </c>
      <c r="K1000" s="17" t="s">
        <v>23</v>
      </c>
    </row>
    <row r="1001" spans="1:11" x14ac:dyDescent="0.3">
      <c r="A1001" s="17"/>
      <c r="B1001" s="22"/>
      <c r="E1001" s="18">
        <v>45642</v>
      </c>
      <c r="F1001" s="18">
        <v>45645</v>
      </c>
      <c r="G1001" s="6" t="s">
        <v>17</v>
      </c>
      <c r="H1001" s="4">
        <v>23476</v>
      </c>
      <c r="I1001" s="35">
        <v>700</v>
      </c>
      <c r="J1001" s="6" t="s">
        <v>20</v>
      </c>
      <c r="K1001" s="17" t="s">
        <v>23</v>
      </c>
    </row>
    <row r="1002" spans="1:11" x14ac:dyDescent="0.3">
      <c r="A1002" s="17"/>
      <c r="B1002" s="22"/>
      <c r="C1002" s="6">
        <v>2025</v>
      </c>
      <c r="D1002" s="6" t="s">
        <v>194</v>
      </c>
      <c r="E1002" s="18">
        <v>45677</v>
      </c>
      <c r="F1002" s="18">
        <v>45680</v>
      </c>
      <c r="G1002" s="6" t="s">
        <v>17</v>
      </c>
      <c r="H1002" s="4">
        <v>24314</v>
      </c>
      <c r="I1002" s="35">
        <v>700</v>
      </c>
      <c r="J1002" s="6" t="s">
        <v>20</v>
      </c>
      <c r="K1002" s="17" t="s">
        <v>23</v>
      </c>
    </row>
    <row r="1003" spans="1:11" x14ac:dyDescent="0.3">
      <c r="A1003" s="17"/>
      <c r="B1003" s="22"/>
      <c r="D1003" s="6" t="s">
        <v>191</v>
      </c>
      <c r="E1003" s="18">
        <v>45705</v>
      </c>
      <c r="F1003" s="18">
        <v>45708</v>
      </c>
      <c r="G1003" s="6" t="s">
        <v>17</v>
      </c>
      <c r="H1003" s="4">
        <v>24315</v>
      </c>
      <c r="I1003" s="35">
        <v>700</v>
      </c>
      <c r="J1003" s="6" t="s">
        <v>20</v>
      </c>
      <c r="K1003" s="17" t="s">
        <v>23</v>
      </c>
    </row>
    <row r="1004" spans="1:11" x14ac:dyDescent="0.3">
      <c r="A1004" s="17"/>
      <c r="B1004" s="22"/>
      <c r="D1004" s="6" t="s">
        <v>195</v>
      </c>
      <c r="E1004" s="18">
        <v>45733</v>
      </c>
      <c r="F1004" s="18">
        <v>45736</v>
      </c>
      <c r="G1004" s="6" t="s">
        <v>17</v>
      </c>
      <c r="H1004" s="4">
        <v>24338</v>
      </c>
      <c r="I1004" s="35">
        <v>700</v>
      </c>
      <c r="J1004" s="6" t="s">
        <v>20</v>
      </c>
      <c r="K1004" s="17" t="s">
        <v>23</v>
      </c>
    </row>
    <row r="1005" spans="1:11" x14ac:dyDescent="0.3">
      <c r="A1005" s="17"/>
      <c r="B1005" s="22"/>
      <c r="D1005" s="6" t="s">
        <v>200</v>
      </c>
      <c r="E1005" s="18">
        <v>45761</v>
      </c>
      <c r="F1005" s="18">
        <v>45764</v>
      </c>
      <c r="G1005" s="6" t="s">
        <v>17</v>
      </c>
      <c r="H1005" s="4">
        <v>24339</v>
      </c>
      <c r="I1005" s="35">
        <v>700</v>
      </c>
      <c r="J1005" s="6" t="s">
        <v>20</v>
      </c>
      <c r="K1005" s="17" t="s">
        <v>23</v>
      </c>
    </row>
    <row r="1006" spans="1:11" x14ac:dyDescent="0.3">
      <c r="A1006" s="17"/>
      <c r="B1006" s="22"/>
      <c r="D1006" s="6" t="s">
        <v>198</v>
      </c>
      <c r="E1006" s="18">
        <v>45796</v>
      </c>
      <c r="F1006" s="18">
        <v>45799</v>
      </c>
      <c r="G1006" s="6" t="s">
        <v>17</v>
      </c>
      <c r="H1006" s="4">
        <v>24340</v>
      </c>
      <c r="I1006" s="35">
        <v>700</v>
      </c>
      <c r="J1006" s="6" t="s">
        <v>20</v>
      </c>
      <c r="K1006" s="17" t="s">
        <v>23</v>
      </c>
    </row>
    <row r="1007" spans="1:11" x14ac:dyDescent="0.3">
      <c r="A1007" s="17"/>
      <c r="B1007" s="22"/>
      <c r="D1007" s="6" t="s">
        <v>199</v>
      </c>
      <c r="E1007" s="18">
        <v>45831</v>
      </c>
      <c r="F1007" s="18">
        <v>45834</v>
      </c>
      <c r="G1007" s="6" t="s">
        <v>17</v>
      </c>
      <c r="H1007" s="4">
        <v>24341</v>
      </c>
      <c r="I1007" s="35">
        <v>700</v>
      </c>
      <c r="J1007" s="6" t="s">
        <v>20</v>
      </c>
      <c r="K1007" s="17" t="s">
        <v>23</v>
      </c>
    </row>
    <row r="1008" spans="1:11" x14ac:dyDescent="0.3">
      <c r="A1008" s="17"/>
      <c r="B1008" s="22"/>
      <c r="D1008" s="6" t="s">
        <v>192</v>
      </c>
      <c r="E1008" s="18">
        <v>45859</v>
      </c>
      <c r="F1008" s="18">
        <v>45862</v>
      </c>
      <c r="G1008" s="6" t="s">
        <v>17</v>
      </c>
      <c r="H1008" s="4">
        <v>24342</v>
      </c>
      <c r="I1008" s="35">
        <v>700</v>
      </c>
      <c r="J1008" s="6" t="s">
        <v>20</v>
      </c>
      <c r="K1008" s="17" t="s">
        <v>23</v>
      </c>
    </row>
    <row r="1009" spans="1:18" x14ac:dyDescent="0.3">
      <c r="A1009" s="17"/>
      <c r="B1009" s="22"/>
      <c r="D1009" s="6" t="s">
        <v>180</v>
      </c>
      <c r="E1009" s="18">
        <v>45929</v>
      </c>
      <c r="F1009" s="18">
        <v>45932</v>
      </c>
      <c r="G1009" s="6" t="s">
        <v>17</v>
      </c>
      <c r="H1009" s="4">
        <v>24344</v>
      </c>
      <c r="I1009" s="35">
        <v>700</v>
      </c>
      <c r="J1009" s="6" t="s">
        <v>20</v>
      </c>
      <c r="K1009" s="17" t="s">
        <v>23</v>
      </c>
    </row>
    <row r="1010" spans="1:18" x14ac:dyDescent="0.3">
      <c r="A1010" s="17"/>
      <c r="B1010" s="22"/>
      <c r="E1010" s="18">
        <v>45901</v>
      </c>
      <c r="F1010" s="18">
        <v>45904</v>
      </c>
      <c r="G1010" s="6" t="s">
        <v>17</v>
      </c>
      <c r="H1010" s="4">
        <v>24343</v>
      </c>
      <c r="I1010" s="35">
        <v>700</v>
      </c>
      <c r="J1010" s="6" t="s">
        <v>20</v>
      </c>
      <c r="K1010" s="17" t="s">
        <v>23</v>
      </c>
    </row>
    <row r="1011" spans="1:18" x14ac:dyDescent="0.3">
      <c r="A1011" s="17"/>
      <c r="B1011" s="22"/>
      <c r="D1011" s="6" t="s">
        <v>196</v>
      </c>
      <c r="E1011" s="18">
        <v>45964</v>
      </c>
      <c r="F1011" s="18">
        <v>45967</v>
      </c>
      <c r="G1011" s="6" t="s">
        <v>17</v>
      </c>
      <c r="H1011" s="4">
        <v>24345</v>
      </c>
      <c r="I1011" s="35">
        <v>700</v>
      </c>
      <c r="J1011" s="6" t="s">
        <v>20</v>
      </c>
      <c r="K1011" s="17" t="s">
        <v>23</v>
      </c>
    </row>
    <row r="1012" spans="1:18" x14ac:dyDescent="0.3">
      <c r="A1012" s="17"/>
      <c r="B1012" s="22"/>
      <c r="D1012" s="6" t="s">
        <v>197</v>
      </c>
      <c r="E1012" s="18">
        <v>45992</v>
      </c>
      <c r="F1012" s="18">
        <v>45995</v>
      </c>
      <c r="G1012" s="6" t="s">
        <v>17</v>
      </c>
      <c r="H1012" s="4">
        <v>24346</v>
      </c>
      <c r="I1012" s="35">
        <v>700</v>
      </c>
      <c r="J1012" s="6" t="s">
        <v>20</v>
      </c>
      <c r="K1012" s="17" t="s">
        <v>23</v>
      </c>
    </row>
    <row r="1013" spans="1:18" x14ac:dyDescent="0.3">
      <c r="A1013" s="26" t="s">
        <v>438</v>
      </c>
      <c r="B1013" s="26"/>
      <c r="C1013" s="26"/>
      <c r="D1013" s="26"/>
      <c r="E1013" s="26"/>
      <c r="F1013" s="26"/>
      <c r="G1013" s="26"/>
      <c r="H1013" s="26"/>
      <c r="I1013" s="26"/>
      <c r="J1013" s="26"/>
      <c r="K1013" s="26"/>
      <c r="L1013" s="26"/>
      <c r="M1013" s="26"/>
      <c r="N1013" s="26"/>
      <c r="O1013" s="26"/>
      <c r="P1013" s="26"/>
      <c r="Q1013" s="26"/>
      <c r="R1013" s="26"/>
    </row>
    <row r="1014" spans="1:18" x14ac:dyDescent="0.3">
      <c r="A1014" s="17" t="s">
        <v>298</v>
      </c>
      <c r="B1014" s="22">
        <v>12739</v>
      </c>
      <c r="C1014" s="6">
        <v>2024</v>
      </c>
      <c r="D1014" s="6" t="s">
        <v>192</v>
      </c>
      <c r="E1014" s="18">
        <v>45481</v>
      </c>
      <c r="F1014" s="18">
        <v>45482</v>
      </c>
      <c r="G1014" s="6" t="s">
        <v>17</v>
      </c>
      <c r="H1014" s="4">
        <v>24159</v>
      </c>
      <c r="I1014" s="35">
        <v>260</v>
      </c>
      <c r="J1014" s="6" t="s">
        <v>20</v>
      </c>
      <c r="K1014" s="17" t="s">
        <v>23</v>
      </c>
    </row>
    <row r="1015" spans="1:18" x14ac:dyDescent="0.3">
      <c r="A1015" s="17"/>
      <c r="B1015" s="22"/>
      <c r="E1015" s="18">
        <v>45488</v>
      </c>
      <c r="F1015" s="18">
        <v>45489</v>
      </c>
      <c r="G1015" s="6" t="s">
        <v>17</v>
      </c>
      <c r="H1015" s="4">
        <v>24160</v>
      </c>
      <c r="I1015" s="35">
        <v>260</v>
      </c>
      <c r="J1015" s="6" t="s">
        <v>20</v>
      </c>
      <c r="K1015" s="17" t="s">
        <v>23</v>
      </c>
    </row>
    <row r="1016" spans="1:18" x14ac:dyDescent="0.3">
      <c r="A1016" s="17"/>
      <c r="B1016" s="22"/>
      <c r="D1016" s="6" t="s">
        <v>201</v>
      </c>
      <c r="E1016" s="18">
        <v>45530</v>
      </c>
      <c r="F1016" s="18">
        <v>45531</v>
      </c>
      <c r="G1016" s="6" t="s">
        <v>17</v>
      </c>
      <c r="H1016" s="4">
        <v>24161</v>
      </c>
      <c r="I1016" s="35">
        <v>260</v>
      </c>
      <c r="J1016" s="6" t="s">
        <v>20</v>
      </c>
      <c r="K1016" s="17" t="s">
        <v>23</v>
      </c>
    </row>
    <row r="1017" spans="1:18" x14ac:dyDescent="0.3">
      <c r="A1017" s="17"/>
      <c r="B1017" s="22"/>
      <c r="D1017" s="6" t="s">
        <v>180</v>
      </c>
      <c r="E1017" s="18">
        <v>45565</v>
      </c>
      <c r="F1017" s="18">
        <v>45566</v>
      </c>
      <c r="G1017" s="6" t="s">
        <v>17</v>
      </c>
      <c r="H1017" s="4">
        <v>24162</v>
      </c>
      <c r="I1017" s="35">
        <v>260</v>
      </c>
      <c r="J1017" s="6" t="s">
        <v>20</v>
      </c>
      <c r="K1017" s="17" t="s">
        <v>23</v>
      </c>
    </row>
    <row r="1018" spans="1:18" x14ac:dyDescent="0.3">
      <c r="A1018" s="17"/>
      <c r="B1018" s="22"/>
      <c r="D1018" s="6" t="s">
        <v>196</v>
      </c>
      <c r="E1018" s="18">
        <v>45614</v>
      </c>
      <c r="F1018" s="18">
        <v>45615</v>
      </c>
      <c r="G1018" s="6" t="s">
        <v>17</v>
      </c>
      <c r="H1018" s="4">
        <v>24163</v>
      </c>
      <c r="I1018" s="35">
        <v>260</v>
      </c>
      <c r="J1018" s="6" t="s">
        <v>20</v>
      </c>
      <c r="K1018" s="17" t="s">
        <v>23</v>
      </c>
    </row>
    <row r="1019" spans="1:18" x14ac:dyDescent="0.3">
      <c r="A1019" s="17"/>
      <c r="B1019" s="22"/>
      <c r="E1019" s="18">
        <v>45621</v>
      </c>
      <c r="F1019" s="18">
        <v>45622</v>
      </c>
      <c r="G1019" s="6" t="s">
        <v>17</v>
      </c>
      <c r="H1019" s="4">
        <v>24164</v>
      </c>
      <c r="I1019" s="35">
        <v>260</v>
      </c>
      <c r="J1019" s="6" t="s">
        <v>20</v>
      </c>
      <c r="K1019" s="17" t="s">
        <v>23</v>
      </c>
    </row>
    <row r="1020" spans="1:18" x14ac:dyDescent="0.3">
      <c r="A1020" s="17"/>
      <c r="B1020" s="22"/>
      <c r="D1020" s="6" t="s">
        <v>197</v>
      </c>
      <c r="E1020" s="18">
        <v>45635</v>
      </c>
      <c r="F1020" s="18">
        <v>45636</v>
      </c>
      <c r="G1020" s="6" t="s">
        <v>17</v>
      </c>
      <c r="H1020" s="4">
        <v>24166</v>
      </c>
      <c r="I1020" s="35">
        <v>260</v>
      </c>
      <c r="J1020" s="6" t="s">
        <v>20</v>
      </c>
      <c r="K1020" s="17" t="s">
        <v>23</v>
      </c>
    </row>
    <row r="1021" spans="1:18" x14ac:dyDescent="0.3">
      <c r="A1021" s="17"/>
      <c r="B1021" s="22"/>
      <c r="E1021" s="18">
        <v>45628</v>
      </c>
      <c r="F1021" s="18">
        <v>45629</v>
      </c>
      <c r="G1021" s="6" t="s">
        <v>17</v>
      </c>
      <c r="H1021" s="4">
        <v>24165</v>
      </c>
      <c r="I1021" s="35">
        <v>260</v>
      </c>
      <c r="J1021" s="6" t="s">
        <v>20</v>
      </c>
      <c r="K1021" s="17" t="s">
        <v>23</v>
      </c>
    </row>
    <row r="1022" spans="1:18" x14ac:dyDescent="0.3">
      <c r="A1022" s="17"/>
      <c r="B1022" s="22"/>
      <c r="E1022" s="18">
        <v>45642</v>
      </c>
      <c r="F1022" s="18">
        <v>45643</v>
      </c>
      <c r="G1022" s="6" t="s">
        <v>17</v>
      </c>
      <c r="H1022" s="4">
        <v>24167</v>
      </c>
      <c r="I1022" s="35">
        <v>260</v>
      </c>
      <c r="J1022" s="6" t="s">
        <v>20</v>
      </c>
      <c r="K1022" s="17" t="s">
        <v>23</v>
      </c>
    </row>
    <row r="1023" spans="1:18" x14ac:dyDescent="0.3">
      <c r="A1023" s="17"/>
      <c r="B1023" s="22"/>
      <c r="C1023" s="6">
        <v>2025</v>
      </c>
      <c r="D1023" s="6" t="s">
        <v>194</v>
      </c>
      <c r="E1023" s="18">
        <v>45677</v>
      </c>
      <c r="F1023" s="18">
        <v>45678</v>
      </c>
      <c r="G1023" s="6" t="s">
        <v>17</v>
      </c>
      <c r="H1023" s="4">
        <v>24318</v>
      </c>
      <c r="I1023" s="35">
        <v>260</v>
      </c>
      <c r="J1023" s="6" t="s">
        <v>20</v>
      </c>
      <c r="K1023" s="17" t="s">
        <v>23</v>
      </c>
    </row>
    <row r="1024" spans="1:18" x14ac:dyDescent="0.3">
      <c r="A1024" s="17"/>
      <c r="B1024" s="22"/>
      <c r="D1024" s="6" t="s">
        <v>191</v>
      </c>
      <c r="E1024" s="18">
        <v>45705</v>
      </c>
      <c r="F1024" s="18">
        <v>45706</v>
      </c>
      <c r="G1024" s="6" t="s">
        <v>17</v>
      </c>
      <c r="H1024" s="4">
        <v>24319</v>
      </c>
      <c r="I1024" s="35">
        <v>260</v>
      </c>
      <c r="J1024" s="6" t="s">
        <v>20</v>
      </c>
      <c r="K1024" s="17" t="s">
        <v>23</v>
      </c>
    </row>
    <row r="1025" spans="1:18" x14ac:dyDescent="0.3">
      <c r="A1025" s="17"/>
      <c r="B1025" s="22"/>
      <c r="D1025" s="6" t="s">
        <v>195</v>
      </c>
      <c r="E1025" s="18">
        <v>45733</v>
      </c>
      <c r="F1025" s="18">
        <v>45734</v>
      </c>
      <c r="G1025" s="6" t="s">
        <v>17</v>
      </c>
      <c r="H1025" s="4">
        <v>24320</v>
      </c>
      <c r="I1025" s="35">
        <v>260</v>
      </c>
      <c r="J1025" s="6" t="s">
        <v>20</v>
      </c>
      <c r="K1025" s="17" t="s">
        <v>23</v>
      </c>
    </row>
    <row r="1026" spans="1:18" x14ac:dyDescent="0.3">
      <c r="A1026" s="17"/>
      <c r="B1026" s="22"/>
      <c r="D1026" s="6" t="s">
        <v>200</v>
      </c>
      <c r="E1026" s="18">
        <v>45761</v>
      </c>
      <c r="F1026" s="18">
        <v>45762</v>
      </c>
      <c r="G1026" s="6" t="s">
        <v>17</v>
      </c>
      <c r="H1026" s="4">
        <v>24321</v>
      </c>
      <c r="I1026" s="35">
        <v>260</v>
      </c>
      <c r="J1026" s="6" t="s">
        <v>20</v>
      </c>
      <c r="K1026" s="17" t="s">
        <v>23</v>
      </c>
    </row>
    <row r="1027" spans="1:18" x14ac:dyDescent="0.3">
      <c r="A1027" s="17"/>
      <c r="B1027" s="22"/>
      <c r="D1027" s="6" t="s">
        <v>198</v>
      </c>
      <c r="E1027" s="18">
        <v>45796</v>
      </c>
      <c r="F1027" s="18">
        <v>45797</v>
      </c>
      <c r="G1027" s="6" t="s">
        <v>17</v>
      </c>
      <c r="H1027" s="4">
        <v>24322</v>
      </c>
      <c r="I1027" s="35">
        <v>260</v>
      </c>
      <c r="J1027" s="6" t="s">
        <v>20</v>
      </c>
      <c r="K1027" s="17" t="s">
        <v>23</v>
      </c>
    </row>
    <row r="1028" spans="1:18" x14ac:dyDescent="0.3">
      <c r="A1028" s="17"/>
      <c r="B1028" s="22"/>
      <c r="D1028" s="6" t="s">
        <v>199</v>
      </c>
      <c r="E1028" s="18">
        <v>45831</v>
      </c>
      <c r="F1028" s="18">
        <v>45832</v>
      </c>
      <c r="G1028" s="6" t="s">
        <v>17</v>
      </c>
      <c r="H1028" s="4">
        <v>24323</v>
      </c>
      <c r="I1028" s="35">
        <v>260</v>
      </c>
      <c r="J1028" s="6" t="s">
        <v>20</v>
      </c>
      <c r="K1028" s="17" t="s">
        <v>23</v>
      </c>
    </row>
    <row r="1029" spans="1:18" x14ac:dyDescent="0.3">
      <c r="A1029" s="17"/>
      <c r="B1029" s="22"/>
      <c r="D1029" s="6" t="s">
        <v>192</v>
      </c>
      <c r="E1029" s="18">
        <v>45859</v>
      </c>
      <c r="F1029" s="18">
        <v>45860</v>
      </c>
      <c r="G1029" s="6" t="s">
        <v>17</v>
      </c>
      <c r="H1029" s="4">
        <v>24324</v>
      </c>
      <c r="I1029" s="35">
        <v>260</v>
      </c>
      <c r="J1029" s="6" t="s">
        <v>20</v>
      </c>
      <c r="K1029" s="17" t="s">
        <v>23</v>
      </c>
    </row>
    <row r="1030" spans="1:18" x14ac:dyDescent="0.3">
      <c r="A1030" s="17"/>
      <c r="B1030" s="22"/>
      <c r="D1030" s="6" t="s">
        <v>180</v>
      </c>
      <c r="E1030" s="18">
        <v>45929</v>
      </c>
      <c r="F1030" s="18">
        <v>45930</v>
      </c>
      <c r="G1030" s="6" t="s">
        <v>17</v>
      </c>
      <c r="H1030" s="4">
        <v>24326</v>
      </c>
      <c r="I1030" s="35">
        <v>260</v>
      </c>
      <c r="J1030" s="6" t="s">
        <v>20</v>
      </c>
      <c r="K1030" s="17" t="s">
        <v>23</v>
      </c>
    </row>
    <row r="1031" spans="1:18" x14ac:dyDescent="0.3">
      <c r="A1031" s="17"/>
      <c r="B1031" s="22"/>
      <c r="E1031" s="18">
        <v>45901</v>
      </c>
      <c r="F1031" s="18">
        <v>45902</v>
      </c>
      <c r="G1031" s="6" t="s">
        <v>17</v>
      </c>
      <c r="H1031" s="4">
        <v>24325</v>
      </c>
      <c r="I1031" s="35">
        <v>260</v>
      </c>
      <c r="J1031" s="6" t="s">
        <v>20</v>
      </c>
      <c r="K1031" s="17" t="s">
        <v>23</v>
      </c>
    </row>
    <row r="1032" spans="1:18" x14ac:dyDescent="0.3">
      <c r="A1032" s="17"/>
      <c r="B1032" s="22"/>
      <c r="D1032" s="6" t="s">
        <v>196</v>
      </c>
      <c r="E1032" s="18">
        <v>45964</v>
      </c>
      <c r="F1032" s="18">
        <v>45965</v>
      </c>
      <c r="G1032" s="6" t="s">
        <v>17</v>
      </c>
      <c r="H1032" s="4">
        <v>24327</v>
      </c>
      <c r="I1032" s="35">
        <v>260</v>
      </c>
      <c r="J1032" s="6" t="s">
        <v>20</v>
      </c>
      <c r="K1032" s="17" t="s">
        <v>23</v>
      </c>
    </row>
    <row r="1033" spans="1:18" x14ac:dyDescent="0.3">
      <c r="A1033" s="17"/>
      <c r="B1033" s="22"/>
      <c r="D1033" s="6" t="s">
        <v>197</v>
      </c>
      <c r="E1033" s="18">
        <v>45992</v>
      </c>
      <c r="F1033" s="18">
        <v>45993</v>
      </c>
      <c r="G1033" s="6" t="s">
        <v>17</v>
      </c>
      <c r="H1033" s="4">
        <v>24328</v>
      </c>
      <c r="I1033" s="35">
        <v>260</v>
      </c>
      <c r="J1033" s="6" t="s">
        <v>20</v>
      </c>
      <c r="K1033" s="17" t="s">
        <v>23</v>
      </c>
    </row>
    <row r="1034" spans="1:18" x14ac:dyDescent="0.3">
      <c r="A1034" s="26" t="s">
        <v>437</v>
      </c>
      <c r="B1034" s="26"/>
      <c r="C1034" s="26"/>
      <c r="D1034" s="26"/>
      <c r="E1034" s="26"/>
      <c r="F1034" s="26"/>
      <c r="G1034" s="26"/>
      <c r="H1034" s="26"/>
      <c r="I1034" s="26"/>
      <c r="J1034" s="26"/>
      <c r="K1034" s="26"/>
      <c r="L1034" s="26"/>
      <c r="M1034" s="26"/>
      <c r="N1034" s="26"/>
      <c r="O1034" s="26"/>
      <c r="P1034" s="26"/>
      <c r="Q1034" s="26"/>
      <c r="R1034" s="26"/>
    </row>
    <row r="1035" spans="1:18" x14ac:dyDescent="0.3">
      <c r="A1035" s="17" t="s">
        <v>301</v>
      </c>
      <c r="B1035" s="22">
        <v>12736</v>
      </c>
      <c r="C1035" s="6">
        <v>2024</v>
      </c>
      <c r="D1035" s="6" t="s">
        <v>192</v>
      </c>
      <c r="E1035" s="18">
        <v>45481</v>
      </c>
      <c r="F1035" s="18">
        <v>45485</v>
      </c>
      <c r="G1035" s="6" t="s">
        <v>17</v>
      </c>
      <c r="H1035" s="4">
        <v>23439</v>
      </c>
      <c r="I1035" s="35">
        <v>700</v>
      </c>
      <c r="J1035" s="6" t="s">
        <v>20</v>
      </c>
      <c r="K1035" s="17" t="s">
        <v>23</v>
      </c>
    </row>
    <row r="1036" spans="1:18" x14ac:dyDescent="0.3">
      <c r="A1036" s="17"/>
      <c r="B1036" s="22"/>
      <c r="E1036" s="18">
        <v>45488</v>
      </c>
      <c r="F1036" s="18">
        <v>45492</v>
      </c>
      <c r="G1036" s="6" t="s">
        <v>17</v>
      </c>
      <c r="H1036" s="4">
        <v>23390</v>
      </c>
      <c r="I1036" s="35">
        <v>700</v>
      </c>
      <c r="J1036" s="6" t="s">
        <v>20</v>
      </c>
      <c r="K1036" s="17" t="s">
        <v>23</v>
      </c>
    </row>
    <row r="1037" spans="1:18" x14ac:dyDescent="0.3">
      <c r="A1037" s="17"/>
      <c r="B1037" s="22"/>
      <c r="D1037" s="6" t="s">
        <v>201</v>
      </c>
      <c r="E1037" s="18">
        <v>45530</v>
      </c>
      <c r="F1037" s="18">
        <v>45534</v>
      </c>
      <c r="G1037" s="6" t="s">
        <v>17</v>
      </c>
      <c r="H1037" s="4">
        <v>23444</v>
      </c>
      <c r="I1037" s="35">
        <v>700</v>
      </c>
      <c r="J1037" s="6" t="s">
        <v>20</v>
      </c>
      <c r="K1037" s="17" t="s">
        <v>23</v>
      </c>
    </row>
    <row r="1038" spans="1:18" x14ac:dyDescent="0.3">
      <c r="A1038" s="17"/>
      <c r="B1038" s="22"/>
      <c r="D1038" s="6" t="s">
        <v>180</v>
      </c>
      <c r="E1038" s="18">
        <v>45565</v>
      </c>
      <c r="F1038" s="18">
        <v>45569</v>
      </c>
      <c r="G1038" s="6" t="s">
        <v>17</v>
      </c>
      <c r="H1038" s="4">
        <v>23480</v>
      </c>
      <c r="I1038" s="35">
        <v>700</v>
      </c>
      <c r="J1038" s="6" t="s">
        <v>20</v>
      </c>
      <c r="K1038" s="17" t="s">
        <v>23</v>
      </c>
    </row>
    <row r="1039" spans="1:18" x14ac:dyDescent="0.3">
      <c r="A1039" s="17"/>
      <c r="B1039" s="22"/>
      <c r="D1039" s="6" t="s">
        <v>196</v>
      </c>
      <c r="E1039" s="18">
        <v>45608</v>
      </c>
      <c r="F1039" s="18">
        <v>45614</v>
      </c>
      <c r="G1039" s="6" t="s">
        <v>17</v>
      </c>
      <c r="H1039" s="4">
        <v>23450</v>
      </c>
      <c r="I1039" s="35">
        <v>700</v>
      </c>
      <c r="J1039" s="6" t="s">
        <v>20</v>
      </c>
      <c r="K1039" s="17" t="s">
        <v>23</v>
      </c>
    </row>
    <row r="1040" spans="1:18" x14ac:dyDescent="0.3">
      <c r="A1040" s="17"/>
      <c r="B1040" s="22"/>
      <c r="E1040" s="18">
        <v>45614</v>
      </c>
      <c r="F1040" s="18">
        <v>45617</v>
      </c>
      <c r="G1040" s="6" t="s">
        <v>17</v>
      </c>
      <c r="H1040" s="4">
        <v>23455</v>
      </c>
      <c r="I1040" s="35">
        <v>700</v>
      </c>
      <c r="J1040" s="6" t="s">
        <v>20</v>
      </c>
      <c r="K1040" s="17" t="s">
        <v>23</v>
      </c>
    </row>
    <row r="1041" spans="1:18" x14ac:dyDescent="0.3">
      <c r="A1041" s="17"/>
      <c r="B1041" s="22"/>
      <c r="E1041" s="18">
        <v>45621</v>
      </c>
      <c r="F1041" s="18">
        <v>45625</v>
      </c>
      <c r="G1041" s="6" t="s">
        <v>17</v>
      </c>
      <c r="H1041" s="4">
        <v>23460</v>
      </c>
      <c r="I1041" s="35">
        <v>700</v>
      </c>
      <c r="J1041" s="6" t="s">
        <v>20</v>
      </c>
      <c r="K1041" s="17" t="s">
        <v>23</v>
      </c>
    </row>
    <row r="1042" spans="1:18" x14ac:dyDescent="0.3">
      <c r="A1042" s="17"/>
      <c r="B1042" s="22"/>
      <c r="D1042" s="6" t="s">
        <v>197</v>
      </c>
      <c r="E1042" s="18">
        <v>45635</v>
      </c>
      <c r="F1042" s="18">
        <v>45638</v>
      </c>
      <c r="G1042" s="6" t="s">
        <v>17</v>
      </c>
      <c r="H1042" s="4">
        <v>23470</v>
      </c>
      <c r="I1042" s="35">
        <v>700</v>
      </c>
      <c r="J1042" s="6" t="s">
        <v>20</v>
      </c>
      <c r="K1042" s="17" t="s">
        <v>23</v>
      </c>
    </row>
    <row r="1043" spans="1:18" x14ac:dyDescent="0.3">
      <c r="A1043" s="17"/>
      <c r="B1043" s="22"/>
      <c r="E1043" s="18">
        <v>45628</v>
      </c>
      <c r="F1043" s="18">
        <v>45632</v>
      </c>
      <c r="G1043" s="6" t="s">
        <v>17</v>
      </c>
      <c r="H1043" s="4">
        <v>23465</v>
      </c>
      <c r="I1043" s="35">
        <v>700</v>
      </c>
      <c r="J1043" s="6" t="s">
        <v>20</v>
      </c>
      <c r="K1043" s="17" t="s">
        <v>23</v>
      </c>
    </row>
    <row r="1044" spans="1:18" x14ac:dyDescent="0.3">
      <c r="A1044" s="17"/>
      <c r="B1044" s="22"/>
      <c r="E1044" s="18">
        <v>45642</v>
      </c>
      <c r="F1044" s="18">
        <v>45646</v>
      </c>
      <c r="G1044" s="6" t="s">
        <v>17</v>
      </c>
      <c r="H1044" s="4">
        <v>23475</v>
      </c>
      <c r="I1044" s="35">
        <v>700</v>
      </c>
      <c r="J1044" s="6" t="s">
        <v>20</v>
      </c>
      <c r="K1044" s="17" t="s">
        <v>23</v>
      </c>
    </row>
    <row r="1045" spans="1:18" x14ac:dyDescent="0.3">
      <c r="A1045" s="17"/>
      <c r="B1045" s="22"/>
      <c r="C1045" s="6">
        <v>2025</v>
      </c>
      <c r="D1045" s="6" t="s">
        <v>194</v>
      </c>
      <c r="E1045" s="18">
        <v>45677</v>
      </c>
      <c r="F1045" s="18">
        <v>45681</v>
      </c>
      <c r="G1045" s="6" t="s">
        <v>17</v>
      </c>
      <c r="H1045" s="4">
        <v>24312</v>
      </c>
      <c r="I1045" s="35">
        <v>700</v>
      </c>
      <c r="J1045" s="6" t="s">
        <v>20</v>
      </c>
      <c r="K1045" s="17" t="s">
        <v>23</v>
      </c>
    </row>
    <row r="1046" spans="1:18" x14ac:dyDescent="0.3">
      <c r="A1046" s="17"/>
      <c r="B1046" s="22"/>
      <c r="D1046" s="6" t="s">
        <v>191</v>
      </c>
      <c r="E1046" s="18">
        <v>45705</v>
      </c>
      <c r="F1046" s="18">
        <v>45709</v>
      </c>
      <c r="G1046" s="6" t="s">
        <v>17</v>
      </c>
      <c r="H1046" s="4">
        <v>24313</v>
      </c>
      <c r="I1046" s="35">
        <v>700</v>
      </c>
      <c r="J1046" s="6" t="s">
        <v>20</v>
      </c>
      <c r="K1046" s="17" t="s">
        <v>23</v>
      </c>
    </row>
    <row r="1047" spans="1:18" x14ac:dyDescent="0.3">
      <c r="A1047" s="17"/>
      <c r="B1047" s="22"/>
      <c r="D1047" s="6" t="s">
        <v>195</v>
      </c>
      <c r="E1047" s="18">
        <v>45733</v>
      </c>
      <c r="F1047" s="18">
        <v>45737</v>
      </c>
      <c r="G1047" s="6" t="s">
        <v>17</v>
      </c>
      <c r="H1047" s="4">
        <v>24347</v>
      </c>
      <c r="I1047" s="35">
        <v>700</v>
      </c>
      <c r="J1047" s="6" t="s">
        <v>20</v>
      </c>
      <c r="K1047" s="17" t="s">
        <v>23</v>
      </c>
    </row>
    <row r="1048" spans="1:18" x14ac:dyDescent="0.3">
      <c r="A1048" s="17"/>
      <c r="B1048" s="22"/>
      <c r="D1048" s="6" t="s">
        <v>200</v>
      </c>
      <c r="E1048" s="18">
        <v>45761</v>
      </c>
      <c r="F1048" s="18">
        <v>45765</v>
      </c>
      <c r="G1048" s="6" t="s">
        <v>17</v>
      </c>
      <c r="H1048" s="4">
        <v>24348</v>
      </c>
      <c r="I1048" s="35">
        <v>700</v>
      </c>
      <c r="J1048" s="6" t="s">
        <v>20</v>
      </c>
      <c r="K1048" s="17" t="s">
        <v>23</v>
      </c>
    </row>
    <row r="1049" spans="1:18" x14ac:dyDescent="0.3">
      <c r="A1049" s="17"/>
      <c r="B1049" s="22"/>
      <c r="D1049" s="6" t="s">
        <v>198</v>
      </c>
      <c r="E1049" s="18">
        <v>45796</v>
      </c>
      <c r="F1049" s="18">
        <v>45800</v>
      </c>
      <c r="G1049" s="6" t="s">
        <v>17</v>
      </c>
      <c r="H1049" s="4">
        <v>24349</v>
      </c>
      <c r="I1049" s="35">
        <v>700</v>
      </c>
      <c r="J1049" s="6" t="s">
        <v>20</v>
      </c>
      <c r="K1049" s="17" t="s">
        <v>23</v>
      </c>
    </row>
    <row r="1050" spans="1:18" x14ac:dyDescent="0.3">
      <c r="A1050" s="17"/>
      <c r="B1050" s="22"/>
      <c r="D1050" s="6" t="s">
        <v>199</v>
      </c>
      <c r="E1050" s="18">
        <v>45831</v>
      </c>
      <c r="F1050" s="18">
        <v>45835</v>
      </c>
      <c r="G1050" s="6" t="s">
        <v>17</v>
      </c>
      <c r="H1050" s="4">
        <v>24350</v>
      </c>
      <c r="I1050" s="35">
        <v>700</v>
      </c>
      <c r="J1050" s="6" t="s">
        <v>20</v>
      </c>
      <c r="K1050" s="17" t="s">
        <v>23</v>
      </c>
    </row>
    <row r="1051" spans="1:18" x14ac:dyDescent="0.3">
      <c r="A1051" s="17"/>
      <c r="B1051" s="22"/>
      <c r="D1051" s="6" t="s">
        <v>192</v>
      </c>
      <c r="E1051" s="18">
        <v>45859</v>
      </c>
      <c r="F1051" s="18">
        <v>45863</v>
      </c>
      <c r="G1051" s="6" t="s">
        <v>17</v>
      </c>
      <c r="H1051" s="4">
        <v>24351</v>
      </c>
      <c r="I1051" s="35">
        <v>700</v>
      </c>
      <c r="J1051" s="6" t="s">
        <v>20</v>
      </c>
      <c r="K1051" s="17" t="s">
        <v>23</v>
      </c>
    </row>
    <row r="1052" spans="1:18" x14ac:dyDescent="0.3">
      <c r="A1052" s="17"/>
      <c r="B1052" s="22"/>
      <c r="D1052" s="6" t="s">
        <v>180</v>
      </c>
      <c r="E1052" s="18">
        <v>45929</v>
      </c>
      <c r="F1052" s="18">
        <v>45933</v>
      </c>
      <c r="G1052" s="6" t="s">
        <v>17</v>
      </c>
      <c r="H1052" s="4">
        <v>24353</v>
      </c>
      <c r="I1052" s="35">
        <v>700</v>
      </c>
      <c r="J1052" s="6" t="s">
        <v>20</v>
      </c>
      <c r="K1052" s="17" t="s">
        <v>23</v>
      </c>
    </row>
    <row r="1053" spans="1:18" x14ac:dyDescent="0.3">
      <c r="A1053" s="17"/>
      <c r="B1053" s="22"/>
      <c r="E1053" s="18">
        <v>45901</v>
      </c>
      <c r="F1053" s="18">
        <v>45905</v>
      </c>
      <c r="G1053" s="6" t="s">
        <v>17</v>
      </c>
      <c r="H1053" s="4">
        <v>24352</v>
      </c>
      <c r="I1053" s="35">
        <v>700</v>
      </c>
      <c r="J1053" s="6" t="s">
        <v>20</v>
      </c>
      <c r="K1053" s="17" t="s">
        <v>23</v>
      </c>
    </row>
    <row r="1054" spans="1:18" x14ac:dyDescent="0.3">
      <c r="A1054" s="17"/>
      <c r="B1054" s="22"/>
      <c r="D1054" s="6" t="s">
        <v>196</v>
      </c>
      <c r="E1054" s="18">
        <v>45964</v>
      </c>
      <c r="F1054" s="18">
        <v>45968</v>
      </c>
      <c r="G1054" s="6" t="s">
        <v>17</v>
      </c>
      <c r="H1054" s="4">
        <v>24354</v>
      </c>
      <c r="I1054" s="35">
        <v>700</v>
      </c>
      <c r="J1054" s="6" t="s">
        <v>20</v>
      </c>
      <c r="K1054" s="17" t="s">
        <v>23</v>
      </c>
    </row>
    <row r="1055" spans="1:18" x14ac:dyDescent="0.3">
      <c r="A1055" s="17"/>
      <c r="B1055" s="22"/>
      <c r="D1055" s="6" t="s">
        <v>197</v>
      </c>
      <c r="E1055" s="18">
        <v>45992</v>
      </c>
      <c r="F1055" s="18">
        <v>45996</v>
      </c>
      <c r="G1055" s="6" t="s">
        <v>17</v>
      </c>
      <c r="H1055" s="4">
        <v>24355</v>
      </c>
      <c r="I1055" s="35">
        <v>700</v>
      </c>
      <c r="J1055" s="6" t="s">
        <v>20</v>
      </c>
      <c r="K1055" s="17" t="s">
        <v>23</v>
      </c>
    </row>
    <row r="1056" spans="1:18" x14ac:dyDescent="0.3">
      <c r="A1056" s="26" t="s">
        <v>439</v>
      </c>
      <c r="B1056" s="26"/>
      <c r="C1056" s="26"/>
      <c r="D1056" s="26"/>
      <c r="E1056" s="26"/>
      <c r="F1056" s="26"/>
      <c r="G1056" s="26"/>
      <c r="H1056" s="26"/>
      <c r="I1056" s="26"/>
      <c r="J1056" s="26"/>
      <c r="K1056" s="26"/>
      <c r="L1056" s="26"/>
      <c r="M1056" s="26"/>
      <c r="N1056" s="26"/>
      <c r="O1056" s="26"/>
      <c r="P1056" s="26"/>
      <c r="Q1056" s="26"/>
      <c r="R1056" s="26"/>
    </row>
    <row r="1057" spans="1:11" x14ac:dyDescent="0.3">
      <c r="A1057" s="17" t="s">
        <v>305</v>
      </c>
      <c r="B1057" s="22">
        <v>12737</v>
      </c>
      <c r="C1057" s="6">
        <v>2024</v>
      </c>
      <c r="D1057" s="6" t="s">
        <v>192</v>
      </c>
      <c r="E1057" s="18">
        <v>45495</v>
      </c>
      <c r="F1057" s="18">
        <v>45497</v>
      </c>
      <c r="G1057" s="6" t="s">
        <v>17</v>
      </c>
      <c r="H1057" s="4">
        <v>24389</v>
      </c>
      <c r="I1057" s="35">
        <v>525</v>
      </c>
      <c r="J1057" s="6" t="s">
        <v>20</v>
      </c>
      <c r="K1057" s="17" t="s">
        <v>23</v>
      </c>
    </row>
    <row r="1058" spans="1:11" x14ac:dyDescent="0.3">
      <c r="A1058" s="17"/>
      <c r="B1058" s="22"/>
      <c r="E1058" s="18">
        <v>45481</v>
      </c>
      <c r="F1058" s="18">
        <v>45483</v>
      </c>
      <c r="G1058" s="6" t="s">
        <v>17</v>
      </c>
      <c r="H1058" s="4">
        <v>24149</v>
      </c>
      <c r="I1058" s="35">
        <v>525</v>
      </c>
      <c r="J1058" s="6" t="s">
        <v>20</v>
      </c>
      <c r="K1058" s="17" t="s">
        <v>23</v>
      </c>
    </row>
    <row r="1059" spans="1:11" x14ac:dyDescent="0.3">
      <c r="A1059" s="17"/>
      <c r="B1059" s="22"/>
      <c r="E1059" s="18">
        <v>45488</v>
      </c>
      <c r="F1059" s="18">
        <v>45490</v>
      </c>
      <c r="G1059" s="6" t="s">
        <v>17</v>
      </c>
      <c r="H1059" s="4">
        <v>24150</v>
      </c>
      <c r="I1059" s="35">
        <v>525</v>
      </c>
      <c r="J1059" s="6" t="s">
        <v>20</v>
      </c>
      <c r="K1059" s="17" t="s">
        <v>23</v>
      </c>
    </row>
    <row r="1060" spans="1:11" x14ac:dyDescent="0.3">
      <c r="A1060" s="17"/>
      <c r="B1060" s="22"/>
      <c r="D1060" s="6" t="s">
        <v>201</v>
      </c>
      <c r="E1060" s="18">
        <v>45530</v>
      </c>
      <c r="F1060" s="18">
        <v>45532</v>
      </c>
      <c r="G1060" s="6" t="s">
        <v>17</v>
      </c>
      <c r="H1060" s="4">
        <v>24151</v>
      </c>
      <c r="I1060" s="35">
        <v>525</v>
      </c>
      <c r="J1060" s="6" t="s">
        <v>20</v>
      </c>
      <c r="K1060" s="17" t="s">
        <v>23</v>
      </c>
    </row>
    <row r="1061" spans="1:11" x14ac:dyDescent="0.3">
      <c r="A1061" s="17"/>
      <c r="B1061" s="22"/>
      <c r="D1061" s="6" t="s">
        <v>180</v>
      </c>
      <c r="E1061" s="18">
        <v>45565</v>
      </c>
      <c r="F1061" s="18">
        <v>45567</v>
      </c>
      <c r="G1061" s="6" t="s">
        <v>17</v>
      </c>
      <c r="H1061" s="4">
        <v>24152</v>
      </c>
      <c r="I1061" s="35">
        <v>525</v>
      </c>
      <c r="J1061" s="6" t="s">
        <v>20</v>
      </c>
      <c r="K1061" s="17" t="s">
        <v>23</v>
      </c>
    </row>
    <row r="1062" spans="1:11" x14ac:dyDescent="0.3">
      <c r="A1062" s="17"/>
      <c r="B1062" s="22"/>
      <c r="D1062" s="6" t="s">
        <v>196</v>
      </c>
      <c r="E1062" s="18">
        <v>45614</v>
      </c>
      <c r="F1062" s="18">
        <v>45616</v>
      </c>
      <c r="G1062" s="6" t="s">
        <v>17</v>
      </c>
      <c r="H1062" s="4">
        <v>24153</v>
      </c>
      <c r="I1062" s="35">
        <v>525</v>
      </c>
      <c r="J1062" s="6" t="s">
        <v>20</v>
      </c>
      <c r="K1062" s="17" t="s">
        <v>23</v>
      </c>
    </row>
    <row r="1063" spans="1:11" x14ac:dyDescent="0.3">
      <c r="A1063" s="17"/>
      <c r="B1063" s="22"/>
      <c r="E1063" s="18">
        <v>45621</v>
      </c>
      <c r="F1063" s="18">
        <v>45623</v>
      </c>
      <c r="G1063" s="6" t="s">
        <v>17</v>
      </c>
      <c r="H1063" s="4">
        <v>24154</v>
      </c>
      <c r="I1063" s="35">
        <v>525</v>
      </c>
      <c r="J1063" s="6" t="s">
        <v>20</v>
      </c>
      <c r="K1063" s="17" t="s">
        <v>23</v>
      </c>
    </row>
    <row r="1064" spans="1:11" x14ac:dyDescent="0.3">
      <c r="A1064" s="17"/>
      <c r="B1064" s="22"/>
      <c r="D1064" s="6" t="s">
        <v>197</v>
      </c>
      <c r="E1064" s="18">
        <v>45635</v>
      </c>
      <c r="F1064" s="18">
        <v>45637</v>
      </c>
      <c r="G1064" s="6" t="s">
        <v>17</v>
      </c>
      <c r="H1064" s="4">
        <v>24156</v>
      </c>
      <c r="I1064" s="35">
        <v>525</v>
      </c>
      <c r="J1064" s="6" t="s">
        <v>20</v>
      </c>
      <c r="K1064" s="17" t="s">
        <v>23</v>
      </c>
    </row>
    <row r="1065" spans="1:11" x14ac:dyDescent="0.3">
      <c r="A1065" s="17"/>
      <c r="B1065" s="22"/>
      <c r="E1065" s="18">
        <v>45628</v>
      </c>
      <c r="F1065" s="18">
        <v>45630</v>
      </c>
      <c r="G1065" s="6" t="s">
        <v>17</v>
      </c>
      <c r="H1065" s="4">
        <v>24155</v>
      </c>
      <c r="I1065" s="35">
        <v>525</v>
      </c>
      <c r="J1065" s="6" t="s">
        <v>20</v>
      </c>
      <c r="K1065" s="17" t="s">
        <v>23</v>
      </c>
    </row>
    <row r="1066" spans="1:11" x14ac:dyDescent="0.3">
      <c r="A1066" s="17"/>
      <c r="B1066" s="22"/>
      <c r="E1066" s="18">
        <v>45642</v>
      </c>
      <c r="F1066" s="18">
        <v>45644</v>
      </c>
      <c r="G1066" s="6" t="s">
        <v>17</v>
      </c>
      <c r="H1066" s="4">
        <v>24157</v>
      </c>
      <c r="I1066" s="35">
        <v>525</v>
      </c>
      <c r="J1066" s="6" t="s">
        <v>20</v>
      </c>
      <c r="K1066" s="17" t="s">
        <v>23</v>
      </c>
    </row>
    <row r="1067" spans="1:11" x14ac:dyDescent="0.3">
      <c r="A1067" s="17"/>
      <c r="B1067" s="22"/>
      <c r="C1067" s="6">
        <v>2025</v>
      </c>
      <c r="D1067" s="6" t="s">
        <v>194</v>
      </c>
      <c r="E1067" s="18">
        <v>45677</v>
      </c>
      <c r="F1067" s="18">
        <v>45679</v>
      </c>
      <c r="G1067" s="6" t="s">
        <v>17</v>
      </c>
      <c r="H1067" s="4">
        <v>24316</v>
      </c>
      <c r="I1067" s="35">
        <v>525</v>
      </c>
      <c r="J1067" s="6" t="s">
        <v>20</v>
      </c>
      <c r="K1067" s="17" t="s">
        <v>23</v>
      </c>
    </row>
    <row r="1068" spans="1:11" x14ac:dyDescent="0.3">
      <c r="A1068" s="17"/>
      <c r="B1068" s="22"/>
      <c r="D1068" s="6" t="s">
        <v>191</v>
      </c>
      <c r="E1068" s="18">
        <v>45705</v>
      </c>
      <c r="F1068" s="18">
        <v>45707</v>
      </c>
      <c r="G1068" s="6" t="s">
        <v>17</v>
      </c>
      <c r="H1068" s="4">
        <v>24317</v>
      </c>
      <c r="I1068" s="35">
        <v>525</v>
      </c>
      <c r="J1068" s="6" t="s">
        <v>20</v>
      </c>
      <c r="K1068" s="17" t="s">
        <v>23</v>
      </c>
    </row>
    <row r="1069" spans="1:11" x14ac:dyDescent="0.3">
      <c r="A1069" s="17"/>
      <c r="B1069" s="22"/>
      <c r="D1069" s="6" t="s">
        <v>195</v>
      </c>
      <c r="E1069" s="18">
        <v>45733</v>
      </c>
      <c r="F1069" s="18">
        <v>45735</v>
      </c>
      <c r="G1069" s="6" t="s">
        <v>17</v>
      </c>
      <c r="H1069" s="4">
        <v>24329</v>
      </c>
      <c r="I1069" s="35">
        <v>525</v>
      </c>
      <c r="J1069" s="6" t="s">
        <v>20</v>
      </c>
      <c r="K1069" s="17" t="s">
        <v>23</v>
      </c>
    </row>
    <row r="1070" spans="1:11" x14ac:dyDescent="0.3">
      <c r="A1070" s="17"/>
      <c r="B1070" s="22"/>
      <c r="D1070" s="6" t="s">
        <v>200</v>
      </c>
      <c r="E1070" s="18">
        <v>45761</v>
      </c>
      <c r="F1070" s="18">
        <v>45763</v>
      </c>
      <c r="G1070" s="6" t="s">
        <v>17</v>
      </c>
      <c r="H1070" s="4">
        <v>24330</v>
      </c>
      <c r="I1070" s="35">
        <v>525</v>
      </c>
      <c r="J1070" s="6" t="s">
        <v>20</v>
      </c>
      <c r="K1070" s="17" t="s">
        <v>23</v>
      </c>
    </row>
    <row r="1071" spans="1:11" x14ac:dyDescent="0.3">
      <c r="A1071" s="17"/>
      <c r="B1071" s="22"/>
      <c r="D1071" s="6" t="s">
        <v>198</v>
      </c>
      <c r="E1071" s="18">
        <v>45796</v>
      </c>
      <c r="F1071" s="18">
        <v>45798</v>
      </c>
      <c r="G1071" s="6" t="s">
        <v>17</v>
      </c>
      <c r="H1071" s="4">
        <v>24331</v>
      </c>
      <c r="I1071" s="35">
        <v>525</v>
      </c>
      <c r="J1071" s="6" t="s">
        <v>20</v>
      </c>
      <c r="K1071" s="17" t="s">
        <v>23</v>
      </c>
    </row>
    <row r="1072" spans="1:11" x14ac:dyDescent="0.3">
      <c r="A1072" s="17"/>
      <c r="B1072" s="22"/>
      <c r="D1072" s="6" t="s">
        <v>199</v>
      </c>
      <c r="E1072" s="18">
        <v>45831</v>
      </c>
      <c r="F1072" s="18">
        <v>45833</v>
      </c>
      <c r="G1072" s="6" t="s">
        <v>17</v>
      </c>
      <c r="H1072" s="4">
        <v>24332</v>
      </c>
      <c r="I1072" s="35">
        <v>525</v>
      </c>
      <c r="J1072" s="6" t="s">
        <v>20</v>
      </c>
      <c r="K1072" s="17" t="s">
        <v>23</v>
      </c>
    </row>
    <row r="1073" spans="1:18" x14ac:dyDescent="0.3">
      <c r="A1073" s="17"/>
      <c r="B1073" s="22"/>
      <c r="D1073" s="6" t="s">
        <v>192</v>
      </c>
      <c r="E1073" s="18">
        <v>45859</v>
      </c>
      <c r="F1073" s="18">
        <v>45861</v>
      </c>
      <c r="G1073" s="6" t="s">
        <v>17</v>
      </c>
      <c r="H1073" s="4">
        <v>24333</v>
      </c>
      <c r="I1073" s="35">
        <v>525</v>
      </c>
      <c r="J1073" s="6" t="s">
        <v>20</v>
      </c>
      <c r="K1073" s="17" t="s">
        <v>23</v>
      </c>
    </row>
    <row r="1074" spans="1:18" x14ac:dyDescent="0.3">
      <c r="A1074" s="17"/>
      <c r="B1074" s="22"/>
      <c r="D1074" s="6" t="s">
        <v>180</v>
      </c>
      <c r="E1074" s="18">
        <v>45929</v>
      </c>
      <c r="F1074" s="18">
        <v>45931</v>
      </c>
      <c r="G1074" s="6" t="s">
        <v>17</v>
      </c>
      <c r="H1074" s="4">
        <v>24335</v>
      </c>
      <c r="I1074" s="35">
        <v>525</v>
      </c>
      <c r="J1074" s="6" t="s">
        <v>20</v>
      </c>
      <c r="K1074" s="17" t="s">
        <v>23</v>
      </c>
    </row>
    <row r="1075" spans="1:18" x14ac:dyDescent="0.3">
      <c r="A1075" s="17"/>
      <c r="B1075" s="22"/>
      <c r="E1075" s="18">
        <v>45901</v>
      </c>
      <c r="F1075" s="18">
        <v>45903</v>
      </c>
      <c r="G1075" s="6" t="s">
        <v>17</v>
      </c>
      <c r="H1075" s="4">
        <v>24334</v>
      </c>
      <c r="I1075" s="35">
        <v>525</v>
      </c>
      <c r="J1075" s="6" t="s">
        <v>20</v>
      </c>
      <c r="K1075" s="17" t="s">
        <v>23</v>
      </c>
    </row>
    <row r="1076" spans="1:18" x14ac:dyDescent="0.3">
      <c r="A1076" s="17"/>
      <c r="B1076" s="22"/>
      <c r="D1076" s="6" t="s">
        <v>196</v>
      </c>
      <c r="E1076" s="18">
        <v>45964</v>
      </c>
      <c r="F1076" s="18">
        <v>45966</v>
      </c>
      <c r="G1076" s="6" t="s">
        <v>17</v>
      </c>
      <c r="H1076" s="4">
        <v>24336</v>
      </c>
      <c r="I1076" s="35">
        <v>525</v>
      </c>
      <c r="J1076" s="6" t="s">
        <v>20</v>
      </c>
      <c r="K1076" s="17" t="s">
        <v>23</v>
      </c>
    </row>
    <row r="1077" spans="1:18" x14ac:dyDescent="0.3">
      <c r="A1077" s="17"/>
      <c r="B1077" s="22"/>
      <c r="D1077" s="6" t="s">
        <v>197</v>
      </c>
      <c r="E1077" s="18">
        <v>45992</v>
      </c>
      <c r="F1077" s="18">
        <v>45994</v>
      </c>
      <c r="G1077" s="6" t="s">
        <v>17</v>
      </c>
      <c r="H1077" s="4">
        <v>24337</v>
      </c>
      <c r="I1077" s="35">
        <v>525</v>
      </c>
      <c r="J1077" s="6" t="s">
        <v>20</v>
      </c>
      <c r="K1077" s="17" t="s">
        <v>23</v>
      </c>
    </row>
    <row r="1078" spans="1:18" x14ac:dyDescent="0.3">
      <c r="A1078" s="26" t="s">
        <v>443</v>
      </c>
      <c r="B1078" s="26"/>
      <c r="C1078" s="26"/>
      <c r="D1078" s="26"/>
      <c r="E1078" s="26"/>
      <c r="F1078" s="26"/>
      <c r="G1078" s="26"/>
      <c r="H1078" s="26"/>
      <c r="I1078" s="26"/>
      <c r="J1078" s="26"/>
      <c r="K1078" s="26"/>
      <c r="L1078" s="26"/>
      <c r="M1078" s="26"/>
      <c r="N1078" s="26"/>
      <c r="O1078" s="26"/>
      <c r="P1078" s="26"/>
      <c r="Q1078" s="26"/>
      <c r="R1078" s="26"/>
    </row>
    <row r="1079" spans="1:18" x14ac:dyDescent="0.3">
      <c r="A1079" s="17" t="s">
        <v>303</v>
      </c>
      <c r="B1079" s="22">
        <v>12733</v>
      </c>
      <c r="C1079" s="6">
        <v>2024</v>
      </c>
      <c r="D1079" s="6" t="s">
        <v>192</v>
      </c>
      <c r="E1079" s="18">
        <v>45481</v>
      </c>
      <c r="F1079" s="18">
        <v>45483</v>
      </c>
      <c r="G1079" s="6" t="s">
        <v>17</v>
      </c>
      <c r="H1079" s="4">
        <v>23437</v>
      </c>
      <c r="I1079" s="35">
        <v>525</v>
      </c>
      <c r="J1079" s="6" t="s">
        <v>20</v>
      </c>
      <c r="K1079" s="17" t="s">
        <v>23</v>
      </c>
    </row>
    <row r="1080" spans="1:18" x14ac:dyDescent="0.3">
      <c r="A1080" s="17"/>
      <c r="B1080" s="22"/>
      <c r="E1080" s="18">
        <v>45488</v>
      </c>
      <c r="F1080" s="18">
        <v>45490</v>
      </c>
      <c r="G1080" s="6" t="s">
        <v>17</v>
      </c>
      <c r="H1080" s="4">
        <v>23412</v>
      </c>
      <c r="I1080" s="35">
        <v>525</v>
      </c>
      <c r="J1080" s="6" t="s">
        <v>20</v>
      </c>
      <c r="K1080" s="17" t="s">
        <v>23</v>
      </c>
    </row>
    <row r="1081" spans="1:18" x14ac:dyDescent="0.3">
      <c r="A1081" s="17"/>
      <c r="B1081" s="22"/>
      <c r="D1081" s="6" t="s">
        <v>201</v>
      </c>
      <c r="E1081" s="18">
        <v>45530</v>
      </c>
      <c r="F1081" s="18">
        <v>45532</v>
      </c>
      <c r="G1081" s="6" t="s">
        <v>17</v>
      </c>
      <c r="H1081" s="4">
        <v>23442</v>
      </c>
      <c r="I1081" s="35">
        <v>525</v>
      </c>
      <c r="J1081" s="6" t="s">
        <v>20</v>
      </c>
      <c r="K1081" s="17" t="s">
        <v>23</v>
      </c>
    </row>
    <row r="1082" spans="1:18" x14ac:dyDescent="0.3">
      <c r="A1082" s="17"/>
      <c r="B1082" s="22"/>
      <c r="D1082" s="6" t="s">
        <v>180</v>
      </c>
      <c r="E1082" s="18">
        <v>45565</v>
      </c>
      <c r="F1082" s="18">
        <v>45567</v>
      </c>
      <c r="G1082" s="6" t="s">
        <v>17</v>
      </c>
      <c r="H1082" s="4">
        <v>23478</v>
      </c>
      <c r="I1082" s="35">
        <v>525</v>
      </c>
      <c r="J1082" s="6" t="s">
        <v>20</v>
      </c>
      <c r="K1082" s="17" t="s">
        <v>23</v>
      </c>
    </row>
    <row r="1083" spans="1:18" x14ac:dyDescent="0.3">
      <c r="A1083" s="17"/>
      <c r="B1083" s="22"/>
      <c r="D1083" s="6" t="s">
        <v>196</v>
      </c>
      <c r="E1083" s="18">
        <v>45608</v>
      </c>
      <c r="F1083" s="18">
        <v>45610</v>
      </c>
      <c r="G1083" s="6" t="s">
        <v>17</v>
      </c>
      <c r="H1083" s="4">
        <v>23448</v>
      </c>
      <c r="I1083" s="35">
        <v>525</v>
      </c>
      <c r="J1083" s="6" t="s">
        <v>20</v>
      </c>
      <c r="K1083" s="17" t="s">
        <v>23</v>
      </c>
    </row>
    <row r="1084" spans="1:18" x14ac:dyDescent="0.3">
      <c r="A1084" s="17"/>
      <c r="B1084" s="22"/>
      <c r="E1084" s="18">
        <v>45614</v>
      </c>
      <c r="F1084" s="18">
        <v>45616</v>
      </c>
      <c r="G1084" s="6" t="s">
        <v>17</v>
      </c>
      <c r="H1084" s="4">
        <v>23453</v>
      </c>
      <c r="I1084" s="35">
        <v>525</v>
      </c>
      <c r="J1084" s="6" t="s">
        <v>20</v>
      </c>
      <c r="K1084" s="17" t="s">
        <v>23</v>
      </c>
    </row>
    <row r="1085" spans="1:18" x14ac:dyDescent="0.3">
      <c r="A1085" s="17"/>
      <c r="B1085" s="22"/>
      <c r="E1085" s="18">
        <v>45621</v>
      </c>
      <c r="F1085" s="18">
        <v>45623</v>
      </c>
      <c r="G1085" s="6" t="s">
        <v>17</v>
      </c>
      <c r="H1085" s="4">
        <v>23458</v>
      </c>
      <c r="I1085" s="35">
        <v>525</v>
      </c>
      <c r="J1085" s="6" t="s">
        <v>20</v>
      </c>
      <c r="K1085" s="17" t="s">
        <v>23</v>
      </c>
    </row>
    <row r="1086" spans="1:18" x14ac:dyDescent="0.3">
      <c r="A1086" s="17"/>
      <c r="B1086" s="22"/>
      <c r="D1086" s="6" t="s">
        <v>197</v>
      </c>
      <c r="E1086" s="18">
        <v>45635</v>
      </c>
      <c r="F1086" s="18">
        <v>45637</v>
      </c>
      <c r="G1086" s="6" t="s">
        <v>17</v>
      </c>
      <c r="H1086" s="4">
        <v>23468</v>
      </c>
      <c r="I1086" s="35">
        <v>525</v>
      </c>
      <c r="J1086" s="6" t="s">
        <v>20</v>
      </c>
      <c r="K1086" s="17" t="s">
        <v>23</v>
      </c>
    </row>
    <row r="1087" spans="1:18" x14ac:dyDescent="0.3">
      <c r="A1087" s="17"/>
      <c r="B1087" s="22"/>
      <c r="E1087" s="18">
        <v>45628</v>
      </c>
      <c r="F1087" s="18">
        <v>45630</v>
      </c>
      <c r="G1087" s="6" t="s">
        <v>17</v>
      </c>
      <c r="H1087" s="4">
        <v>23463</v>
      </c>
      <c r="I1087" s="35">
        <v>525</v>
      </c>
      <c r="J1087" s="6" t="s">
        <v>20</v>
      </c>
      <c r="K1087" s="17" t="s">
        <v>23</v>
      </c>
    </row>
    <row r="1088" spans="1:18" x14ac:dyDescent="0.3">
      <c r="A1088" s="17"/>
      <c r="B1088" s="22"/>
      <c r="E1088" s="18">
        <v>45642</v>
      </c>
      <c r="F1088" s="18">
        <v>45644</v>
      </c>
      <c r="G1088" s="6" t="s">
        <v>17</v>
      </c>
      <c r="H1088" s="4">
        <v>23473</v>
      </c>
      <c r="I1088" s="35">
        <v>525</v>
      </c>
      <c r="J1088" s="6" t="s">
        <v>20</v>
      </c>
      <c r="K1088" s="17" t="s">
        <v>23</v>
      </c>
    </row>
    <row r="1089" spans="1:18" x14ac:dyDescent="0.3">
      <c r="A1089" s="17"/>
      <c r="B1089" s="22"/>
      <c r="C1089" s="6">
        <v>2025</v>
      </c>
      <c r="D1089" s="6" t="s">
        <v>194</v>
      </c>
      <c r="E1089" s="18">
        <v>45677</v>
      </c>
      <c r="F1089" s="18">
        <v>45679</v>
      </c>
      <c r="G1089" s="6" t="s">
        <v>17</v>
      </c>
      <c r="H1089" s="4">
        <v>24308</v>
      </c>
      <c r="I1089" s="35">
        <v>525</v>
      </c>
      <c r="J1089" s="6" t="s">
        <v>20</v>
      </c>
      <c r="K1089" s="17" t="s">
        <v>23</v>
      </c>
    </row>
    <row r="1090" spans="1:18" x14ac:dyDescent="0.3">
      <c r="A1090" s="17"/>
      <c r="B1090" s="22"/>
      <c r="D1090" s="6" t="s">
        <v>191</v>
      </c>
      <c r="E1090" s="18">
        <v>45705</v>
      </c>
      <c r="F1090" s="18">
        <v>45707</v>
      </c>
      <c r="G1090" s="6" t="s">
        <v>17</v>
      </c>
      <c r="H1090" s="4">
        <v>24309</v>
      </c>
      <c r="I1090" s="35">
        <v>525</v>
      </c>
      <c r="J1090" s="6" t="s">
        <v>20</v>
      </c>
      <c r="K1090" s="17" t="s">
        <v>23</v>
      </c>
    </row>
    <row r="1091" spans="1:18" x14ac:dyDescent="0.3">
      <c r="A1091" s="17"/>
      <c r="B1091" s="22"/>
      <c r="D1091" s="6" t="s">
        <v>195</v>
      </c>
      <c r="E1091" s="18">
        <v>45733</v>
      </c>
      <c r="F1091" s="18">
        <v>45735</v>
      </c>
      <c r="G1091" s="6" t="s">
        <v>17</v>
      </c>
      <c r="H1091" s="4">
        <v>24365</v>
      </c>
      <c r="I1091" s="35">
        <v>525</v>
      </c>
      <c r="J1091" s="6" t="s">
        <v>20</v>
      </c>
      <c r="K1091" s="17" t="s">
        <v>23</v>
      </c>
    </row>
    <row r="1092" spans="1:18" x14ac:dyDescent="0.3">
      <c r="A1092" s="17"/>
      <c r="B1092" s="22"/>
      <c r="D1092" s="6" t="s">
        <v>200</v>
      </c>
      <c r="E1092" s="18">
        <v>45761</v>
      </c>
      <c r="F1092" s="18">
        <v>45763</v>
      </c>
      <c r="G1092" s="6" t="s">
        <v>17</v>
      </c>
      <c r="H1092" s="4">
        <v>24366</v>
      </c>
      <c r="I1092" s="35">
        <v>525</v>
      </c>
      <c r="J1092" s="6" t="s">
        <v>20</v>
      </c>
      <c r="K1092" s="17" t="s">
        <v>23</v>
      </c>
    </row>
    <row r="1093" spans="1:18" x14ac:dyDescent="0.3">
      <c r="A1093" s="17"/>
      <c r="B1093" s="22"/>
      <c r="D1093" s="6" t="s">
        <v>198</v>
      </c>
      <c r="E1093" s="18">
        <v>45796</v>
      </c>
      <c r="F1093" s="18">
        <v>45798</v>
      </c>
      <c r="G1093" s="6" t="s">
        <v>17</v>
      </c>
      <c r="H1093" s="4">
        <v>24367</v>
      </c>
      <c r="I1093" s="35">
        <v>525</v>
      </c>
      <c r="J1093" s="6" t="s">
        <v>20</v>
      </c>
      <c r="K1093" s="17" t="s">
        <v>23</v>
      </c>
    </row>
    <row r="1094" spans="1:18" x14ac:dyDescent="0.3">
      <c r="A1094" s="17"/>
      <c r="B1094" s="22"/>
      <c r="D1094" s="6" t="s">
        <v>199</v>
      </c>
      <c r="E1094" s="18">
        <v>45831</v>
      </c>
      <c r="F1094" s="18">
        <v>45833</v>
      </c>
      <c r="G1094" s="6" t="s">
        <v>17</v>
      </c>
      <c r="H1094" s="4">
        <v>24368</v>
      </c>
      <c r="I1094" s="35">
        <v>525</v>
      </c>
      <c r="J1094" s="6" t="s">
        <v>20</v>
      </c>
      <c r="K1094" s="17" t="s">
        <v>23</v>
      </c>
    </row>
    <row r="1095" spans="1:18" x14ac:dyDescent="0.3">
      <c r="A1095" s="17"/>
      <c r="B1095" s="22"/>
      <c r="D1095" s="6" t="s">
        <v>192</v>
      </c>
      <c r="E1095" s="18">
        <v>45859</v>
      </c>
      <c r="F1095" s="18">
        <v>45861</v>
      </c>
      <c r="G1095" s="6" t="s">
        <v>17</v>
      </c>
      <c r="H1095" s="4">
        <v>24369</v>
      </c>
      <c r="I1095" s="35">
        <v>525</v>
      </c>
      <c r="J1095" s="6" t="s">
        <v>20</v>
      </c>
      <c r="K1095" s="17" t="s">
        <v>23</v>
      </c>
    </row>
    <row r="1096" spans="1:18" x14ac:dyDescent="0.3">
      <c r="A1096" s="17"/>
      <c r="B1096" s="22"/>
      <c r="D1096" s="6" t="s">
        <v>180</v>
      </c>
      <c r="E1096" s="18">
        <v>45929</v>
      </c>
      <c r="F1096" s="18">
        <v>45931</v>
      </c>
      <c r="G1096" s="6" t="s">
        <v>17</v>
      </c>
      <c r="H1096" s="4">
        <v>24371</v>
      </c>
      <c r="I1096" s="35">
        <v>525</v>
      </c>
      <c r="J1096" s="6" t="s">
        <v>20</v>
      </c>
      <c r="K1096" s="17" t="s">
        <v>23</v>
      </c>
    </row>
    <row r="1097" spans="1:18" x14ac:dyDescent="0.3">
      <c r="A1097" s="17"/>
      <c r="B1097" s="22"/>
      <c r="E1097" s="18">
        <v>45901</v>
      </c>
      <c r="F1097" s="18">
        <v>45903</v>
      </c>
      <c r="G1097" s="6" t="s">
        <v>17</v>
      </c>
      <c r="H1097" s="4">
        <v>24370</v>
      </c>
      <c r="I1097" s="35">
        <v>525</v>
      </c>
      <c r="J1097" s="6" t="s">
        <v>20</v>
      </c>
      <c r="K1097" s="17" t="s">
        <v>23</v>
      </c>
    </row>
    <row r="1098" spans="1:18" x14ac:dyDescent="0.3">
      <c r="A1098" s="17"/>
      <c r="B1098" s="22"/>
      <c r="D1098" s="6" t="s">
        <v>196</v>
      </c>
      <c r="E1098" s="18">
        <v>45964</v>
      </c>
      <c r="F1098" s="18">
        <v>45966</v>
      </c>
      <c r="G1098" s="6" t="s">
        <v>17</v>
      </c>
      <c r="H1098" s="4">
        <v>24372</v>
      </c>
      <c r="I1098" s="35">
        <v>525</v>
      </c>
      <c r="J1098" s="6" t="s">
        <v>20</v>
      </c>
      <c r="K1098" s="17" t="s">
        <v>23</v>
      </c>
    </row>
    <row r="1099" spans="1:18" x14ac:dyDescent="0.3">
      <c r="A1099" s="17"/>
      <c r="B1099" s="22"/>
      <c r="D1099" s="6" t="s">
        <v>197</v>
      </c>
      <c r="E1099" s="18">
        <v>45992</v>
      </c>
      <c r="F1099" s="18">
        <v>45994</v>
      </c>
      <c r="G1099" s="6" t="s">
        <v>17</v>
      </c>
      <c r="H1099" s="4">
        <v>24373</v>
      </c>
      <c r="I1099" s="35">
        <v>525</v>
      </c>
      <c r="J1099" s="6" t="s">
        <v>20</v>
      </c>
      <c r="K1099" s="17" t="s">
        <v>23</v>
      </c>
    </row>
    <row r="1100" spans="1:18" x14ac:dyDescent="0.3">
      <c r="A1100" s="26" t="s">
        <v>441</v>
      </c>
      <c r="B1100" s="26"/>
      <c r="C1100" s="26"/>
      <c r="D1100" s="26"/>
      <c r="E1100" s="26"/>
      <c r="F1100" s="26"/>
      <c r="G1100" s="26"/>
      <c r="H1100" s="26"/>
      <c r="I1100" s="26"/>
      <c r="J1100" s="26"/>
      <c r="K1100" s="26"/>
      <c r="L1100" s="26"/>
      <c r="M1100" s="26"/>
      <c r="N1100" s="26"/>
      <c r="O1100" s="26"/>
      <c r="P1100" s="26"/>
      <c r="Q1100" s="26"/>
      <c r="R1100" s="26"/>
    </row>
    <row r="1101" spans="1:18" x14ac:dyDescent="0.3">
      <c r="A1101" s="17" t="s">
        <v>302</v>
      </c>
      <c r="B1101" s="22">
        <v>12734</v>
      </c>
      <c r="C1101" s="6">
        <v>2024</v>
      </c>
      <c r="D1101" s="6" t="s">
        <v>192</v>
      </c>
      <c r="E1101" s="18">
        <v>45481</v>
      </c>
      <c r="F1101" s="18">
        <v>45483</v>
      </c>
      <c r="G1101" s="6" t="s">
        <v>17</v>
      </c>
      <c r="H1101" s="4">
        <v>23438</v>
      </c>
      <c r="I1101" s="35">
        <v>525</v>
      </c>
      <c r="J1101" s="6" t="s">
        <v>20</v>
      </c>
      <c r="K1101" s="17" t="s">
        <v>23</v>
      </c>
    </row>
    <row r="1102" spans="1:18" x14ac:dyDescent="0.3">
      <c r="A1102" s="17"/>
      <c r="B1102" s="22"/>
      <c r="E1102" s="18">
        <v>45488</v>
      </c>
      <c r="F1102" s="18">
        <v>45490</v>
      </c>
      <c r="G1102" s="6" t="s">
        <v>17</v>
      </c>
      <c r="H1102" s="4">
        <v>23401</v>
      </c>
      <c r="I1102" s="35">
        <v>525</v>
      </c>
      <c r="J1102" s="6" t="s">
        <v>20</v>
      </c>
      <c r="K1102" s="17" t="s">
        <v>23</v>
      </c>
    </row>
    <row r="1103" spans="1:18" x14ac:dyDescent="0.3">
      <c r="A1103" s="17"/>
      <c r="B1103" s="22"/>
      <c r="D1103" s="6" t="s">
        <v>201</v>
      </c>
      <c r="E1103" s="18">
        <v>45530</v>
      </c>
      <c r="F1103" s="18">
        <v>45532</v>
      </c>
      <c r="G1103" s="6" t="s">
        <v>17</v>
      </c>
      <c r="H1103" s="4">
        <v>23443</v>
      </c>
      <c r="I1103" s="35">
        <v>525</v>
      </c>
      <c r="J1103" s="6" t="s">
        <v>20</v>
      </c>
      <c r="K1103" s="17" t="s">
        <v>23</v>
      </c>
    </row>
    <row r="1104" spans="1:18" x14ac:dyDescent="0.3">
      <c r="A1104" s="17"/>
      <c r="B1104" s="22"/>
      <c r="D1104" s="6" t="s">
        <v>180</v>
      </c>
      <c r="E1104" s="18">
        <v>45565</v>
      </c>
      <c r="F1104" s="18">
        <v>45567</v>
      </c>
      <c r="G1104" s="6" t="s">
        <v>17</v>
      </c>
      <c r="H1104" s="4">
        <v>23479</v>
      </c>
      <c r="I1104" s="35">
        <v>525</v>
      </c>
      <c r="J1104" s="6" t="s">
        <v>20</v>
      </c>
      <c r="K1104" s="17" t="s">
        <v>23</v>
      </c>
    </row>
    <row r="1105" spans="1:11" x14ac:dyDescent="0.3">
      <c r="A1105" s="17"/>
      <c r="B1105" s="22"/>
      <c r="D1105" s="6" t="s">
        <v>196</v>
      </c>
      <c r="E1105" s="18">
        <v>45608</v>
      </c>
      <c r="F1105" s="18">
        <v>45610</v>
      </c>
      <c r="G1105" s="6" t="s">
        <v>17</v>
      </c>
      <c r="H1105" s="4">
        <v>23449</v>
      </c>
      <c r="I1105" s="35">
        <v>525</v>
      </c>
      <c r="J1105" s="6" t="s">
        <v>20</v>
      </c>
      <c r="K1105" s="17" t="s">
        <v>23</v>
      </c>
    </row>
    <row r="1106" spans="1:11" x14ac:dyDescent="0.3">
      <c r="A1106" s="17"/>
      <c r="B1106" s="22"/>
      <c r="E1106" s="18">
        <v>45614</v>
      </c>
      <c r="F1106" s="18">
        <v>45616</v>
      </c>
      <c r="G1106" s="6" t="s">
        <v>17</v>
      </c>
      <c r="H1106" s="4">
        <v>23454</v>
      </c>
      <c r="I1106" s="35">
        <v>525</v>
      </c>
      <c r="J1106" s="6" t="s">
        <v>20</v>
      </c>
      <c r="K1106" s="17" t="s">
        <v>23</v>
      </c>
    </row>
    <row r="1107" spans="1:11" x14ac:dyDescent="0.3">
      <c r="A1107" s="17"/>
      <c r="B1107" s="22"/>
      <c r="E1107" s="18">
        <v>45621</v>
      </c>
      <c r="F1107" s="18">
        <v>45623</v>
      </c>
      <c r="G1107" s="6" t="s">
        <v>17</v>
      </c>
      <c r="H1107" s="4">
        <v>23459</v>
      </c>
      <c r="I1107" s="35">
        <v>525</v>
      </c>
      <c r="J1107" s="6" t="s">
        <v>20</v>
      </c>
      <c r="K1107" s="17" t="s">
        <v>23</v>
      </c>
    </row>
    <row r="1108" spans="1:11" x14ac:dyDescent="0.3">
      <c r="A1108" s="17"/>
      <c r="B1108" s="22"/>
      <c r="D1108" s="6" t="s">
        <v>197</v>
      </c>
      <c r="E1108" s="18">
        <v>45635</v>
      </c>
      <c r="F1108" s="18">
        <v>45637</v>
      </c>
      <c r="G1108" s="6" t="s">
        <v>17</v>
      </c>
      <c r="H1108" s="4">
        <v>23469</v>
      </c>
      <c r="I1108" s="35">
        <v>525</v>
      </c>
      <c r="J1108" s="6" t="s">
        <v>20</v>
      </c>
      <c r="K1108" s="17" t="s">
        <v>23</v>
      </c>
    </row>
    <row r="1109" spans="1:11" x14ac:dyDescent="0.3">
      <c r="A1109" s="17"/>
      <c r="B1109" s="22"/>
      <c r="E1109" s="18">
        <v>45628</v>
      </c>
      <c r="F1109" s="18">
        <v>45630</v>
      </c>
      <c r="G1109" s="6" t="s">
        <v>17</v>
      </c>
      <c r="H1109" s="4">
        <v>23464</v>
      </c>
      <c r="I1109" s="35">
        <v>525</v>
      </c>
      <c r="J1109" s="6" t="s">
        <v>20</v>
      </c>
      <c r="K1109" s="17" t="s">
        <v>23</v>
      </c>
    </row>
    <row r="1110" spans="1:11" x14ac:dyDescent="0.3">
      <c r="A1110" s="17"/>
      <c r="B1110" s="22"/>
      <c r="E1110" s="18">
        <v>45642</v>
      </c>
      <c r="F1110" s="18">
        <v>45644</v>
      </c>
      <c r="G1110" s="6" t="s">
        <v>17</v>
      </c>
      <c r="H1110" s="4">
        <v>23474</v>
      </c>
      <c r="I1110" s="35">
        <v>525</v>
      </c>
      <c r="J1110" s="6" t="s">
        <v>20</v>
      </c>
      <c r="K1110" s="17" t="s">
        <v>23</v>
      </c>
    </row>
    <row r="1111" spans="1:11" x14ac:dyDescent="0.3">
      <c r="A1111" s="17"/>
      <c r="B1111" s="22"/>
      <c r="C1111" s="6">
        <v>2025</v>
      </c>
      <c r="D1111" s="6" t="s">
        <v>194</v>
      </c>
      <c r="E1111" s="18">
        <v>45677</v>
      </c>
      <c r="F1111" s="18">
        <v>45679</v>
      </c>
      <c r="G1111" s="6" t="s">
        <v>17</v>
      </c>
      <c r="H1111" s="4">
        <v>24310</v>
      </c>
      <c r="I1111" s="35">
        <v>525</v>
      </c>
      <c r="J1111" s="6" t="s">
        <v>20</v>
      </c>
      <c r="K1111" s="17" t="s">
        <v>23</v>
      </c>
    </row>
    <row r="1112" spans="1:11" x14ac:dyDescent="0.3">
      <c r="A1112" s="17"/>
      <c r="B1112" s="22"/>
      <c r="D1112" s="6" t="s">
        <v>191</v>
      </c>
      <c r="E1112" s="18">
        <v>45705</v>
      </c>
      <c r="F1112" s="18">
        <v>45707</v>
      </c>
      <c r="G1112" s="6" t="s">
        <v>17</v>
      </c>
      <c r="H1112" s="4">
        <v>24311</v>
      </c>
      <c r="I1112" s="35">
        <v>525</v>
      </c>
      <c r="J1112" s="6" t="s">
        <v>20</v>
      </c>
      <c r="K1112" s="17" t="s">
        <v>23</v>
      </c>
    </row>
    <row r="1113" spans="1:11" x14ac:dyDescent="0.3">
      <c r="A1113" s="17"/>
      <c r="B1113" s="22"/>
      <c r="D1113" s="6" t="s">
        <v>195</v>
      </c>
      <c r="E1113" s="18">
        <v>45733</v>
      </c>
      <c r="F1113" s="18">
        <v>45735</v>
      </c>
      <c r="G1113" s="6" t="s">
        <v>17</v>
      </c>
      <c r="H1113" s="4">
        <v>24356</v>
      </c>
      <c r="I1113" s="35">
        <v>525</v>
      </c>
      <c r="J1113" s="6" t="s">
        <v>20</v>
      </c>
      <c r="K1113" s="17" t="s">
        <v>23</v>
      </c>
    </row>
    <row r="1114" spans="1:11" x14ac:dyDescent="0.3">
      <c r="A1114" s="17"/>
      <c r="B1114" s="22"/>
      <c r="D1114" s="6" t="s">
        <v>200</v>
      </c>
      <c r="E1114" s="18">
        <v>45761</v>
      </c>
      <c r="F1114" s="18">
        <v>45763</v>
      </c>
      <c r="G1114" s="6" t="s">
        <v>17</v>
      </c>
      <c r="H1114" s="4">
        <v>24357</v>
      </c>
      <c r="I1114" s="35">
        <v>525</v>
      </c>
      <c r="J1114" s="6" t="s">
        <v>20</v>
      </c>
      <c r="K1114" s="17" t="s">
        <v>23</v>
      </c>
    </row>
    <row r="1115" spans="1:11" x14ac:dyDescent="0.3">
      <c r="A1115" s="17"/>
      <c r="B1115" s="22"/>
      <c r="D1115" s="6" t="s">
        <v>198</v>
      </c>
      <c r="E1115" s="18">
        <v>45796</v>
      </c>
      <c r="F1115" s="18">
        <v>45798</v>
      </c>
      <c r="G1115" s="6" t="s">
        <v>17</v>
      </c>
      <c r="H1115" s="4">
        <v>24358</v>
      </c>
      <c r="I1115" s="35">
        <v>525</v>
      </c>
      <c r="J1115" s="6" t="s">
        <v>20</v>
      </c>
      <c r="K1115" s="17" t="s">
        <v>23</v>
      </c>
    </row>
    <row r="1116" spans="1:11" x14ac:dyDescent="0.3">
      <c r="A1116" s="17"/>
      <c r="B1116" s="22"/>
      <c r="D1116" s="6" t="s">
        <v>199</v>
      </c>
      <c r="E1116" s="18">
        <v>45831</v>
      </c>
      <c r="F1116" s="18">
        <v>45833</v>
      </c>
      <c r="G1116" s="6" t="s">
        <v>17</v>
      </c>
      <c r="H1116" s="4">
        <v>24359</v>
      </c>
      <c r="I1116" s="35">
        <v>525</v>
      </c>
      <c r="J1116" s="6" t="s">
        <v>20</v>
      </c>
      <c r="K1116" s="17" t="s">
        <v>23</v>
      </c>
    </row>
    <row r="1117" spans="1:11" x14ac:dyDescent="0.3">
      <c r="A1117" s="17"/>
      <c r="B1117" s="22"/>
      <c r="D1117" s="6" t="s">
        <v>192</v>
      </c>
      <c r="E1117" s="18">
        <v>45859</v>
      </c>
      <c r="F1117" s="18">
        <v>45861</v>
      </c>
      <c r="G1117" s="6" t="s">
        <v>17</v>
      </c>
      <c r="H1117" s="4">
        <v>24360</v>
      </c>
      <c r="I1117" s="35">
        <v>525</v>
      </c>
      <c r="J1117" s="6" t="s">
        <v>20</v>
      </c>
      <c r="K1117" s="17" t="s">
        <v>23</v>
      </c>
    </row>
    <row r="1118" spans="1:11" x14ac:dyDescent="0.3">
      <c r="A1118" s="17"/>
      <c r="B1118" s="22"/>
      <c r="D1118" s="6" t="s">
        <v>180</v>
      </c>
      <c r="E1118" s="18">
        <v>45929</v>
      </c>
      <c r="F1118" s="18">
        <v>45931</v>
      </c>
      <c r="G1118" s="6" t="s">
        <v>17</v>
      </c>
      <c r="H1118" s="4">
        <v>24362</v>
      </c>
      <c r="I1118" s="35">
        <v>525</v>
      </c>
      <c r="J1118" s="6" t="s">
        <v>20</v>
      </c>
      <c r="K1118" s="17" t="s">
        <v>23</v>
      </c>
    </row>
    <row r="1119" spans="1:11" x14ac:dyDescent="0.3">
      <c r="A1119" s="17"/>
      <c r="B1119" s="22"/>
      <c r="E1119" s="18">
        <v>45901</v>
      </c>
      <c r="F1119" s="18">
        <v>45903</v>
      </c>
      <c r="G1119" s="6" t="s">
        <v>17</v>
      </c>
      <c r="H1119" s="4">
        <v>24361</v>
      </c>
      <c r="I1119" s="35">
        <v>525</v>
      </c>
      <c r="J1119" s="6" t="s">
        <v>20</v>
      </c>
      <c r="K1119" s="17" t="s">
        <v>23</v>
      </c>
    </row>
    <row r="1120" spans="1:11" x14ac:dyDescent="0.3">
      <c r="A1120" s="17"/>
      <c r="B1120" s="22"/>
      <c r="D1120" s="6" t="s">
        <v>196</v>
      </c>
      <c r="E1120" s="18">
        <v>45964</v>
      </c>
      <c r="F1120" s="18">
        <v>45966</v>
      </c>
      <c r="G1120" s="6" t="s">
        <v>17</v>
      </c>
      <c r="H1120" s="4">
        <v>24363</v>
      </c>
      <c r="I1120" s="35">
        <v>525</v>
      </c>
      <c r="J1120" s="6" t="s">
        <v>20</v>
      </c>
      <c r="K1120" s="17" t="s">
        <v>23</v>
      </c>
    </row>
    <row r="1121" spans="1:18" x14ac:dyDescent="0.3">
      <c r="A1121" s="17"/>
      <c r="B1121" s="22"/>
      <c r="D1121" s="6" t="s">
        <v>197</v>
      </c>
      <c r="E1121" s="18">
        <v>45992</v>
      </c>
      <c r="F1121" s="18">
        <v>45994</v>
      </c>
      <c r="G1121" s="6" t="s">
        <v>17</v>
      </c>
      <c r="H1121" s="4">
        <v>24364</v>
      </c>
      <c r="I1121" s="35">
        <v>525</v>
      </c>
      <c r="J1121" s="6" t="s">
        <v>20</v>
      </c>
      <c r="K1121" s="17" t="s">
        <v>23</v>
      </c>
    </row>
    <row r="1122" spans="1:18" x14ac:dyDescent="0.3">
      <c r="A1122" s="26" t="s">
        <v>440</v>
      </c>
      <c r="B1122" s="26"/>
      <c r="C1122" s="26"/>
      <c r="D1122" s="26"/>
      <c r="E1122" s="26"/>
      <c r="F1122" s="26"/>
      <c r="G1122" s="26"/>
      <c r="H1122" s="26"/>
      <c r="I1122" s="26"/>
      <c r="J1122" s="26"/>
      <c r="K1122" s="26"/>
      <c r="L1122" s="26"/>
      <c r="M1122" s="26"/>
      <c r="N1122" s="26"/>
      <c r="O1122" s="26"/>
      <c r="P1122" s="26"/>
      <c r="Q1122" s="26"/>
      <c r="R1122" s="26"/>
    </row>
    <row r="1123" spans="1:18" ht="55.2" x14ac:dyDescent="0.3">
      <c r="A1123" s="17" t="s">
        <v>270</v>
      </c>
      <c r="B1123" s="22">
        <v>14042</v>
      </c>
      <c r="C1123" s="6">
        <v>2024</v>
      </c>
      <c r="D1123" s="6" t="s">
        <v>180</v>
      </c>
      <c r="E1123" s="18">
        <v>45544</v>
      </c>
      <c r="F1123" s="18">
        <v>45617</v>
      </c>
      <c r="G1123" s="6" t="s">
        <v>42</v>
      </c>
      <c r="H1123" s="4">
        <v>23043</v>
      </c>
      <c r="I1123" s="35">
        <v>5756</v>
      </c>
      <c r="J1123" s="6" t="s">
        <v>20</v>
      </c>
      <c r="K1123" s="17" t="s">
        <v>282</v>
      </c>
    </row>
    <row r="1124" spans="1:18" x14ac:dyDescent="0.3">
      <c r="A1124" s="26" t="s">
        <v>279</v>
      </c>
      <c r="B1124" s="26"/>
      <c r="C1124" s="26"/>
      <c r="D1124" s="26"/>
      <c r="E1124" s="26"/>
      <c r="F1124" s="26"/>
      <c r="G1124" s="26"/>
      <c r="H1124" s="26"/>
      <c r="I1124" s="26"/>
      <c r="J1124" s="26"/>
      <c r="K1124" s="26"/>
      <c r="L1124" s="26"/>
      <c r="M1124" s="26"/>
      <c r="N1124" s="26"/>
      <c r="O1124" s="26"/>
      <c r="P1124" s="26"/>
      <c r="Q1124" s="26"/>
      <c r="R1124" s="26"/>
    </row>
    <row r="1125" spans="1:18" ht="55.2" x14ac:dyDescent="0.3">
      <c r="A1125" s="17" t="s">
        <v>269</v>
      </c>
      <c r="B1125" s="22">
        <v>14043</v>
      </c>
      <c r="C1125" s="6">
        <v>2024</v>
      </c>
      <c r="D1125" s="6" t="s">
        <v>192</v>
      </c>
      <c r="E1125" s="18">
        <v>45495</v>
      </c>
      <c r="F1125" s="18">
        <v>45596</v>
      </c>
      <c r="G1125" s="6" t="s">
        <v>42</v>
      </c>
      <c r="H1125" s="4">
        <v>23060</v>
      </c>
      <c r="I1125" s="35">
        <v>5756</v>
      </c>
      <c r="J1125" s="6" t="s">
        <v>20</v>
      </c>
      <c r="K1125" s="17" t="s">
        <v>282</v>
      </c>
    </row>
    <row r="1126" spans="1:18" ht="55.2" x14ac:dyDescent="0.3">
      <c r="A1126" s="17"/>
      <c r="B1126" s="22"/>
      <c r="D1126" s="6" t="s">
        <v>196</v>
      </c>
      <c r="E1126" s="18">
        <v>45621</v>
      </c>
      <c r="F1126" s="18">
        <v>45705</v>
      </c>
      <c r="G1126" s="6" t="s">
        <v>42</v>
      </c>
      <c r="H1126" s="4">
        <v>23044</v>
      </c>
      <c r="I1126" s="35">
        <v>5756</v>
      </c>
      <c r="J1126" s="6" t="s">
        <v>20</v>
      </c>
      <c r="K1126" s="17" t="s">
        <v>282</v>
      </c>
    </row>
    <row r="1127" spans="1:18" x14ac:dyDescent="0.3">
      <c r="A1127" s="26" t="s">
        <v>278</v>
      </c>
      <c r="B1127" s="26"/>
      <c r="C1127" s="26"/>
      <c r="D1127" s="26"/>
      <c r="E1127" s="26"/>
      <c r="F1127" s="26"/>
      <c r="G1127" s="26"/>
      <c r="H1127" s="26"/>
      <c r="I1127" s="26"/>
      <c r="J1127" s="26"/>
      <c r="K1127" s="26"/>
      <c r="L1127" s="26"/>
      <c r="M1127" s="26"/>
      <c r="N1127" s="26"/>
      <c r="O1127" s="26"/>
      <c r="P1127" s="26"/>
      <c r="Q1127" s="26"/>
      <c r="R1127" s="26"/>
    </row>
    <row r="1128" spans="1:18" ht="27.6" x14ac:dyDescent="0.3">
      <c r="A1128" s="17" t="s">
        <v>336</v>
      </c>
      <c r="B1128" s="22">
        <v>13163</v>
      </c>
      <c r="C1128" s="6">
        <v>2024</v>
      </c>
      <c r="D1128" s="6" t="s">
        <v>201</v>
      </c>
      <c r="E1128" s="18">
        <v>45530</v>
      </c>
      <c r="F1128" s="18">
        <v>45596</v>
      </c>
      <c r="G1128" s="6" t="s">
        <v>59</v>
      </c>
      <c r="H1128" s="4">
        <v>23477</v>
      </c>
      <c r="I1128" s="35">
        <v>3556</v>
      </c>
      <c r="J1128" s="6" t="s">
        <v>20</v>
      </c>
      <c r="K1128" s="17" t="s">
        <v>23</v>
      </c>
    </row>
    <row r="1129" spans="1:18" ht="27.6" x14ac:dyDescent="0.3">
      <c r="A1129" s="17"/>
      <c r="B1129" s="22"/>
      <c r="D1129" s="6" t="s">
        <v>180</v>
      </c>
      <c r="E1129" s="18">
        <v>45544</v>
      </c>
      <c r="F1129" s="18">
        <v>45629</v>
      </c>
      <c r="G1129" s="6" t="s">
        <v>64</v>
      </c>
      <c r="H1129" s="4">
        <v>23051</v>
      </c>
      <c r="I1129" s="35">
        <v>3556</v>
      </c>
      <c r="J1129" s="6" t="s">
        <v>20</v>
      </c>
      <c r="K1129" s="17" t="s">
        <v>179</v>
      </c>
    </row>
    <row r="1130" spans="1:18" x14ac:dyDescent="0.3">
      <c r="A1130" s="26" t="s">
        <v>464</v>
      </c>
      <c r="B1130" s="26"/>
      <c r="C1130" s="26"/>
      <c r="D1130" s="26"/>
      <c r="E1130" s="26"/>
      <c r="F1130" s="26"/>
      <c r="G1130" s="26"/>
      <c r="H1130" s="26"/>
      <c r="I1130" s="26"/>
      <c r="J1130" s="26"/>
      <c r="K1130" s="26"/>
      <c r="L1130" s="26"/>
      <c r="M1130" s="26"/>
      <c r="N1130" s="26"/>
      <c r="O1130" s="26"/>
      <c r="P1130" s="26"/>
      <c r="Q1130" s="26"/>
      <c r="R1130" s="26"/>
    </row>
    <row r="1131" spans="1:18" ht="27.6" x14ac:dyDescent="0.3">
      <c r="A1131" s="17" t="s">
        <v>764</v>
      </c>
      <c r="B1131" s="22">
        <v>11713</v>
      </c>
      <c r="C1131" s="6">
        <v>2024</v>
      </c>
      <c r="D1131" s="6" t="s">
        <v>180</v>
      </c>
      <c r="E1131" s="18">
        <v>45558</v>
      </c>
      <c r="F1131" s="18">
        <v>45636</v>
      </c>
      <c r="G1131" s="6" t="s">
        <v>58</v>
      </c>
      <c r="H1131" s="4">
        <v>24019</v>
      </c>
      <c r="I1131" s="35">
        <v>4883</v>
      </c>
      <c r="J1131" s="6" t="s">
        <v>20</v>
      </c>
      <c r="K1131" s="17" t="s">
        <v>23</v>
      </c>
    </row>
    <row r="1132" spans="1:18" x14ac:dyDescent="0.3">
      <c r="A1132" s="26" t="s">
        <v>846</v>
      </c>
      <c r="B1132" s="26"/>
      <c r="C1132" s="26"/>
      <c r="D1132" s="26"/>
      <c r="E1132" s="26"/>
      <c r="F1132" s="26"/>
      <c r="G1132" s="26"/>
      <c r="H1132" s="26"/>
      <c r="I1132" s="26"/>
      <c r="J1132" s="26"/>
      <c r="K1132" s="26"/>
      <c r="L1132" s="26"/>
      <c r="M1132" s="26"/>
      <c r="N1132" s="26"/>
      <c r="O1132" s="26"/>
      <c r="P1132" s="26"/>
      <c r="Q1132" s="26"/>
      <c r="R1132" s="26"/>
    </row>
    <row r="1133" spans="1:18" ht="27.6" x14ac:dyDescent="0.3">
      <c r="A1133" s="17" t="s">
        <v>309</v>
      </c>
      <c r="B1133" s="22">
        <v>14190</v>
      </c>
      <c r="C1133" s="6">
        <v>2024</v>
      </c>
      <c r="D1133" s="6" t="s">
        <v>199</v>
      </c>
      <c r="E1133" s="18">
        <v>45467</v>
      </c>
      <c r="F1133" s="18">
        <v>45539</v>
      </c>
      <c r="G1133" s="6" t="s">
        <v>42</v>
      </c>
      <c r="H1133" s="4">
        <v>24061</v>
      </c>
      <c r="I1133" s="35">
        <v>4103</v>
      </c>
      <c r="J1133" s="6" t="s">
        <v>20</v>
      </c>
      <c r="K1133" s="17" t="s">
        <v>23</v>
      </c>
    </row>
    <row r="1134" spans="1:18" x14ac:dyDescent="0.3">
      <c r="A1134" s="17"/>
      <c r="B1134" s="22"/>
      <c r="D1134" s="6" t="s">
        <v>192</v>
      </c>
      <c r="E1134" s="18">
        <v>45475</v>
      </c>
      <c r="F1134" s="18">
        <v>45539</v>
      </c>
      <c r="G1134" s="6" t="s">
        <v>42</v>
      </c>
      <c r="H1134" s="4">
        <v>24066</v>
      </c>
      <c r="I1134" s="35">
        <v>4103</v>
      </c>
      <c r="J1134" s="6" t="s">
        <v>20</v>
      </c>
      <c r="K1134" s="17" t="s">
        <v>23</v>
      </c>
    </row>
    <row r="1135" spans="1:18" x14ac:dyDescent="0.3">
      <c r="A1135" s="26" t="s">
        <v>446</v>
      </c>
      <c r="B1135" s="26"/>
      <c r="C1135" s="26"/>
      <c r="D1135" s="26"/>
      <c r="E1135" s="26"/>
      <c r="F1135" s="26"/>
      <c r="G1135" s="26"/>
      <c r="H1135" s="26"/>
      <c r="I1135" s="26"/>
      <c r="J1135" s="26"/>
      <c r="K1135" s="26"/>
      <c r="L1135" s="26"/>
      <c r="M1135" s="26"/>
      <c r="N1135" s="26"/>
      <c r="O1135" s="26"/>
      <c r="P1135" s="26"/>
      <c r="Q1135" s="26"/>
      <c r="R1135" s="26"/>
    </row>
    <row r="1136" spans="1:18" ht="27.6" x14ac:dyDescent="0.3">
      <c r="A1136" s="17" t="s">
        <v>271</v>
      </c>
      <c r="B1136" s="22">
        <v>14192</v>
      </c>
      <c r="C1136" s="6">
        <v>2024</v>
      </c>
      <c r="D1136" s="6" t="s">
        <v>180</v>
      </c>
      <c r="E1136" s="18">
        <v>45565</v>
      </c>
      <c r="F1136" s="18">
        <v>45631</v>
      </c>
      <c r="G1136" s="6" t="s">
        <v>42</v>
      </c>
      <c r="H1136" s="4">
        <v>23255</v>
      </c>
      <c r="I1136" s="35">
        <v>3028</v>
      </c>
      <c r="J1136" s="6" t="s">
        <v>20</v>
      </c>
      <c r="K1136" s="17" t="s">
        <v>23</v>
      </c>
    </row>
    <row r="1137" spans="1:18" x14ac:dyDescent="0.3">
      <c r="A1137" s="17"/>
      <c r="B1137" s="22"/>
      <c r="D1137" s="6" t="s">
        <v>197</v>
      </c>
      <c r="E1137" s="18">
        <v>45635</v>
      </c>
      <c r="F1137" s="18">
        <v>45701</v>
      </c>
      <c r="G1137" s="6" t="s">
        <v>42</v>
      </c>
      <c r="H1137" s="4">
        <v>23256</v>
      </c>
      <c r="I1137" s="35">
        <v>3028</v>
      </c>
      <c r="J1137" s="6" t="s">
        <v>20</v>
      </c>
      <c r="K1137" s="17" t="s">
        <v>23</v>
      </c>
    </row>
    <row r="1138" spans="1:18" x14ac:dyDescent="0.3">
      <c r="A1138" s="26" t="s">
        <v>280</v>
      </c>
      <c r="B1138" s="26"/>
      <c r="C1138" s="26"/>
      <c r="D1138" s="26"/>
      <c r="E1138" s="26"/>
      <c r="F1138" s="26"/>
      <c r="G1138" s="26"/>
      <c r="H1138" s="26"/>
      <c r="I1138" s="26"/>
      <c r="J1138" s="26"/>
      <c r="K1138" s="26"/>
      <c r="L1138" s="26"/>
      <c r="M1138" s="26"/>
      <c r="N1138" s="26"/>
      <c r="O1138" s="26"/>
      <c r="P1138" s="26"/>
      <c r="Q1138" s="26"/>
      <c r="R1138" s="26"/>
    </row>
    <row r="1139" spans="1:18" ht="27.6" x14ac:dyDescent="0.3">
      <c r="A1139" s="17" t="s">
        <v>353</v>
      </c>
      <c r="B1139" s="22">
        <v>15469</v>
      </c>
      <c r="C1139" s="6">
        <v>2024</v>
      </c>
      <c r="D1139" s="6" t="s">
        <v>199</v>
      </c>
      <c r="E1139" s="18">
        <v>45463</v>
      </c>
      <c r="F1139" s="18">
        <v>45547</v>
      </c>
      <c r="G1139" s="6" t="s">
        <v>64</v>
      </c>
      <c r="H1139" s="4">
        <v>23714</v>
      </c>
      <c r="I1139" s="35">
        <v>3664</v>
      </c>
      <c r="J1139" s="6" t="s">
        <v>20</v>
      </c>
      <c r="K1139" s="17" t="s">
        <v>23</v>
      </c>
    </row>
    <row r="1140" spans="1:18" x14ac:dyDescent="0.3">
      <c r="A1140" s="17"/>
      <c r="B1140" s="22"/>
      <c r="D1140" s="6" t="s">
        <v>201</v>
      </c>
      <c r="E1140" s="18">
        <v>45526</v>
      </c>
      <c r="F1140" s="18">
        <v>45596</v>
      </c>
      <c r="G1140" s="6" t="s">
        <v>60</v>
      </c>
      <c r="H1140" s="4">
        <v>23446</v>
      </c>
      <c r="I1140" s="35">
        <v>3664</v>
      </c>
      <c r="J1140" s="6" t="s">
        <v>20</v>
      </c>
      <c r="K1140" s="17" t="s">
        <v>23</v>
      </c>
    </row>
    <row r="1141" spans="1:18" x14ac:dyDescent="0.3">
      <c r="A1141" s="17"/>
      <c r="B1141" s="22"/>
      <c r="D1141" s="6" t="s">
        <v>180</v>
      </c>
      <c r="E1141" s="18">
        <v>45546</v>
      </c>
      <c r="F1141" s="18">
        <v>45617</v>
      </c>
      <c r="G1141" s="6" t="s">
        <v>64</v>
      </c>
      <c r="H1141" s="4">
        <v>23716</v>
      </c>
      <c r="I1141" s="35">
        <v>3664</v>
      </c>
      <c r="J1141" s="6" t="s">
        <v>20</v>
      </c>
      <c r="K1141" s="17" t="s">
        <v>23</v>
      </c>
    </row>
    <row r="1142" spans="1:18" x14ac:dyDescent="0.3">
      <c r="A1142" s="17"/>
      <c r="B1142" s="22"/>
      <c r="C1142" s="6" t="s">
        <v>202</v>
      </c>
      <c r="D1142" s="6" t="s">
        <v>202</v>
      </c>
      <c r="E1142" s="18">
        <v>45629</v>
      </c>
      <c r="F1142" s="18">
        <v>45707</v>
      </c>
      <c r="G1142" s="6" t="s">
        <v>64</v>
      </c>
      <c r="H1142" s="4">
        <v>23717</v>
      </c>
      <c r="I1142" s="35">
        <v>3664</v>
      </c>
      <c r="J1142" s="6" t="s">
        <v>20</v>
      </c>
      <c r="K1142" s="17" t="s">
        <v>202</v>
      </c>
    </row>
    <row r="1143" spans="1:18" x14ac:dyDescent="0.3">
      <c r="A1143" s="17"/>
      <c r="B1143" s="22"/>
      <c r="C1143" s="6">
        <v>2025</v>
      </c>
      <c r="D1143" s="6" t="s">
        <v>194</v>
      </c>
      <c r="E1143" s="18">
        <v>45673</v>
      </c>
      <c r="F1143" s="18">
        <v>45743</v>
      </c>
      <c r="G1143" s="6" t="s">
        <v>60</v>
      </c>
      <c r="H1143" s="4">
        <v>23447</v>
      </c>
      <c r="I1143" s="35">
        <v>3664</v>
      </c>
      <c r="J1143" s="6" t="s">
        <v>20</v>
      </c>
      <c r="K1143" s="17" t="s">
        <v>23</v>
      </c>
    </row>
    <row r="1144" spans="1:18" x14ac:dyDescent="0.3">
      <c r="A1144" s="17"/>
      <c r="B1144" s="22"/>
      <c r="D1144" s="6" t="s">
        <v>195</v>
      </c>
      <c r="E1144" s="18">
        <v>45719</v>
      </c>
      <c r="F1144" s="18">
        <v>45796</v>
      </c>
      <c r="G1144" s="6" t="s">
        <v>59</v>
      </c>
      <c r="H1144" s="4">
        <v>24128</v>
      </c>
      <c r="I1144" s="35">
        <v>3664</v>
      </c>
      <c r="J1144" s="6" t="s">
        <v>20</v>
      </c>
      <c r="K1144" s="17" t="s">
        <v>23</v>
      </c>
    </row>
    <row r="1145" spans="1:18" x14ac:dyDescent="0.3">
      <c r="A1145" s="17"/>
      <c r="B1145" s="22"/>
      <c r="D1145" s="6" t="s">
        <v>200</v>
      </c>
      <c r="E1145" s="18">
        <v>45761</v>
      </c>
      <c r="F1145" s="18">
        <v>45839</v>
      </c>
      <c r="G1145" s="6" t="s">
        <v>60</v>
      </c>
      <c r="H1145" s="4">
        <v>23448</v>
      </c>
      <c r="I1145" s="35">
        <v>3664</v>
      </c>
      <c r="J1145" s="6" t="s">
        <v>20</v>
      </c>
      <c r="K1145" s="17" t="s">
        <v>23</v>
      </c>
    </row>
    <row r="1146" spans="1:18" x14ac:dyDescent="0.3">
      <c r="A1146" s="17"/>
      <c r="B1146" s="22"/>
      <c r="E1146" s="18">
        <v>45769</v>
      </c>
      <c r="F1146" s="18">
        <v>45848</v>
      </c>
      <c r="G1146" s="6" t="s">
        <v>59</v>
      </c>
      <c r="H1146" s="4">
        <v>24131</v>
      </c>
      <c r="I1146" s="35">
        <v>3664</v>
      </c>
      <c r="J1146" s="6" t="s">
        <v>20</v>
      </c>
      <c r="K1146" s="17" t="s">
        <v>23</v>
      </c>
    </row>
    <row r="1147" spans="1:18" x14ac:dyDescent="0.3">
      <c r="A1147" s="17"/>
      <c r="B1147" s="22"/>
      <c r="D1147" s="6" t="s">
        <v>180</v>
      </c>
      <c r="E1147" s="18">
        <v>45929</v>
      </c>
      <c r="F1147" s="18">
        <v>46001</v>
      </c>
      <c r="G1147" s="6" t="s">
        <v>59</v>
      </c>
      <c r="H1147" s="4">
        <v>24134</v>
      </c>
      <c r="I1147" s="35">
        <v>3664</v>
      </c>
      <c r="J1147" s="6" t="s">
        <v>20</v>
      </c>
      <c r="K1147" s="17" t="s">
        <v>23</v>
      </c>
    </row>
    <row r="1148" spans="1:18" x14ac:dyDescent="0.3">
      <c r="A1148" s="17"/>
      <c r="B1148" s="22"/>
      <c r="C1148" s="6">
        <v>2026</v>
      </c>
      <c r="D1148" s="6" t="s">
        <v>195</v>
      </c>
      <c r="E1148" s="18">
        <v>46083</v>
      </c>
      <c r="F1148" s="18">
        <v>46155</v>
      </c>
      <c r="G1148" s="6" t="s">
        <v>59</v>
      </c>
      <c r="H1148" s="4">
        <v>24137</v>
      </c>
      <c r="I1148" s="35">
        <v>3664</v>
      </c>
      <c r="J1148" s="6" t="s">
        <v>20</v>
      </c>
      <c r="K1148" s="17" t="s">
        <v>23</v>
      </c>
    </row>
    <row r="1149" spans="1:18" x14ac:dyDescent="0.3">
      <c r="A1149" s="26" t="s">
        <v>470</v>
      </c>
      <c r="B1149" s="26"/>
      <c r="C1149" s="26"/>
      <c r="D1149" s="26"/>
      <c r="E1149" s="26"/>
      <c r="F1149" s="26"/>
      <c r="G1149" s="26"/>
      <c r="H1149" s="26"/>
      <c r="I1149" s="26"/>
      <c r="J1149" s="26"/>
      <c r="K1149" s="26"/>
      <c r="L1149" s="26"/>
      <c r="M1149" s="26"/>
      <c r="N1149" s="26"/>
      <c r="O1149" s="26"/>
      <c r="P1149" s="26"/>
      <c r="Q1149" s="26"/>
      <c r="R1149" s="26"/>
    </row>
    <row r="1150" spans="1:18" ht="27.6" x14ac:dyDescent="0.3">
      <c r="A1150" s="17" t="s">
        <v>760</v>
      </c>
      <c r="B1150" s="22">
        <v>15908</v>
      </c>
      <c r="C1150" s="6">
        <v>2025</v>
      </c>
      <c r="D1150" s="6" t="s">
        <v>191</v>
      </c>
      <c r="E1150" s="18">
        <v>45691</v>
      </c>
      <c r="F1150" s="18">
        <v>45723</v>
      </c>
      <c r="G1150" s="6" t="s">
        <v>48</v>
      </c>
      <c r="H1150" s="4">
        <v>24466</v>
      </c>
      <c r="I1150" s="35">
        <v>3179</v>
      </c>
      <c r="J1150" s="6" t="s">
        <v>761</v>
      </c>
      <c r="K1150" s="17" t="s">
        <v>23</v>
      </c>
    </row>
    <row r="1151" spans="1:18" x14ac:dyDescent="0.3">
      <c r="A1151" s="26" t="s">
        <v>845</v>
      </c>
      <c r="B1151" s="26"/>
      <c r="C1151" s="26"/>
      <c r="D1151" s="26"/>
      <c r="E1151" s="26"/>
      <c r="F1151" s="26"/>
      <c r="G1151" s="26"/>
      <c r="H1151" s="26"/>
      <c r="I1151" s="26"/>
      <c r="J1151" s="26"/>
      <c r="K1151" s="26"/>
      <c r="L1151" s="26"/>
      <c r="M1151" s="26"/>
      <c r="N1151" s="26"/>
      <c r="O1151" s="26"/>
      <c r="P1151" s="26"/>
      <c r="Q1151" s="26"/>
      <c r="R1151" s="26"/>
    </row>
    <row r="1152" spans="1:18" x14ac:dyDescent="0.3">
      <c r="A1152" s="17" t="s">
        <v>293</v>
      </c>
      <c r="B1152" s="22">
        <v>11581</v>
      </c>
      <c r="C1152" s="6">
        <v>2024</v>
      </c>
      <c r="D1152" s="6" t="s">
        <v>192</v>
      </c>
      <c r="E1152" s="18">
        <v>45498</v>
      </c>
      <c r="F1152" s="18">
        <v>45499</v>
      </c>
      <c r="G1152" s="6" t="s">
        <v>17</v>
      </c>
      <c r="H1152" s="4">
        <v>24228</v>
      </c>
      <c r="I1152" s="35" t="s">
        <v>23</v>
      </c>
      <c r="J1152" s="6" t="s">
        <v>20</v>
      </c>
      <c r="K1152" s="17" t="s">
        <v>23</v>
      </c>
    </row>
    <row r="1153" spans="1:11" x14ac:dyDescent="0.3">
      <c r="A1153" s="17"/>
      <c r="B1153" s="22"/>
      <c r="D1153" s="6" t="s">
        <v>201</v>
      </c>
      <c r="E1153" s="18">
        <v>45531</v>
      </c>
      <c r="F1153" s="18">
        <v>45532</v>
      </c>
      <c r="G1153" s="6" t="s">
        <v>17</v>
      </c>
      <c r="H1153" s="4">
        <v>24229</v>
      </c>
      <c r="I1153" s="35" t="s">
        <v>23</v>
      </c>
      <c r="J1153" s="6" t="s">
        <v>20</v>
      </c>
      <c r="K1153" s="17" t="s">
        <v>23</v>
      </c>
    </row>
    <row r="1154" spans="1:11" x14ac:dyDescent="0.3">
      <c r="A1154" s="17"/>
      <c r="B1154" s="22"/>
      <c r="D1154" s="6" t="s">
        <v>193</v>
      </c>
      <c r="E1154" s="18">
        <v>45568</v>
      </c>
      <c r="F1154" s="18">
        <v>45569</v>
      </c>
      <c r="G1154" s="6" t="s">
        <v>17</v>
      </c>
      <c r="H1154" s="4">
        <v>24230</v>
      </c>
      <c r="I1154" s="35" t="s">
        <v>23</v>
      </c>
      <c r="J1154" s="6" t="s">
        <v>20</v>
      </c>
      <c r="K1154" s="17" t="s">
        <v>23</v>
      </c>
    </row>
    <row r="1155" spans="1:11" x14ac:dyDescent="0.3">
      <c r="A1155" s="17"/>
      <c r="B1155" s="22"/>
      <c r="D1155" s="6" t="s">
        <v>196</v>
      </c>
      <c r="E1155" s="18">
        <v>45601</v>
      </c>
      <c r="F1155" s="18">
        <v>45602</v>
      </c>
      <c r="G1155" s="6" t="s">
        <v>17</v>
      </c>
      <c r="H1155" s="4">
        <v>24231</v>
      </c>
      <c r="I1155" s="35" t="s">
        <v>23</v>
      </c>
      <c r="J1155" s="6" t="s">
        <v>20</v>
      </c>
      <c r="K1155" s="17" t="s">
        <v>23</v>
      </c>
    </row>
    <row r="1156" spans="1:11" x14ac:dyDescent="0.3">
      <c r="A1156" s="17"/>
      <c r="B1156" s="22"/>
      <c r="D1156" s="6" t="s">
        <v>197</v>
      </c>
      <c r="E1156" s="18">
        <v>45636</v>
      </c>
      <c r="F1156" s="18">
        <v>45637</v>
      </c>
      <c r="G1156" s="6" t="s">
        <v>17</v>
      </c>
      <c r="H1156" s="4">
        <v>24232</v>
      </c>
      <c r="I1156" s="35" t="s">
        <v>23</v>
      </c>
      <c r="J1156" s="6" t="s">
        <v>20</v>
      </c>
      <c r="K1156" s="17" t="s">
        <v>23</v>
      </c>
    </row>
    <row r="1157" spans="1:11" x14ac:dyDescent="0.3">
      <c r="A1157" s="17"/>
      <c r="B1157" s="22"/>
      <c r="C1157" s="6">
        <v>2025</v>
      </c>
      <c r="D1157" s="6" t="s">
        <v>194</v>
      </c>
      <c r="E1157" s="18">
        <v>45671</v>
      </c>
      <c r="F1157" s="18">
        <v>45672</v>
      </c>
      <c r="G1157" s="6" t="s">
        <v>17</v>
      </c>
      <c r="H1157" s="4">
        <v>24417</v>
      </c>
      <c r="I1157" s="35" t="s">
        <v>23</v>
      </c>
      <c r="J1157" s="6" t="s">
        <v>20</v>
      </c>
      <c r="K1157" s="17" t="s">
        <v>23</v>
      </c>
    </row>
    <row r="1158" spans="1:11" x14ac:dyDescent="0.3">
      <c r="A1158" s="17"/>
      <c r="B1158" s="22"/>
      <c r="D1158" s="6" t="s">
        <v>191</v>
      </c>
      <c r="E1158" s="18">
        <v>45699</v>
      </c>
      <c r="F1158" s="18">
        <v>45700</v>
      </c>
      <c r="G1158" s="6" t="s">
        <v>17</v>
      </c>
      <c r="H1158" s="4">
        <v>24418</v>
      </c>
      <c r="I1158" s="35" t="s">
        <v>23</v>
      </c>
      <c r="J1158" s="6" t="s">
        <v>20</v>
      </c>
      <c r="K1158" s="17" t="s">
        <v>23</v>
      </c>
    </row>
    <row r="1159" spans="1:11" x14ac:dyDescent="0.3">
      <c r="A1159" s="17"/>
      <c r="B1159" s="22"/>
      <c r="D1159" s="6" t="s">
        <v>195</v>
      </c>
      <c r="E1159" s="18">
        <v>45727</v>
      </c>
      <c r="F1159" s="18">
        <v>45728</v>
      </c>
      <c r="G1159" s="6" t="s">
        <v>17</v>
      </c>
      <c r="H1159" s="4">
        <v>24419</v>
      </c>
      <c r="I1159" s="35" t="s">
        <v>23</v>
      </c>
      <c r="J1159" s="6" t="s">
        <v>20</v>
      </c>
      <c r="K1159" s="17" t="s">
        <v>23</v>
      </c>
    </row>
    <row r="1160" spans="1:11" x14ac:dyDescent="0.3">
      <c r="A1160" s="17"/>
      <c r="B1160" s="22"/>
      <c r="D1160" s="6" t="s">
        <v>200</v>
      </c>
      <c r="E1160" s="18">
        <v>45755</v>
      </c>
      <c r="F1160" s="18">
        <v>45756</v>
      </c>
      <c r="G1160" s="6" t="s">
        <v>17</v>
      </c>
      <c r="H1160" s="4">
        <v>24420</v>
      </c>
      <c r="I1160" s="35" t="s">
        <v>23</v>
      </c>
      <c r="J1160" s="6" t="s">
        <v>20</v>
      </c>
      <c r="K1160" s="17" t="s">
        <v>23</v>
      </c>
    </row>
    <row r="1161" spans="1:11" x14ac:dyDescent="0.3">
      <c r="A1161" s="17"/>
      <c r="B1161" s="22"/>
      <c r="D1161" s="6" t="s">
        <v>198</v>
      </c>
      <c r="E1161" s="18">
        <v>45790</v>
      </c>
      <c r="F1161" s="18">
        <v>45791</v>
      </c>
      <c r="G1161" s="6" t="s">
        <v>17</v>
      </c>
      <c r="H1161" s="4">
        <v>24421</v>
      </c>
      <c r="I1161" s="35" t="s">
        <v>23</v>
      </c>
      <c r="J1161" s="6" t="s">
        <v>20</v>
      </c>
      <c r="K1161" s="17" t="s">
        <v>23</v>
      </c>
    </row>
    <row r="1162" spans="1:11" x14ac:dyDescent="0.3">
      <c r="A1162" s="17"/>
      <c r="B1162" s="22"/>
      <c r="D1162" s="6" t="s">
        <v>199</v>
      </c>
      <c r="E1162" s="18">
        <v>45825</v>
      </c>
      <c r="F1162" s="18">
        <v>45826</v>
      </c>
      <c r="G1162" s="6" t="s">
        <v>17</v>
      </c>
      <c r="H1162" s="4">
        <v>24422</v>
      </c>
      <c r="I1162" s="35" t="s">
        <v>23</v>
      </c>
      <c r="J1162" s="6" t="s">
        <v>20</v>
      </c>
      <c r="K1162" s="17" t="s">
        <v>23</v>
      </c>
    </row>
    <row r="1163" spans="1:11" x14ac:dyDescent="0.3">
      <c r="A1163" s="17"/>
      <c r="B1163" s="22"/>
      <c r="D1163" s="6" t="s">
        <v>192</v>
      </c>
      <c r="E1163" s="18">
        <v>45853</v>
      </c>
      <c r="F1163" s="18">
        <v>45854</v>
      </c>
      <c r="G1163" s="6" t="s">
        <v>17</v>
      </c>
      <c r="H1163" s="4">
        <v>24423</v>
      </c>
      <c r="I1163" s="35" t="s">
        <v>23</v>
      </c>
      <c r="J1163" s="6" t="s">
        <v>20</v>
      </c>
      <c r="K1163" s="17" t="s">
        <v>23</v>
      </c>
    </row>
    <row r="1164" spans="1:11" x14ac:dyDescent="0.3">
      <c r="A1164" s="17"/>
      <c r="B1164" s="22"/>
      <c r="D1164" s="6" t="s">
        <v>201</v>
      </c>
      <c r="E1164" s="18">
        <v>45895</v>
      </c>
      <c r="F1164" s="18">
        <v>45896</v>
      </c>
      <c r="G1164" s="6" t="s">
        <v>17</v>
      </c>
      <c r="H1164" s="4">
        <v>24424</v>
      </c>
      <c r="I1164" s="35" t="s">
        <v>23</v>
      </c>
      <c r="J1164" s="6" t="s">
        <v>20</v>
      </c>
      <c r="K1164" s="17" t="s">
        <v>23</v>
      </c>
    </row>
    <row r="1165" spans="1:11" x14ac:dyDescent="0.3">
      <c r="A1165" s="17"/>
      <c r="B1165" s="22"/>
      <c r="D1165" s="6" t="s">
        <v>180</v>
      </c>
      <c r="E1165" s="18">
        <v>45923</v>
      </c>
      <c r="F1165" s="18">
        <v>45924</v>
      </c>
      <c r="G1165" s="6" t="s">
        <v>17</v>
      </c>
      <c r="H1165" s="4">
        <v>24425</v>
      </c>
      <c r="I1165" s="35" t="s">
        <v>23</v>
      </c>
      <c r="J1165" s="6" t="s">
        <v>20</v>
      </c>
      <c r="K1165" s="17" t="s">
        <v>23</v>
      </c>
    </row>
    <row r="1166" spans="1:11" x14ac:dyDescent="0.3">
      <c r="A1166" s="17"/>
      <c r="B1166" s="22"/>
      <c r="D1166" s="6" t="s">
        <v>193</v>
      </c>
      <c r="E1166" s="18">
        <v>45951</v>
      </c>
      <c r="F1166" s="18">
        <v>45952</v>
      </c>
      <c r="G1166" s="6" t="s">
        <v>17</v>
      </c>
      <c r="H1166" s="4">
        <v>24426</v>
      </c>
      <c r="I1166" s="35" t="s">
        <v>23</v>
      </c>
      <c r="J1166" s="6" t="s">
        <v>20</v>
      </c>
      <c r="K1166" s="17" t="s">
        <v>23</v>
      </c>
    </row>
    <row r="1167" spans="1:11" x14ac:dyDescent="0.3">
      <c r="A1167" s="17"/>
      <c r="B1167" s="22"/>
      <c r="D1167" s="6" t="s">
        <v>196</v>
      </c>
      <c r="E1167" s="18">
        <v>45979</v>
      </c>
      <c r="F1167" s="18">
        <v>45980</v>
      </c>
      <c r="G1167" s="6" t="s">
        <v>17</v>
      </c>
      <c r="H1167" s="4">
        <v>24427</v>
      </c>
      <c r="I1167" s="35" t="s">
        <v>23</v>
      </c>
      <c r="J1167" s="6" t="s">
        <v>20</v>
      </c>
      <c r="K1167" s="17" t="s">
        <v>23</v>
      </c>
    </row>
    <row r="1168" spans="1:11" x14ac:dyDescent="0.3">
      <c r="A1168" s="17"/>
      <c r="B1168" s="22"/>
      <c r="D1168" s="6" t="s">
        <v>197</v>
      </c>
      <c r="E1168" s="18">
        <v>46007</v>
      </c>
      <c r="F1168" s="18">
        <v>46008</v>
      </c>
      <c r="G1168" s="6" t="s">
        <v>17</v>
      </c>
      <c r="H1168" s="4">
        <v>24428</v>
      </c>
      <c r="I1168" s="35" t="s">
        <v>23</v>
      </c>
      <c r="J1168" s="6" t="s">
        <v>20</v>
      </c>
      <c r="K1168" s="17" t="s">
        <v>23</v>
      </c>
    </row>
    <row r="1169" spans="1:18" x14ac:dyDescent="0.3">
      <c r="A1169" s="26" t="s">
        <v>432</v>
      </c>
      <c r="B1169" s="26"/>
      <c r="C1169" s="26"/>
      <c r="D1169" s="26"/>
      <c r="E1169" s="26"/>
      <c r="F1169" s="26"/>
      <c r="G1169" s="26"/>
      <c r="H1169" s="26"/>
      <c r="I1169" s="26"/>
      <c r="J1169" s="26"/>
      <c r="K1169" s="26"/>
      <c r="L1169" s="26"/>
      <c r="M1169" s="26"/>
      <c r="N1169" s="26"/>
      <c r="O1169" s="26"/>
      <c r="P1169" s="26"/>
      <c r="Q1169" s="26"/>
      <c r="R1169" s="26"/>
    </row>
    <row r="1170" spans="1:18" ht="27.6" x14ac:dyDescent="0.3">
      <c r="A1170" s="17" t="s">
        <v>412</v>
      </c>
      <c r="B1170" s="22">
        <v>13808</v>
      </c>
      <c r="C1170" s="6">
        <v>2024</v>
      </c>
      <c r="D1170" s="6" t="s">
        <v>193</v>
      </c>
      <c r="E1170" s="18">
        <v>45586</v>
      </c>
      <c r="F1170" s="18">
        <v>45629</v>
      </c>
      <c r="G1170" s="6" t="s">
        <v>64</v>
      </c>
      <c r="H1170" s="4">
        <v>23055</v>
      </c>
      <c r="I1170" s="35">
        <v>3052</v>
      </c>
      <c r="J1170" s="6" t="s">
        <v>20</v>
      </c>
      <c r="K1170" s="17" t="s">
        <v>179</v>
      </c>
    </row>
    <row r="1171" spans="1:18" x14ac:dyDescent="0.3">
      <c r="A1171" s="26" t="s">
        <v>493</v>
      </c>
      <c r="B1171" s="26"/>
      <c r="C1171" s="26"/>
      <c r="D1171" s="26"/>
      <c r="E1171" s="26"/>
      <c r="F1171" s="26"/>
      <c r="G1171" s="26"/>
      <c r="H1171" s="26"/>
      <c r="I1171" s="26"/>
      <c r="J1171" s="26"/>
      <c r="K1171" s="26"/>
      <c r="L1171" s="26"/>
      <c r="M1171" s="26"/>
      <c r="N1171" s="26"/>
      <c r="O1171" s="26"/>
      <c r="P1171" s="26"/>
      <c r="Q1171" s="26"/>
      <c r="R1171" s="26"/>
    </row>
    <row r="1172" spans="1:18" ht="27.6" x14ac:dyDescent="0.3">
      <c r="A1172" s="17" t="s">
        <v>420</v>
      </c>
      <c r="B1172" s="22">
        <v>13176</v>
      </c>
      <c r="C1172" s="6">
        <v>2024</v>
      </c>
      <c r="D1172" s="6" t="s">
        <v>180</v>
      </c>
      <c r="E1172" s="18">
        <v>45547</v>
      </c>
      <c r="F1172" s="18">
        <v>45589</v>
      </c>
      <c r="G1172" s="6" t="s">
        <v>64</v>
      </c>
      <c r="H1172" s="4">
        <v>23246</v>
      </c>
      <c r="I1172" s="35">
        <v>3904</v>
      </c>
      <c r="J1172" s="6" t="s">
        <v>20</v>
      </c>
      <c r="K1172" s="17" t="s">
        <v>23</v>
      </c>
    </row>
    <row r="1173" spans="1:18" x14ac:dyDescent="0.3">
      <c r="A1173" s="17"/>
      <c r="B1173" s="22"/>
      <c r="C1173" s="6" t="s">
        <v>202</v>
      </c>
      <c r="D1173" s="6" t="s">
        <v>202</v>
      </c>
      <c r="E1173" s="18">
        <v>45601</v>
      </c>
      <c r="F1173" s="18">
        <v>45644</v>
      </c>
      <c r="G1173" s="6" t="s">
        <v>64</v>
      </c>
      <c r="H1173" s="4">
        <v>23493</v>
      </c>
      <c r="I1173" s="35">
        <v>3904</v>
      </c>
      <c r="J1173" s="6" t="s">
        <v>20</v>
      </c>
      <c r="K1173" s="17" t="s">
        <v>202</v>
      </c>
    </row>
    <row r="1174" spans="1:18" x14ac:dyDescent="0.3">
      <c r="A1174" s="26" t="s">
        <v>500</v>
      </c>
      <c r="B1174" s="26"/>
      <c r="C1174" s="26"/>
      <c r="D1174" s="26"/>
      <c r="E1174" s="26"/>
      <c r="F1174" s="26"/>
      <c r="G1174" s="26"/>
      <c r="H1174" s="26"/>
      <c r="I1174" s="26"/>
      <c r="J1174" s="26"/>
      <c r="K1174" s="26"/>
      <c r="L1174" s="26"/>
      <c r="M1174" s="26"/>
      <c r="N1174" s="26"/>
      <c r="O1174" s="26"/>
      <c r="P1174" s="26"/>
      <c r="Q1174" s="26"/>
      <c r="R1174" s="26"/>
    </row>
    <row r="1175" spans="1:18" ht="27.6" x14ac:dyDescent="0.3">
      <c r="A1175" s="17" t="s">
        <v>421</v>
      </c>
      <c r="B1175" s="22">
        <v>13177</v>
      </c>
      <c r="C1175" s="6">
        <v>2024</v>
      </c>
      <c r="D1175" s="6" t="s">
        <v>180</v>
      </c>
      <c r="E1175" s="18">
        <v>45547</v>
      </c>
      <c r="F1175" s="18">
        <v>45589</v>
      </c>
      <c r="G1175" s="6" t="s">
        <v>64</v>
      </c>
      <c r="H1175" s="4">
        <v>23248</v>
      </c>
      <c r="I1175" s="35">
        <v>3904</v>
      </c>
      <c r="J1175" s="6" t="s">
        <v>20</v>
      </c>
      <c r="K1175" s="17" t="s">
        <v>23</v>
      </c>
    </row>
    <row r="1176" spans="1:18" x14ac:dyDescent="0.3">
      <c r="A1176" s="17"/>
      <c r="B1176" s="22"/>
      <c r="C1176" s="6" t="s">
        <v>202</v>
      </c>
      <c r="D1176" s="6" t="s">
        <v>202</v>
      </c>
      <c r="E1176" s="18">
        <v>45601</v>
      </c>
      <c r="F1176" s="18">
        <v>45644</v>
      </c>
      <c r="G1176" s="6" t="s">
        <v>64</v>
      </c>
      <c r="H1176" s="4">
        <v>23494</v>
      </c>
      <c r="I1176" s="35">
        <v>3904</v>
      </c>
      <c r="J1176" s="6" t="s">
        <v>20</v>
      </c>
      <c r="K1176" s="17" t="s">
        <v>202</v>
      </c>
    </row>
    <row r="1177" spans="1:18" x14ac:dyDescent="0.3">
      <c r="A1177" s="26" t="s">
        <v>501</v>
      </c>
      <c r="B1177" s="26"/>
      <c r="C1177" s="26"/>
      <c r="D1177" s="26"/>
      <c r="E1177" s="26"/>
      <c r="F1177" s="26"/>
      <c r="G1177" s="26"/>
      <c r="H1177" s="26"/>
      <c r="I1177" s="26"/>
      <c r="J1177" s="26"/>
      <c r="K1177" s="26"/>
      <c r="L1177" s="26"/>
      <c r="M1177" s="26"/>
      <c r="N1177" s="26"/>
      <c r="O1177" s="26"/>
      <c r="P1177" s="26"/>
      <c r="Q1177" s="26"/>
      <c r="R1177" s="26"/>
    </row>
    <row r="1178" spans="1:18" x14ac:dyDescent="0.3">
      <c r="A1178" s="17" t="s">
        <v>525</v>
      </c>
      <c r="B1178" s="22">
        <v>13438</v>
      </c>
      <c r="C1178" s="6">
        <v>2024</v>
      </c>
      <c r="D1178" s="6" t="s">
        <v>180</v>
      </c>
      <c r="E1178" s="18">
        <v>45551</v>
      </c>
      <c r="F1178" s="18">
        <v>45912</v>
      </c>
      <c r="G1178" s="6" t="s">
        <v>17</v>
      </c>
      <c r="H1178" s="4">
        <v>23089</v>
      </c>
      <c r="I1178" s="35">
        <v>7000</v>
      </c>
      <c r="J1178" s="6" t="s">
        <v>20</v>
      </c>
      <c r="K1178" s="17" t="s">
        <v>23</v>
      </c>
    </row>
    <row r="1179" spans="1:18" x14ac:dyDescent="0.3">
      <c r="A1179" s="17"/>
      <c r="B1179" s="22"/>
      <c r="D1179" s="6" t="s">
        <v>196</v>
      </c>
      <c r="E1179" s="18">
        <v>45614</v>
      </c>
      <c r="F1179" s="18">
        <v>45975</v>
      </c>
      <c r="G1179" s="6" t="s">
        <v>17</v>
      </c>
      <c r="H1179" s="4">
        <v>23091</v>
      </c>
      <c r="I1179" s="35">
        <v>7000</v>
      </c>
      <c r="J1179" s="6" t="s">
        <v>20</v>
      </c>
      <c r="K1179" s="17" t="s">
        <v>23</v>
      </c>
    </row>
    <row r="1180" spans="1:18" x14ac:dyDescent="0.3">
      <c r="A1180" s="26" t="s">
        <v>639</v>
      </c>
      <c r="B1180" s="26"/>
      <c r="C1180" s="26"/>
      <c r="D1180" s="26"/>
      <c r="E1180" s="26"/>
      <c r="F1180" s="26"/>
      <c r="G1180" s="26"/>
      <c r="H1180" s="26"/>
      <c r="I1180" s="26"/>
      <c r="J1180" s="26"/>
      <c r="K1180" s="26"/>
      <c r="L1180" s="26"/>
      <c r="M1180" s="26"/>
      <c r="N1180" s="26"/>
      <c r="O1180" s="26"/>
      <c r="P1180" s="26"/>
      <c r="Q1180" s="26"/>
      <c r="R1180" s="26"/>
    </row>
    <row r="1181" spans="1:18" x14ac:dyDescent="0.3">
      <c r="A1181" s="17" t="s">
        <v>308</v>
      </c>
      <c r="B1181" s="22">
        <v>9994</v>
      </c>
      <c r="C1181" s="6">
        <v>2024</v>
      </c>
      <c r="D1181" s="6" t="s">
        <v>180</v>
      </c>
      <c r="E1181" s="18">
        <v>45539</v>
      </c>
      <c r="F1181" s="18">
        <v>45540</v>
      </c>
      <c r="G1181" s="6" t="s">
        <v>59</v>
      </c>
      <c r="H1181" s="4">
        <v>24072</v>
      </c>
      <c r="I1181" s="35" t="s">
        <v>23</v>
      </c>
      <c r="J1181" s="6" t="s">
        <v>20</v>
      </c>
      <c r="K1181" s="17" t="s">
        <v>23</v>
      </c>
    </row>
    <row r="1182" spans="1:18" x14ac:dyDescent="0.3">
      <c r="A1182" s="17"/>
      <c r="B1182" s="22"/>
      <c r="E1182" s="18">
        <v>45558</v>
      </c>
      <c r="F1182" s="18">
        <v>45559</v>
      </c>
      <c r="G1182" s="6" t="s">
        <v>48</v>
      </c>
      <c r="H1182" s="4">
        <v>24243</v>
      </c>
      <c r="I1182" s="35" t="s">
        <v>23</v>
      </c>
      <c r="J1182" s="6" t="s">
        <v>211</v>
      </c>
      <c r="K1182" s="17" t="s">
        <v>23</v>
      </c>
    </row>
    <row r="1183" spans="1:18" x14ac:dyDescent="0.3">
      <c r="A1183" s="17"/>
      <c r="B1183" s="22"/>
      <c r="E1183" s="18">
        <v>45565</v>
      </c>
      <c r="F1183" s="18">
        <v>45566</v>
      </c>
      <c r="G1183" s="6" t="s">
        <v>48</v>
      </c>
      <c r="H1183" s="4">
        <v>24245</v>
      </c>
      <c r="I1183" s="35" t="s">
        <v>23</v>
      </c>
      <c r="J1183" s="6" t="s">
        <v>211</v>
      </c>
      <c r="K1183" s="17" t="s">
        <v>23</v>
      </c>
    </row>
    <row r="1184" spans="1:18" x14ac:dyDescent="0.3">
      <c r="A1184" s="17"/>
      <c r="B1184" s="22"/>
      <c r="E1184" s="18">
        <v>45560</v>
      </c>
      <c r="F1184" s="18">
        <v>45561</v>
      </c>
      <c r="G1184" s="6" t="s">
        <v>48</v>
      </c>
      <c r="H1184" s="4">
        <v>24244</v>
      </c>
      <c r="I1184" s="35" t="s">
        <v>23</v>
      </c>
      <c r="J1184" s="6" t="s">
        <v>211</v>
      </c>
      <c r="K1184" s="17" t="s">
        <v>23</v>
      </c>
    </row>
    <row r="1185" spans="1:11" x14ac:dyDescent="0.3">
      <c r="A1185" s="17"/>
      <c r="B1185" s="22"/>
      <c r="D1185" s="6" t="s">
        <v>193</v>
      </c>
      <c r="E1185" s="18">
        <v>45579</v>
      </c>
      <c r="F1185" s="18">
        <v>45580</v>
      </c>
      <c r="G1185" s="6" t="s">
        <v>48</v>
      </c>
      <c r="H1185" s="4">
        <v>24247</v>
      </c>
      <c r="I1185" s="35" t="s">
        <v>23</v>
      </c>
      <c r="J1185" s="6" t="s">
        <v>211</v>
      </c>
      <c r="K1185" s="17" t="s">
        <v>23</v>
      </c>
    </row>
    <row r="1186" spans="1:11" x14ac:dyDescent="0.3">
      <c r="A1186" s="17"/>
      <c r="B1186" s="22"/>
      <c r="E1186" s="18">
        <v>45588</v>
      </c>
      <c r="F1186" s="18">
        <v>45589</v>
      </c>
      <c r="G1186" s="6" t="s">
        <v>48</v>
      </c>
      <c r="H1186" s="4">
        <v>24250</v>
      </c>
      <c r="I1186" s="35" t="s">
        <v>23</v>
      </c>
      <c r="J1186" s="6" t="s">
        <v>211</v>
      </c>
      <c r="K1186" s="17" t="s">
        <v>23</v>
      </c>
    </row>
    <row r="1187" spans="1:11" x14ac:dyDescent="0.3">
      <c r="A1187" s="17"/>
      <c r="B1187" s="22"/>
      <c r="E1187" s="18">
        <v>45586</v>
      </c>
      <c r="F1187" s="18">
        <v>45587</v>
      </c>
      <c r="G1187" s="6" t="s">
        <v>48</v>
      </c>
      <c r="H1187" s="4">
        <v>24249</v>
      </c>
      <c r="I1187" s="35" t="s">
        <v>23</v>
      </c>
      <c r="J1187" s="6" t="s">
        <v>211</v>
      </c>
      <c r="K1187" s="17" t="s">
        <v>23</v>
      </c>
    </row>
    <row r="1188" spans="1:11" x14ac:dyDescent="0.3">
      <c r="A1188" s="17"/>
      <c r="B1188" s="22"/>
      <c r="E1188" s="18">
        <v>45581</v>
      </c>
      <c r="F1188" s="18">
        <v>45582</v>
      </c>
      <c r="G1188" s="6" t="s">
        <v>48</v>
      </c>
      <c r="H1188" s="4">
        <v>24248</v>
      </c>
      <c r="I1188" s="35" t="s">
        <v>23</v>
      </c>
      <c r="J1188" s="6" t="s">
        <v>211</v>
      </c>
      <c r="K1188" s="17" t="s">
        <v>23</v>
      </c>
    </row>
    <row r="1189" spans="1:11" ht="27.6" x14ac:dyDescent="0.3">
      <c r="A1189" s="17"/>
      <c r="B1189" s="22"/>
      <c r="E1189" s="18">
        <v>45573</v>
      </c>
      <c r="F1189" s="18">
        <v>45574</v>
      </c>
      <c r="G1189" s="6" t="s">
        <v>42</v>
      </c>
      <c r="H1189" s="4">
        <v>24035</v>
      </c>
      <c r="I1189" s="35" t="s">
        <v>23</v>
      </c>
      <c r="J1189" s="6" t="s">
        <v>20</v>
      </c>
      <c r="K1189" s="17" t="s">
        <v>179</v>
      </c>
    </row>
    <row r="1190" spans="1:11" x14ac:dyDescent="0.3">
      <c r="A1190" s="17"/>
      <c r="B1190" s="22"/>
      <c r="E1190" s="18">
        <v>45593</v>
      </c>
      <c r="F1190" s="18">
        <v>45594</v>
      </c>
      <c r="G1190" s="6" t="s">
        <v>48</v>
      </c>
      <c r="H1190" s="4">
        <v>24251</v>
      </c>
      <c r="I1190" s="35" t="s">
        <v>23</v>
      </c>
      <c r="J1190" s="6" t="s">
        <v>211</v>
      </c>
      <c r="K1190" s="17" t="s">
        <v>23</v>
      </c>
    </row>
    <row r="1191" spans="1:11" x14ac:dyDescent="0.3">
      <c r="A1191" s="17"/>
      <c r="B1191" s="22"/>
      <c r="E1191" s="18">
        <v>45574</v>
      </c>
      <c r="F1191" s="18">
        <v>45575</v>
      </c>
      <c r="G1191" s="6" t="s">
        <v>48</v>
      </c>
      <c r="H1191" s="4">
        <v>24119</v>
      </c>
      <c r="I1191" s="35" t="s">
        <v>23</v>
      </c>
      <c r="J1191" s="6" t="s">
        <v>20</v>
      </c>
      <c r="K1191" s="17" t="s">
        <v>23</v>
      </c>
    </row>
    <row r="1192" spans="1:11" x14ac:dyDescent="0.3">
      <c r="A1192" s="17"/>
      <c r="B1192" s="22"/>
      <c r="E1192" s="18">
        <v>45567</v>
      </c>
      <c r="F1192" s="18">
        <v>45568</v>
      </c>
      <c r="G1192" s="6" t="s">
        <v>48</v>
      </c>
      <c r="H1192" s="4">
        <v>24246</v>
      </c>
      <c r="I1192" s="35" t="s">
        <v>23</v>
      </c>
      <c r="J1192" s="6" t="s">
        <v>211</v>
      </c>
      <c r="K1192" s="17" t="s">
        <v>23</v>
      </c>
    </row>
    <row r="1193" spans="1:11" x14ac:dyDescent="0.3">
      <c r="A1193" s="17"/>
      <c r="B1193" s="22"/>
      <c r="D1193" s="6" t="s">
        <v>196</v>
      </c>
      <c r="E1193" s="18">
        <v>45600</v>
      </c>
      <c r="F1193" s="18">
        <v>45601</v>
      </c>
      <c r="G1193" s="6" t="s">
        <v>17</v>
      </c>
      <c r="H1193" s="4">
        <v>24391</v>
      </c>
      <c r="I1193" s="35" t="s">
        <v>23</v>
      </c>
      <c r="J1193" s="6" t="s">
        <v>20</v>
      </c>
      <c r="K1193" s="17" t="s">
        <v>23</v>
      </c>
    </row>
    <row r="1194" spans="1:11" x14ac:dyDescent="0.3">
      <c r="A1194" s="17"/>
      <c r="B1194" s="22"/>
      <c r="E1194" s="18">
        <v>45600</v>
      </c>
      <c r="G1194" s="6" t="s">
        <v>48</v>
      </c>
      <c r="H1194" s="4">
        <v>24252</v>
      </c>
      <c r="I1194" s="35" t="s">
        <v>23</v>
      </c>
      <c r="J1194" s="6" t="s">
        <v>211</v>
      </c>
      <c r="K1194" s="17" t="s">
        <v>23</v>
      </c>
    </row>
    <row r="1195" spans="1:11" x14ac:dyDescent="0.3">
      <c r="A1195" s="17"/>
      <c r="B1195" s="22"/>
      <c r="E1195" s="18">
        <v>45602</v>
      </c>
      <c r="F1195" s="18">
        <v>45603</v>
      </c>
      <c r="G1195" s="6" t="s">
        <v>48</v>
      </c>
      <c r="H1195" s="4">
        <v>24253</v>
      </c>
      <c r="I1195" s="35" t="s">
        <v>23</v>
      </c>
      <c r="J1195" s="6" t="s">
        <v>211</v>
      </c>
      <c r="K1195" s="17" t="s">
        <v>23</v>
      </c>
    </row>
    <row r="1196" spans="1:11" x14ac:dyDescent="0.3">
      <c r="A1196" s="17"/>
      <c r="B1196" s="22"/>
      <c r="E1196" s="18">
        <v>45602</v>
      </c>
      <c r="G1196" s="6" t="s">
        <v>59</v>
      </c>
      <c r="H1196" s="4">
        <v>24073</v>
      </c>
      <c r="I1196" s="35" t="s">
        <v>23</v>
      </c>
      <c r="J1196" s="6" t="s">
        <v>20</v>
      </c>
      <c r="K1196" s="17" t="s">
        <v>23</v>
      </c>
    </row>
    <row r="1197" spans="1:11" x14ac:dyDescent="0.3">
      <c r="A1197" s="17"/>
      <c r="B1197" s="22"/>
      <c r="D1197" s="6" t="s">
        <v>197</v>
      </c>
      <c r="E1197" s="18">
        <v>45628</v>
      </c>
      <c r="F1197" s="18">
        <v>45629</v>
      </c>
      <c r="G1197" s="6" t="s">
        <v>17</v>
      </c>
      <c r="H1197" s="4">
        <v>24392</v>
      </c>
      <c r="I1197" s="35" t="s">
        <v>23</v>
      </c>
      <c r="J1197" s="6" t="s">
        <v>20</v>
      </c>
      <c r="K1197" s="17" t="s">
        <v>23</v>
      </c>
    </row>
    <row r="1198" spans="1:11" ht="27.6" x14ac:dyDescent="0.3">
      <c r="A1198" s="17"/>
      <c r="B1198" s="22"/>
      <c r="E1198" s="18">
        <v>45636</v>
      </c>
      <c r="F1198" s="18">
        <v>45637</v>
      </c>
      <c r="G1198" s="6" t="s">
        <v>42</v>
      </c>
      <c r="H1198" s="4">
        <v>24036</v>
      </c>
      <c r="I1198" s="35" t="s">
        <v>23</v>
      </c>
      <c r="J1198" s="6" t="s">
        <v>20</v>
      </c>
      <c r="K1198" s="17" t="s">
        <v>179</v>
      </c>
    </row>
    <row r="1199" spans="1:11" x14ac:dyDescent="0.3">
      <c r="A1199" s="17"/>
      <c r="B1199" s="22"/>
      <c r="E1199" s="18">
        <v>45630</v>
      </c>
      <c r="F1199" s="18">
        <v>45631</v>
      </c>
      <c r="G1199" s="6" t="s">
        <v>48</v>
      </c>
      <c r="H1199" s="4">
        <v>24120</v>
      </c>
      <c r="I1199" s="35" t="s">
        <v>23</v>
      </c>
      <c r="J1199" s="6" t="s">
        <v>20</v>
      </c>
      <c r="K1199" s="17" t="s">
        <v>23</v>
      </c>
    </row>
    <row r="1200" spans="1:11" x14ac:dyDescent="0.3">
      <c r="A1200" s="17"/>
      <c r="B1200" s="22"/>
      <c r="C1200" s="6">
        <v>2025</v>
      </c>
      <c r="D1200" s="6" t="s">
        <v>194</v>
      </c>
      <c r="E1200" s="18">
        <v>45663</v>
      </c>
      <c r="F1200" s="18">
        <v>45664</v>
      </c>
      <c r="G1200" s="6" t="s">
        <v>17</v>
      </c>
      <c r="H1200" s="4">
        <v>24393</v>
      </c>
      <c r="I1200" s="35" t="s">
        <v>23</v>
      </c>
      <c r="J1200" s="6" t="s">
        <v>20</v>
      </c>
      <c r="K1200" s="17" t="s">
        <v>23</v>
      </c>
    </row>
    <row r="1201" spans="1:11" x14ac:dyDescent="0.3">
      <c r="A1201" s="17"/>
      <c r="B1201" s="22"/>
      <c r="E1201" s="18">
        <v>45665</v>
      </c>
      <c r="F1201" s="18">
        <v>45666</v>
      </c>
      <c r="G1201" s="6" t="s">
        <v>59</v>
      </c>
      <c r="H1201" s="4">
        <v>24074</v>
      </c>
      <c r="I1201" s="35" t="s">
        <v>23</v>
      </c>
      <c r="J1201" s="6" t="s">
        <v>20</v>
      </c>
      <c r="K1201" s="17" t="s">
        <v>23</v>
      </c>
    </row>
    <row r="1202" spans="1:11" x14ac:dyDescent="0.3">
      <c r="A1202" s="17"/>
      <c r="B1202" s="22"/>
      <c r="D1202" s="6" t="s">
        <v>191</v>
      </c>
      <c r="E1202" s="18">
        <v>45691</v>
      </c>
      <c r="F1202" s="18">
        <v>45692</v>
      </c>
      <c r="G1202" s="6" t="s">
        <v>17</v>
      </c>
      <c r="H1202" s="4">
        <v>24394</v>
      </c>
      <c r="I1202" s="35" t="s">
        <v>23</v>
      </c>
      <c r="J1202" s="6" t="s">
        <v>20</v>
      </c>
      <c r="K1202" s="17" t="s">
        <v>23</v>
      </c>
    </row>
    <row r="1203" spans="1:11" x14ac:dyDescent="0.3">
      <c r="A1203" s="17"/>
      <c r="B1203" s="22"/>
      <c r="D1203" s="6" t="s">
        <v>195</v>
      </c>
      <c r="E1203" s="18">
        <v>45747</v>
      </c>
      <c r="F1203" s="18">
        <v>45748</v>
      </c>
      <c r="G1203" s="6" t="s">
        <v>17</v>
      </c>
      <c r="H1203" s="4">
        <v>24396</v>
      </c>
      <c r="I1203" s="35" t="s">
        <v>23</v>
      </c>
      <c r="J1203" s="6" t="s">
        <v>20</v>
      </c>
      <c r="K1203" s="17" t="s">
        <v>23</v>
      </c>
    </row>
    <row r="1204" spans="1:11" x14ac:dyDescent="0.3">
      <c r="A1204" s="17"/>
      <c r="B1204" s="22"/>
      <c r="E1204" s="18">
        <v>45719</v>
      </c>
      <c r="F1204" s="18">
        <v>45720</v>
      </c>
      <c r="G1204" s="6" t="s">
        <v>17</v>
      </c>
      <c r="H1204" s="4">
        <v>24395</v>
      </c>
      <c r="I1204" s="35" t="s">
        <v>23</v>
      </c>
      <c r="J1204" s="6" t="s">
        <v>20</v>
      </c>
      <c r="K1204" s="17" t="s">
        <v>23</v>
      </c>
    </row>
    <row r="1205" spans="1:11" x14ac:dyDescent="0.3">
      <c r="A1205" s="17"/>
      <c r="B1205" s="22"/>
      <c r="D1205" s="6" t="s">
        <v>198</v>
      </c>
      <c r="E1205" s="18">
        <v>45782</v>
      </c>
      <c r="F1205" s="18">
        <v>45783</v>
      </c>
      <c r="G1205" s="6" t="s">
        <v>17</v>
      </c>
      <c r="H1205" s="4">
        <v>24397</v>
      </c>
      <c r="I1205" s="35" t="s">
        <v>23</v>
      </c>
      <c r="J1205" s="6" t="s">
        <v>20</v>
      </c>
      <c r="K1205" s="17" t="s">
        <v>23</v>
      </c>
    </row>
    <row r="1206" spans="1:11" x14ac:dyDescent="0.3">
      <c r="A1206" s="17"/>
      <c r="B1206" s="22"/>
      <c r="D1206" s="6" t="s">
        <v>199</v>
      </c>
      <c r="E1206" s="18">
        <v>45838</v>
      </c>
      <c r="F1206" s="18">
        <v>45839</v>
      </c>
      <c r="G1206" s="6" t="s">
        <v>17</v>
      </c>
      <c r="H1206" s="4">
        <v>24399</v>
      </c>
      <c r="I1206" s="35" t="s">
        <v>23</v>
      </c>
      <c r="J1206" s="6" t="s">
        <v>20</v>
      </c>
      <c r="K1206" s="17" t="s">
        <v>23</v>
      </c>
    </row>
    <row r="1207" spans="1:11" x14ac:dyDescent="0.3">
      <c r="A1207" s="17"/>
      <c r="B1207" s="22"/>
      <c r="E1207" s="18">
        <v>45810</v>
      </c>
      <c r="F1207" s="18">
        <v>45811</v>
      </c>
      <c r="G1207" s="6" t="s">
        <v>17</v>
      </c>
      <c r="H1207" s="4">
        <v>24398</v>
      </c>
      <c r="I1207" s="35" t="s">
        <v>23</v>
      </c>
      <c r="J1207" s="6" t="s">
        <v>20</v>
      </c>
      <c r="K1207" s="17" t="s">
        <v>23</v>
      </c>
    </row>
    <row r="1208" spans="1:11" x14ac:dyDescent="0.3">
      <c r="A1208" s="17"/>
      <c r="B1208" s="22"/>
      <c r="D1208" s="6" t="s">
        <v>180</v>
      </c>
      <c r="E1208" s="18">
        <v>45929</v>
      </c>
      <c r="F1208" s="18">
        <v>45930</v>
      </c>
      <c r="G1208" s="6" t="s">
        <v>17</v>
      </c>
      <c r="H1208" s="4">
        <v>24401</v>
      </c>
      <c r="I1208" s="35" t="s">
        <v>23</v>
      </c>
      <c r="J1208" s="6" t="s">
        <v>20</v>
      </c>
      <c r="K1208" s="17" t="s">
        <v>23</v>
      </c>
    </row>
    <row r="1209" spans="1:11" x14ac:dyDescent="0.3">
      <c r="A1209" s="17"/>
      <c r="B1209" s="22"/>
      <c r="E1209" s="18">
        <v>45929</v>
      </c>
      <c r="G1209" s="6" t="s">
        <v>48</v>
      </c>
      <c r="H1209" s="4">
        <v>24267</v>
      </c>
      <c r="I1209" s="35" t="s">
        <v>23</v>
      </c>
      <c r="J1209" s="6" t="s">
        <v>211</v>
      </c>
      <c r="K1209" s="17" t="s">
        <v>23</v>
      </c>
    </row>
    <row r="1210" spans="1:11" x14ac:dyDescent="0.3">
      <c r="A1210" s="17"/>
      <c r="B1210" s="22"/>
      <c r="E1210" s="18">
        <v>45901</v>
      </c>
      <c r="F1210" s="18">
        <v>45902</v>
      </c>
      <c r="G1210" s="6" t="s">
        <v>17</v>
      </c>
      <c r="H1210" s="4">
        <v>24400</v>
      </c>
      <c r="I1210" s="35" t="s">
        <v>23</v>
      </c>
      <c r="J1210" s="6" t="s">
        <v>20</v>
      </c>
      <c r="K1210" s="17" t="s">
        <v>23</v>
      </c>
    </row>
    <row r="1211" spans="1:11" x14ac:dyDescent="0.3">
      <c r="A1211" s="17"/>
      <c r="B1211" s="22"/>
      <c r="E1211" s="18">
        <v>45922</v>
      </c>
      <c r="F1211" s="18">
        <v>45923</v>
      </c>
      <c r="G1211" s="6" t="s">
        <v>48</v>
      </c>
      <c r="H1211" s="4">
        <v>24265</v>
      </c>
      <c r="I1211" s="35" t="s">
        <v>23</v>
      </c>
      <c r="J1211" s="6" t="s">
        <v>211</v>
      </c>
      <c r="K1211" s="17" t="s">
        <v>23</v>
      </c>
    </row>
    <row r="1212" spans="1:11" x14ac:dyDescent="0.3">
      <c r="A1212" s="17"/>
      <c r="B1212" s="22"/>
      <c r="E1212" s="18">
        <v>45924</v>
      </c>
      <c r="F1212" s="18">
        <v>45925</v>
      </c>
      <c r="G1212" s="6" t="s">
        <v>48</v>
      </c>
      <c r="H1212" s="4">
        <v>24266</v>
      </c>
      <c r="I1212" s="35" t="s">
        <v>23</v>
      </c>
      <c r="J1212" s="6" t="s">
        <v>211</v>
      </c>
      <c r="K1212" s="17" t="s">
        <v>23</v>
      </c>
    </row>
    <row r="1213" spans="1:11" x14ac:dyDescent="0.3">
      <c r="A1213" s="17"/>
      <c r="B1213" s="22"/>
      <c r="D1213" s="6" t="s">
        <v>193</v>
      </c>
      <c r="E1213" s="18">
        <v>45943</v>
      </c>
      <c r="F1213" s="18">
        <v>45944</v>
      </c>
      <c r="G1213" s="6" t="s">
        <v>48</v>
      </c>
      <c r="H1213" s="4">
        <v>24270</v>
      </c>
      <c r="I1213" s="35" t="s">
        <v>23</v>
      </c>
      <c r="J1213" s="6" t="s">
        <v>211</v>
      </c>
      <c r="K1213" s="17" t="s">
        <v>23</v>
      </c>
    </row>
    <row r="1214" spans="1:11" x14ac:dyDescent="0.3">
      <c r="A1214" s="17"/>
      <c r="B1214" s="22"/>
      <c r="E1214" s="18">
        <v>45936</v>
      </c>
      <c r="F1214" s="18">
        <v>45937</v>
      </c>
      <c r="G1214" s="6" t="s">
        <v>48</v>
      </c>
      <c r="H1214" s="4">
        <v>24268</v>
      </c>
      <c r="I1214" s="35" t="s">
        <v>23</v>
      </c>
      <c r="J1214" s="6" t="s">
        <v>211</v>
      </c>
      <c r="K1214" s="17" t="s">
        <v>23</v>
      </c>
    </row>
    <row r="1215" spans="1:11" x14ac:dyDescent="0.3">
      <c r="A1215" s="17"/>
      <c r="B1215" s="22"/>
      <c r="E1215" s="18">
        <v>45938</v>
      </c>
      <c r="F1215" s="18">
        <v>45939</v>
      </c>
      <c r="G1215" s="6" t="s">
        <v>48</v>
      </c>
      <c r="H1215" s="4">
        <v>24269</v>
      </c>
      <c r="I1215" s="35" t="s">
        <v>23</v>
      </c>
      <c r="J1215" s="6" t="s">
        <v>211</v>
      </c>
      <c r="K1215" s="17" t="s">
        <v>23</v>
      </c>
    </row>
    <row r="1216" spans="1:11" x14ac:dyDescent="0.3">
      <c r="A1216" s="17"/>
      <c r="B1216" s="22"/>
      <c r="D1216" s="6" t="s">
        <v>196</v>
      </c>
      <c r="E1216" s="18">
        <v>45964</v>
      </c>
      <c r="F1216" s="18">
        <v>45965</v>
      </c>
      <c r="G1216" s="6" t="s">
        <v>17</v>
      </c>
      <c r="H1216" s="4">
        <v>24402</v>
      </c>
      <c r="I1216" s="35" t="s">
        <v>23</v>
      </c>
      <c r="J1216" s="6" t="s">
        <v>20</v>
      </c>
      <c r="K1216" s="17" t="s">
        <v>23</v>
      </c>
    </row>
    <row r="1217" spans="1:18" x14ac:dyDescent="0.3">
      <c r="A1217" s="17"/>
      <c r="B1217" s="22"/>
      <c r="E1217" s="18">
        <v>45964</v>
      </c>
      <c r="G1217" s="6" t="s">
        <v>48</v>
      </c>
      <c r="H1217" s="4">
        <v>24271</v>
      </c>
      <c r="I1217" s="35" t="s">
        <v>23</v>
      </c>
      <c r="J1217" s="6" t="s">
        <v>211</v>
      </c>
      <c r="K1217" s="17" t="s">
        <v>23</v>
      </c>
    </row>
    <row r="1218" spans="1:18" x14ac:dyDescent="0.3">
      <c r="A1218" s="17"/>
      <c r="B1218" s="22"/>
      <c r="E1218" s="18">
        <v>45985</v>
      </c>
      <c r="F1218" s="18">
        <v>45986</v>
      </c>
      <c r="G1218" s="6" t="s">
        <v>48</v>
      </c>
      <c r="H1218" s="4">
        <v>24273</v>
      </c>
      <c r="I1218" s="35" t="s">
        <v>23</v>
      </c>
      <c r="J1218" s="6" t="s">
        <v>211</v>
      </c>
      <c r="K1218" s="17" t="s">
        <v>23</v>
      </c>
    </row>
    <row r="1219" spans="1:18" x14ac:dyDescent="0.3">
      <c r="A1219" s="17"/>
      <c r="B1219" s="22"/>
      <c r="E1219" s="18">
        <v>45966</v>
      </c>
      <c r="F1219" s="18">
        <v>45967</v>
      </c>
      <c r="G1219" s="6" t="s">
        <v>48</v>
      </c>
      <c r="H1219" s="4">
        <v>24272</v>
      </c>
      <c r="I1219" s="35" t="s">
        <v>23</v>
      </c>
      <c r="J1219" s="6" t="s">
        <v>211</v>
      </c>
      <c r="K1219" s="17" t="s">
        <v>23</v>
      </c>
    </row>
    <row r="1220" spans="1:18" x14ac:dyDescent="0.3">
      <c r="A1220" s="17"/>
      <c r="B1220" s="22"/>
      <c r="D1220" s="6" t="s">
        <v>197</v>
      </c>
      <c r="E1220" s="18">
        <v>45992</v>
      </c>
      <c r="F1220" s="18">
        <v>45993</v>
      </c>
      <c r="G1220" s="6" t="s">
        <v>17</v>
      </c>
      <c r="H1220" s="4">
        <v>24403</v>
      </c>
      <c r="I1220" s="35" t="s">
        <v>23</v>
      </c>
      <c r="J1220" s="6" t="s">
        <v>20</v>
      </c>
      <c r="K1220" s="17" t="s">
        <v>23</v>
      </c>
    </row>
    <row r="1221" spans="1:18" x14ac:dyDescent="0.3">
      <c r="A1221" s="17"/>
      <c r="B1221" s="22"/>
      <c r="C1221" s="6">
        <v>2026</v>
      </c>
      <c r="D1221" s="6" t="s">
        <v>194</v>
      </c>
      <c r="E1221" s="18">
        <v>46027</v>
      </c>
      <c r="F1221" s="18">
        <v>46028</v>
      </c>
      <c r="G1221" s="6" t="s">
        <v>17</v>
      </c>
      <c r="H1221" s="4">
        <v>24404</v>
      </c>
      <c r="I1221" s="35" t="s">
        <v>23</v>
      </c>
      <c r="J1221" s="6" t="s">
        <v>20</v>
      </c>
      <c r="K1221" s="17" t="s">
        <v>23</v>
      </c>
    </row>
    <row r="1222" spans="1:18" x14ac:dyDescent="0.3">
      <c r="A1222" s="26" t="s">
        <v>445</v>
      </c>
      <c r="B1222" s="26"/>
      <c r="C1222" s="26"/>
      <c r="D1222" s="26"/>
      <c r="E1222" s="26"/>
      <c r="F1222" s="26"/>
      <c r="G1222" s="26"/>
      <c r="H1222" s="26"/>
      <c r="I1222" s="26"/>
      <c r="J1222" s="26"/>
      <c r="K1222" s="26"/>
      <c r="L1222" s="26"/>
      <c r="M1222" s="26"/>
      <c r="N1222" s="26"/>
      <c r="O1222" s="26"/>
      <c r="P1222" s="26"/>
      <c r="Q1222" s="26"/>
      <c r="R1222" s="26"/>
    </row>
    <row r="1223" spans="1:18" x14ac:dyDescent="0.3">
      <c r="A1223" s="17" t="s">
        <v>67</v>
      </c>
      <c r="B1223" s="22">
        <v>13825</v>
      </c>
      <c r="C1223" s="6" t="s">
        <v>202</v>
      </c>
      <c r="D1223" s="6" t="s">
        <v>202</v>
      </c>
      <c r="E1223" s="18">
        <v>45614</v>
      </c>
      <c r="F1223" s="18">
        <v>45646</v>
      </c>
      <c r="G1223" s="6" t="s">
        <v>64</v>
      </c>
      <c r="H1223" s="4">
        <v>23478</v>
      </c>
      <c r="I1223" s="35" t="s">
        <v>23</v>
      </c>
      <c r="J1223" s="6" t="s">
        <v>20</v>
      </c>
      <c r="K1223" s="17" t="s">
        <v>202</v>
      </c>
    </row>
    <row r="1224" spans="1:18" x14ac:dyDescent="0.3">
      <c r="A1224" s="17"/>
      <c r="B1224" s="22"/>
      <c r="E1224" s="18">
        <v>45698</v>
      </c>
      <c r="F1224" s="18">
        <v>45730</v>
      </c>
      <c r="G1224" s="6" t="s">
        <v>64</v>
      </c>
      <c r="H1224" s="4">
        <v>23469</v>
      </c>
      <c r="I1224" s="35" t="s">
        <v>23</v>
      </c>
      <c r="J1224" s="6" t="s">
        <v>20</v>
      </c>
      <c r="K1224" s="17" t="s">
        <v>202</v>
      </c>
    </row>
    <row r="1225" spans="1:18" x14ac:dyDescent="0.3">
      <c r="A1225" s="17"/>
      <c r="B1225" s="22"/>
      <c r="E1225" s="18">
        <v>45805</v>
      </c>
      <c r="F1225" s="18">
        <v>45841</v>
      </c>
      <c r="G1225" s="6" t="s">
        <v>64</v>
      </c>
      <c r="H1225" s="4">
        <v>24165</v>
      </c>
      <c r="I1225" s="35" t="s">
        <v>23</v>
      </c>
      <c r="J1225" s="6" t="s">
        <v>20</v>
      </c>
      <c r="K1225" s="17" t="s">
        <v>202</v>
      </c>
    </row>
    <row r="1226" spans="1:18" x14ac:dyDescent="0.3">
      <c r="A1226" s="26" t="s">
        <v>249</v>
      </c>
      <c r="B1226" s="26"/>
      <c r="C1226" s="26"/>
      <c r="D1226" s="26"/>
      <c r="E1226" s="26"/>
      <c r="F1226" s="26"/>
      <c r="G1226" s="26"/>
      <c r="H1226" s="26"/>
      <c r="I1226" s="26"/>
      <c r="J1226" s="26"/>
      <c r="K1226" s="26"/>
      <c r="L1226" s="26"/>
      <c r="M1226" s="26"/>
      <c r="N1226" s="26"/>
      <c r="O1226" s="26"/>
      <c r="P1226" s="26"/>
      <c r="Q1226" s="26"/>
      <c r="R1226" s="26"/>
    </row>
    <row r="1227" spans="1:18" x14ac:dyDescent="0.3">
      <c r="A1227" s="17" t="s">
        <v>418</v>
      </c>
      <c r="B1227" s="22">
        <v>13797</v>
      </c>
      <c r="C1227" s="6">
        <v>2024</v>
      </c>
      <c r="D1227" s="6" t="s">
        <v>201</v>
      </c>
      <c r="E1227" s="18">
        <v>45530</v>
      </c>
      <c r="F1227" s="18">
        <v>45562</v>
      </c>
      <c r="G1227" s="6" t="s">
        <v>64</v>
      </c>
      <c r="H1227" s="4">
        <v>22825</v>
      </c>
      <c r="I1227" s="35" t="s">
        <v>23</v>
      </c>
      <c r="J1227" s="6" t="s">
        <v>20</v>
      </c>
      <c r="K1227" s="17" t="s">
        <v>23</v>
      </c>
    </row>
    <row r="1228" spans="1:18" x14ac:dyDescent="0.3">
      <c r="A1228" s="17"/>
      <c r="B1228" s="22"/>
      <c r="C1228" s="6" t="s">
        <v>202</v>
      </c>
      <c r="D1228" s="6" t="s">
        <v>202</v>
      </c>
      <c r="E1228" s="18">
        <v>45614</v>
      </c>
      <c r="F1228" s="18">
        <v>45646</v>
      </c>
      <c r="G1228" s="6" t="s">
        <v>64</v>
      </c>
      <c r="H1228" s="4">
        <v>23169</v>
      </c>
      <c r="I1228" s="35" t="s">
        <v>23</v>
      </c>
      <c r="J1228" s="6" t="s">
        <v>20</v>
      </c>
      <c r="K1228" s="17" t="s">
        <v>202</v>
      </c>
    </row>
    <row r="1229" spans="1:18" x14ac:dyDescent="0.3">
      <c r="A1229" s="17"/>
      <c r="B1229" s="22"/>
      <c r="E1229" s="18">
        <v>45614</v>
      </c>
      <c r="H1229" s="4">
        <v>23474</v>
      </c>
      <c r="I1229" s="35" t="s">
        <v>23</v>
      </c>
      <c r="J1229" s="6" t="s">
        <v>20</v>
      </c>
      <c r="K1229" s="17" t="s">
        <v>202</v>
      </c>
    </row>
    <row r="1230" spans="1:18" x14ac:dyDescent="0.3">
      <c r="A1230" s="17"/>
      <c r="B1230" s="22"/>
      <c r="E1230" s="18">
        <v>45698</v>
      </c>
      <c r="F1230" s="18">
        <v>45730</v>
      </c>
      <c r="G1230" s="6" t="s">
        <v>64</v>
      </c>
      <c r="H1230" s="4">
        <v>23465</v>
      </c>
      <c r="I1230" s="35" t="s">
        <v>23</v>
      </c>
      <c r="J1230" s="6" t="s">
        <v>20</v>
      </c>
      <c r="K1230" s="17" t="s">
        <v>202</v>
      </c>
    </row>
    <row r="1231" spans="1:18" x14ac:dyDescent="0.3">
      <c r="A1231" s="17"/>
      <c r="B1231" s="22"/>
      <c r="E1231" s="18">
        <v>45805</v>
      </c>
      <c r="F1231" s="18">
        <v>45841</v>
      </c>
      <c r="G1231" s="6" t="s">
        <v>64</v>
      </c>
      <c r="H1231" s="4">
        <v>24163</v>
      </c>
      <c r="I1231" s="35" t="s">
        <v>23</v>
      </c>
      <c r="J1231" s="6" t="s">
        <v>20</v>
      </c>
      <c r="K1231" s="17" t="s">
        <v>202</v>
      </c>
    </row>
    <row r="1232" spans="1:18" x14ac:dyDescent="0.3">
      <c r="A1232" s="26" t="s">
        <v>498</v>
      </c>
      <c r="B1232" s="26"/>
      <c r="C1232" s="26"/>
      <c r="D1232" s="26"/>
      <c r="E1232" s="26"/>
      <c r="F1232" s="26"/>
      <c r="G1232" s="26"/>
      <c r="H1232" s="26"/>
      <c r="I1232" s="26"/>
      <c r="J1232" s="26"/>
      <c r="K1232" s="26"/>
      <c r="L1232" s="26"/>
      <c r="M1232" s="26"/>
      <c r="N1232" s="26"/>
      <c r="O1232" s="26"/>
      <c r="P1232" s="26"/>
      <c r="Q1232" s="26"/>
      <c r="R1232" s="26"/>
    </row>
    <row r="1233" spans="1:18" x14ac:dyDescent="0.3">
      <c r="A1233" s="17" t="s">
        <v>426</v>
      </c>
      <c r="B1233" s="22">
        <v>13811</v>
      </c>
      <c r="C1233" s="6" t="s">
        <v>202</v>
      </c>
      <c r="D1233" s="6" t="s">
        <v>202</v>
      </c>
      <c r="E1233" s="18">
        <v>45614</v>
      </c>
      <c r="F1233" s="18">
        <v>45646</v>
      </c>
      <c r="G1233" s="6" t="s">
        <v>64</v>
      </c>
      <c r="H1233" s="4">
        <v>23477</v>
      </c>
      <c r="I1233" s="35" t="s">
        <v>23</v>
      </c>
      <c r="J1233" s="6" t="s">
        <v>20</v>
      </c>
      <c r="K1233" s="17" t="s">
        <v>202</v>
      </c>
    </row>
    <row r="1234" spans="1:18" x14ac:dyDescent="0.3">
      <c r="A1234" s="17"/>
      <c r="B1234" s="22"/>
      <c r="E1234" s="18">
        <v>45698</v>
      </c>
      <c r="F1234" s="18">
        <v>45730</v>
      </c>
      <c r="G1234" s="6" t="s">
        <v>64</v>
      </c>
      <c r="H1234" s="4">
        <v>23468</v>
      </c>
      <c r="I1234" s="35" t="s">
        <v>23</v>
      </c>
      <c r="J1234" s="6" t="s">
        <v>20</v>
      </c>
      <c r="K1234" s="17" t="s">
        <v>202</v>
      </c>
    </row>
    <row r="1235" spans="1:18" x14ac:dyDescent="0.3">
      <c r="A1235" s="17"/>
      <c r="B1235" s="22"/>
      <c r="E1235" s="18">
        <v>45805</v>
      </c>
      <c r="F1235" s="18">
        <v>45841</v>
      </c>
      <c r="G1235" s="6" t="s">
        <v>64</v>
      </c>
      <c r="H1235" s="4">
        <v>24164</v>
      </c>
      <c r="I1235" s="35" t="s">
        <v>23</v>
      </c>
      <c r="J1235" s="6" t="s">
        <v>20</v>
      </c>
      <c r="K1235" s="17" t="s">
        <v>202</v>
      </c>
    </row>
    <row r="1236" spans="1:18" x14ac:dyDescent="0.3">
      <c r="A1236" s="26" t="s">
        <v>505</v>
      </c>
      <c r="B1236" s="26"/>
      <c r="C1236" s="26"/>
      <c r="D1236" s="26"/>
      <c r="E1236" s="26"/>
      <c r="F1236" s="26"/>
      <c r="G1236" s="26"/>
      <c r="H1236" s="26"/>
      <c r="I1236" s="26"/>
      <c r="J1236" s="26"/>
      <c r="K1236" s="26"/>
      <c r="L1236" s="26"/>
      <c r="M1236" s="26"/>
      <c r="N1236" s="26"/>
      <c r="O1236" s="26"/>
      <c r="P1236" s="26"/>
      <c r="Q1236" s="26"/>
      <c r="R1236" s="26"/>
    </row>
    <row r="1237" spans="1:18" x14ac:dyDescent="0.3">
      <c r="A1237" s="17" t="s">
        <v>533</v>
      </c>
      <c r="B1237" s="22">
        <v>9659</v>
      </c>
      <c r="C1237" s="6">
        <v>2024</v>
      </c>
      <c r="D1237" s="6" t="s">
        <v>192</v>
      </c>
      <c r="E1237" s="18">
        <v>45496</v>
      </c>
      <c r="F1237" s="18">
        <v>45679</v>
      </c>
      <c r="G1237" s="6" t="s">
        <v>64</v>
      </c>
      <c r="H1237" s="4">
        <v>23077</v>
      </c>
      <c r="I1237" s="35">
        <v>5985</v>
      </c>
      <c r="J1237" s="6" t="s">
        <v>20</v>
      </c>
      <c r="K1237" s="17" t="s">
        <v>23</v>
      </c>
    </row>
    <row r="1238" spans="1:18" x14ac:dyDescent="0.3">
      <c r="A1238" s="17"/>
      <c r="B1238" s="22"/>
      <c r="D1238" s="6" t="s">
        <v>193</v>
      </c>
      <c r="E1238" s="18">
        <v>45579</v>
      </c>
      <c r="F1238" s="18">
        <v>45749</v>
      </c>
      <c r="G1238" s="6" t="s">
        <v>64</v>
      </c>
      <c r="H1238" s="4">
        <v>23085</v>
      </c>
      <c r="I1238" s="35">
        <v>5985</v>
      </c>
      <c r="J1238" s="6" t="s">
        <v>20</v>
      </c>
      <c r="K1238" s="17" t="s">
        <v>23</v>
      </c>
    </row>
    <row r="1239" spans="1:18" x14ac:dyDescent="0.3">
      <c r="A1239" s="17"/>
      <c r="B1239" s="22"/>
      <c r="E1239" s="18">
        <v>45572</v>
      </c>
      <c r="F1239" s="18">
        <v>45742</v>
      </c>
      <c r="G1239" s="6" t="s">
        <v>17</v>
      </c>
      <c r="H1239" s="4">
        <v>23283</v>
      </c>
      <c r="I1239" s="35">
        <v>5985</v>
      </c>
      <c r="J1239" s="6" t="s">
        <v>20</v>
      </c>
      <c r="K1239" s="17" t="s">
        <v>23</v>
      </c>
    </row>
    <row r="1240" spans="1:18" ht="27.6" x14ac:dyDescent="0.3">
      <c r="A1240" s="17"/>
      <c r="B1240" s="22"/>
      <c r="E1240" s="18">
        <v>45574</v>
      </c>
      <c r="F1240" s="18">
        <v>45743</v>
      </c>
      <c r="G1240" s="6" t="s">
        <v>60</v>
      </c>
      <c r="H1240" s="4">
        <v>23233</v>
      </c>
      <c r="I1240" s="35">
        <v>5985</v>
      </c>
      <c r="J1240" s="6" t="s">
        <v>20</v>
      </c>
      <c r="K1240" s="17" t="s">
        <v>179</v>
      </c>
    </row>
    <row r="1241" spans="1:18" x14ac:dyDescent="0.3">
      <c r="A1241" s="17"/>
      <c r="B1241" s="22"/>
      <c r="C1241" s="6" t="s">
        <v>202</v>
      </c>
      <c r="D1241" s="6" t="s">
        <v>202</v>
      </c>
      <c r="E1241" s="18">
        <v>45691</v>
      </c>
      <c r="F1241" s="18">
        <v>45861</v>
      </c>
      <c r="G1241" s="6" t="s">
        <v>64</v>
      </c>
      <c r="H1241" s="4">
        <v>24112</v>
      </c>
      <c r="I1241" s="35">
        <v>5985</v>
      </c>
      <c r="J1241" s="6" t="s">
        <v>20</v>
      </c>
      <c r="K1241" s="17" t="s">
        <v>202</v>
      </c>
    </row>
    <row r="1242" spans="1:18" x14ac:dyDescent="0.3">
      <c r="A1242" s="17"/>
      <c r="B1242" s="22"/>
      <c r="E1242" s="18">
        <v>45636</v>
      </c>
      <c r="F1242" s="18">
        <v>45813</v>
      </c>
      <c r="G1242" s="6" t="s">
        <v>64</v>
      </c>
      <c r="H1242" s="4">
        <v>23344</v>
      </c>
      <c r="I1242" s="35">
        <v>5985</v>
      </c>
      <c r="J1242" s="6" t="s">
        <v>20</v>
      </c>
      <c r="K1242" s="17" t="s">
        <v>202</v>
      </c>
    </row>
    <row r="1243" spans="1:18" x14ac:dyDescent="0.3">
      <c r="A1243" s="17"/>
      <c r="B1243" s="22"/>
      <c r="E1243" s="18">
        <v>45789</v>
      </c>
      <c r="F1243" s="18">
        <v>45966</v>
      </c>
      <c r="G1243" s="6" t="s">
        <v>64</v>
      </c>
      <c r="H1243" s="4">
        <v>24113</v>
      </c>
      <c r="I1243" s="35">
        <v>5985</v>
      </c>
      <c r="J1243" s="6" t="s">
        <v>20</v>
      </c>
      <c r="K1243" s="17" t="s">
        <v>202</v>
      </c>
    </row>
    <row r="1244" spans="1:18" x14ac:dyDescent="0.3">
      <c r="A1244" s="17"/>
      <c r="B1244" s="22"/>
      <c r="E1244" s="18">
        <v>45936</v>
      </c>
      <c r="F1244" s="18">
        <v>46107</v>
      </c>
      <c r="G1244" s="6" t="s">
        <v>64</v>
      </c>
      <c r="H1244" s="4">
        <v>24114</v>
      </c>
      <c r="I1244" s="35">
        <v>5985</v>
      </c>
      <c r="J1244" s="6" t="s">
        <v>20</v>
      </c>
      <c r="K1244" s="17" t="s">
        <v>202</v>
      </c>
    </row>
    <row r="1245" spans="1:18" x14ac:dyDescent="0.3">
      <c r="A1245" s="17"/>
      <c r="B1245" s="22"/>
      <c r="C1245" s="6">
        <v>2025</v>
      </c>
      <c r="D1245" s="6" t="s">
        <v>194</v>
      </c>
      <c r="E1245" s="18">
        <v>45670</v>
      </c>
      <c r="F1245" s="18">
        <v>45840</v>
      </c>
      <c r="G1245" s="6" t="s">
        <v>60</v>
      </c>
      <c r="H1245" s="4">
        <v>23234</v>
      </c>
      <c r="I1245" s="35">
        <v>5985</v>
      </c>
      <c r="J1245" s="6" t="s">
        <v>20</v>
      </c>
      <c r="K1245" s="17" t="s">
        <v>23</v>
      </c>
    </row>
    <row r="1246" spans="1:18" x14ac:dyDescent="0.3">
      <c r="A1246" s="17"/>
      <c r="B1246" s="22"/>
      <c r="D1246" s="6" t="s">
        <v>191</v>
      </c>
      <c r="E1246" s="18">
        <v>45712</v>
      </c>
      <c r="F1246" s="18">
        <v>45883</v>
      </c>
      <c r="G1246" s="6" t="s">
        <v>59</v>
      </c>
      <c r="H1246" s="4">
        <v>24155</v>
      </c>
      <c r="I1246" s="35">
        <v>5985</v>
      </c>
      <c r="J1246" s="6" t="s">
        <v>20</v>
      </c>
      <c r="K1246" s="17" t="s">
        <v>23</v>
      </c>
    </row>
    <row r="1247" spans="1:18" x14ac:dyDescent="0.3">
      <c r="A1247" s="17"/>
      <c r="B1247" s="22"/>
      <c r="D1247" s="6" t="s">
        <v>200</v>
      </c>
      <c r="E1247" s="18">
        <v>45754</v>
      </c>
      <c r="F1247" s="18">
        <v>45938</v>
      </c>
      <c r="G1247" s="6" t="s">
        <v>17</v>
      </c>
      <c r="H1247" s="4">
        <v>23284</v>
      </c>
      <c r="I1247" s="35">
        <v>5985</v>
      </c>
      <c r="J1247" s="6" t="s">
        <v>20</v>
      </c>
      <c r="K1247" s="17" t="s">
        <v>23</v>
      </c>
    </row>
    <row r="1248" spans="1:18" x14ac:dyDescent="0.3">
      <c r="A1248" s="17"/>
      <c r="B1248" s="22"/>
      <c r="E1248" s="18">
        <v>45761</v>
      </c>
      <c r="F1248" s="18">
        <v>45932</v>
      </c>
      <c r="G1248" s="6" t="s">
        <v>59</v>
      </c>
      <c r="H1248" s="4">
        <v>24158</v>
      </c>
      <c r="I1248" s="35">
        <v>5985</v>
      </c>
      <c r="J1248" s="6" t="s">
        <v>20</v>
      </c>
      <c r="K1248" s="17" t="s">
        <v>23</v>
      </c>
    </row>
    <row r="1249" spans="1:18" x14ac:dyDescent="0.3">
      <c r="A1249" s="17"/>
      <c r="B1249" s="22"/>
      <c r="D1249" s="6" t="s">
        <v>198</v>
      </c>
      <c r="E1249" s="18">
        <v>45782</v>
      </c>
      <c r="F1249" s="18">
        <v>45960</v>
      </c>
      <c r="G1249" s="6" t="s">
        <v>60</v>
      </c>
      <c r="H1249" s="4">
        <v>24152</v>
      </c>
      <c r="I1249" s="35">
        <v>5985</v>
      </c>
      <c r="J1249" s="6" t="s">
        <v>20</v>
      </c>
      <c r="K1249" s="17" t="s">
        <v>23</v>
      </c>
    </row>
    <row r="1250" spans="1:18" x14ac:dyDescent="0.3">
      <c r="A1250" s="17"/>
      <c r="B1250" s="22"/>
      <c r="D1250" s="6" t="s">
        <v>180</v>
      </c>
      <c r="E1250" s="18">
        <v>45922</v>
      </c>
      <c r="F1250" s="18">
        <v>46093</v>
      </c>
      <c r="G1250" s="6" t="s">
        <v>59</v>
      </c>
      <c r="H1250" s="4">
        <v>24161</v>
      </c>
      <c r="I1250" s="35">
        <v>5985</v>
      </c>
      <c r="J1250" s="6" t="s">
        <v>20</v>
      </c>
      <c r="K1250" s="17" t="s">
        <v>23</v>
      </c>
    </row>
    <row r="1251" spans="1:18" x14ac:dyDescent="0.3">
      <c r="A1251" s="17"/>
      <c r="B1251" s="22"/>
      <c r="D1251" s="6" t="s">
        <v>193</v>
      </c>
      <c r="E1251" s="18">
        <v>45943</v>
      </c>
      <c r="F1251" s="18">
        <v>46112</v>
      </c>
      <c r="G1251" s="6" t="s">
        <v>17</v>
      </c>
      <c r="H1251" s="4">
        <v>24022</v>
      </c>
      <c r="I1251" s="35">
        <v>5985</v>
      </c>
      <c r="J1251" s="6" t="s">
        <v>20</v>
      </c>
      <c r="K1251" s="17" t="s">
        <v>23</v>
      </c>
    </row>
    <row r="1252" spans="1:18" x14ac:dyDescent="0.3">
      <c r="A1252" s="17"/>
      <c r="B1252" s="22"/>
      <c r="C1252" s="6">
        <v>2026</v>
      </c>
      <c r="D1252" s="6" t="s">
        <v>191</v>
      </c>
      <c r="E1252" s="18">
        <v>46076</v>
      </c>
      <c r="F1252" s="18">
        <v>46246</v>
      </c>
      <c r="G1252" s="6" t="s">
        <v>59</v>
      </c>
      <c r="H1252" s="4">
        <v>24164</v>
      </c>
      <c r="I1252" s="35">
        <v>5985</v>
      </c>
      <c r="J1252" s="6" t="s">
        <v>20</v>
      </c>
      <c r="K1252" s="17" t="s">
        <v>23</v>
      </c>
    </row>
    <row r="1253" spans="1:18" x14ac:dyDescent="0.3">
      <c r="A1253" s="17"/>
      <c r="B1253" s="22"/>
      <c r="D1253" s="6" t="s">
        <v>200</v>
      </c>
      <c r="E1253" s="18">
        <v>46125</v>
      </c>
      <c r="F1253" s="18">
        <v>46303</v>
      </c>
      <c r="G1253" s="6" t="s">
        <v>17</v>
      </c>
      <c r="H1253" s="4">
        <v>24241</v>
      </c>
      <c r="I1253" s="35">
        <v>5985</v>
      </c>
      <c r="J1253" s="6" t="s">
        <v>20</v>
      </c>
      <c r="K1253" s="17" t="s">
        <v>23</v>
      </c>
    </row>
    <row r="1254" spans="1:18" x14ac:dyDescent="0.3">
      <c r="A1254" s="26" t="s">
        <v>647</v>
      </c>
      <c r="B1254" s="26"/>
      <c r="C1254" s="26"/>
      <c r="D1254" s="26"/>
      <c r="E1254" s="26"/>
      <c r="F1254" s="26"/>
      <c r="G1254" s="26"/>
      <c r="H1254" s="26"/>
      <c r="I1254" s="26"/>
      <c r="J1254" s="26"/>
      <c r="K1254" s="26"/>
      <c r="L1254" s="26"/>
      <c r="M1254" s="26"/>
      <c r="N1254" s="26"/>
      <c r="O1254" s="26"/>
      <c r="P1254" s="26"/>
      <c r="Q1254" s="26"/>
      <c r="R1254" s="26"/>
    </row>
    <row r="1255" spans="1:18" x14ac:dyDescent="0.3">
      <c r="A1255" s="17" t="s">
        <v>509</v>
      </c>
      <c r="B1255" s="22">
        <v>13677</v>
      </c>
      <c r="C1255" s="6">
        <v>2024</v>
      </c>
      <c r="D1255" s="6" t="s">
        <v>180</v>
      </c>
      <c r="E1255" s="18">
        <v>45551</v>
      </c>
      <c r="F1255" s="18">
        <v>45912</v>
      </c>
      <c r="G1255" s="6" t="s">
        <v>17</v>
      </c>
      <c r="H1255" s="4">
        <v>23243</v>
      </c>
      <c r="I1255" s="35" t="s">
        <v>23</v>
      </c>
      <c r="J1255" s="6" t="s">
        <v>20</v>
      </c>
      <c r="K1255" s="17" t="s">
        <v>23</v>
      </c>
    </row>
    <row r="1256" spans="1:18" ht="27.6" x14ac:dyDescent="0.3">
      <c r="A1256" s="17"/>
      <c r="B1256" s="22"/>
      <c r="E1256" s="18">
        <v>45544</v>
      </c>
      <c r="F1256" s="18">
        <v>45905</v>
      </c>
      <c r="G1256" s="6" t="s">
        <v>60</v>
      </c>
      <c r="H1256" s="4">
        <v>23352</v>
      </c>
      <c r="I1256" s="35" t="s">
        <v>23</v>
      </c>
      <c r="J1256" s="6" t="s">
        <v>20</v>
      </c>
      <c r="K1256" s="17" t="s">
        <v>179</v>
      </c>
    </row>
    <row r="1257" spans="1:18" ht="27.6" x14ac:dyDescent="0.3">
      <c r="A1257" s="17"/>
      <c r="B1257" s="22"/>
      <c r="D1257" s="6" t="s">
        <v>193</v>
      </c>
      <c r="E1257" s="18">
        <v>45593</v>
      </c>
      <c r="F1257" s="18">
        <v>45961</v>
      </c>
      <c r="G1257" s="6" t="s">
        <v>64</v>
      </c>
      <c r="H1257" s="4">
        <v>23444</v>
      </c>
      <c r="I1257" s="35" t="s">
        <v>23</v>
      </c>
      <c r="J1257" s="6" t="s">
        <v>20</v>
      </c>
      <c r="K1257" s="17" t="s">
        <v>179</v>
      </c>
    </row>
    <row r="1258" spans="1:18" ht="27.6" x14ac:dyDescent="0.3">
      <c r="A1258" s="17"/>
      <c r="B1258" s="22"/>
      <c r="D1258" s="6" t="s">
        <v>196</v>
      </c>
      <c r="E1258" s="18">
        <v>45600</v>
      </c>
      <c r="F1258" s="18">
        <v>45961</v>
      </c>
      <c r="G1258" s="6" t="s">
        <v>60</v>
      </c>
      <c r="H1258" s="4">
        <v>23358</v>
      </c>
      <c r="I1258" s="35" t="s">
        <v>23</v>
      </c>
      <c r="J1258" s="6" t="s">
        <v>20</v>
      </c>
      <c r="K1258" s="17" t="s">
        <v>179</v>
      </c>
    </row>
    <row r="1259" spans="1:18" x14ac:dyDescent="0.3">
      <c r="A1259" s="17"/>
      <c r="B1259" s="22"/>
      <c r="E1259" s="18">
        <v>45614</v>
      </c>
      <c r="F1259" s="18">
        <v>45975</v>
      </c>
      <c r="G1259" s="6" t="s">
        <v>17</v>
      </c>
      <c r="H1259" s="4">
        <v>23244</v>
      </c>
      <c r="I1259" s="35" t="s">
        <v>23</v>
      </c>
      <c r="J1259" s="6" t="s">
        <v>20</v>
      </c>
      <c r="K1259" s="17" t="s">
        <v>23</v>
      </c>
    </row>
    <row r="1260" spans="1:18" ht="27.6" x14ac:dyDescent="0.3">
      <c r="A1260" s="17"/>
      <c r="B1260" s="22"/>
      <c r="E1260" s="18">
        <v>45614</v>
      </c>
      <c r="F1260" s="18">
        <v>45965</v>
      </c>
      <c r="G1260" s="6" t="s">
        <v>59</v>
      </c>
      <c r="H1260" s="4">
        <v>24192</v>
      </c>
      <c r="I1260" s="35" t="s">
        <v>23</v>
      </c>
      <c r="J1260" s="6" t="s">
        <v>20</v>
      </c>
      <c r="K1260" s="17" t="s">
        <v>179</v>
      </c>
    </row>
    <row r="1261" spans="1:18" x14ac:dyDescent="0.3">
      <c r="A1261" s="17"/>
      <c r="B1261" s="22"/>
      <c r="C1261" s="6" t="s">
        <v>202</v>
      </c>
      <c r="D1261" s="6" t="s">
        <v>202</v>
      </c>
      <c r="E1261" s="18">
        <v>45761</v>
      </c>
      <c r="F1261" s="18">
        <v>46129</v>
      </c>
      <c r="G1261" s="6" t="s">
        <v>64</v>
      </c>
      <c r="H1261" s="4">
        <v>24116</v>
      </c>
      <c r="I1261" s="35" t="s">
        <v>23</v>
      </c>
      <c r="J1261" s="6" t="s">
        <v>20</v>
      </c>
      <c r="K1261" s="17" t="s">
        <v>202</v>
      </c>
    </row>
    <row r="1262" spans="1:18" x14ac:dyDescent="0.3">
      <c r="A1262" s="17"/>
      <c r="B1262" s="22"/>
      <c r="E1262" s="18">
        <v>45677</v>
      </c>
      <c r="F1262" s="18">
        <v>46045</v>
      </c>
      <c r="G1262" s="6" t="s">
        <v>64</v>
      </c>
      <c r="H1262" s="4">
        <v>24115</v>
      </c>
      <c r="I1262" s="35" t="s">
        <v>23</v>
      </c>
      <c r="J1262" s="6" t="s">
        <v>20</v>
      </c>
      <c r="K1262" s="17" t="s">
        <v>202</v>
      </c>
    </row>
    <row r="1263" spans="1:18" x14ac:dyDescent="0.3">
      <c r="A1263" s="17"/>
      <c r="B1263" s="22"/>
      <c r="E1263" s="18">
        <v>45929</v>
      </c>
      <c r="F1263" s="18">
        <v>46297</v>
      </c>
      <c r="G1263" s="6" t="s">
        <v>64</v>
      </c>
      <c r="H1263" s="4">
        <v>24117</v>
      </c>
      <c r="I1263" s="35" t="s">
        <v>23</v>
      </c>
      <c r="J1263" s="6" t="s">
        <v>20</v>
      </c>
      <c r="K1263" s="17" t="s">
        <v>202</v>
      </c>
    </row>
    <row r="1264" spans="1:18" x14ac:dyDescent="0.3">
      <c r="A1264" s="17"/>
      <c r="B1264" s="22"/>
      <c r="C1264" s="6">
        <v>2025</v>
      </c>
      <c r="D1264" s="6" t="s">
        <v>194</v>
      </c>
      <c r="E1264" s="18">
        <v>45684</v>
      </c>
      <c r="F1264" s="18">
        <v>46045</v>
      </c>
      <c r="G1264" s="6" t="s">
        <v>17</v>
      </c>
      <c r="H1264" s="4">
        <v>24073</v>
      </c>
      <c r="I1264" s="35" t="s">
        <v>23</v>
      </c>
      <c r="J1264" s="6" t="s">
        <v>20</v>
      </c>
      <c r="K1264" s="17" t="s">
        <v>23</v>
      </c>
    </row>
    <row r="1265" spans="1:18" ht="27.6" x14ac:dyDescent="0.3">
      <c r="A1265" s="17"/>
      <c r="B1265" s="22"/>
      <c r="D1265" s="6" t="s">
        <v>191</v>
      </c>
      <c r="E1265" s="18">
        <v>45712</v>
      </c>
      <c r="F1265" s="18">
        <v>46080</v>
      </c>
      <c r="G1265" s="6" t="s">
        <v>60</v>
      </c>
      <c r="H1265" s="4">
        <v>24037</v>
      </c>
      <c r="I1265" s="35" t="s">
        <v>23</v>
      </c>
      <c r="J1265" s="6" t="s">
        <v>20</v>
      </c>
      <c r="K1265" s="17" t="s">
        <v>179</v>
      </c>
    </row>
    <row r="1266" spans="1:18" x14ac:dyDescent="0.3">
      <c r="A1266" s="17"/>
      <c r="B1266" s="22"/>
      <c r="D1266" s="6" t="s">
        <v>200</v>
      </c>
      <c r="E1266" s="18">
        <v>45761</v>
      </c>
      <c r="F1266" s="18">
        <v>46122</v>
      </c>
      <c r="G1266" s="6" t="s">
        <v>17</v>
      </c>
      <c r="H1266" s="4">
        <v>24074</v>
      </c>
      <c r="I1266" s="35" t="s">
        <v>23</v>
      </c>
      <c r="J1266" s="6" t="s">
        <v>20</v>
      </c>
      <c r="K1266" s="17" t="s">
        <v>23</v>
      </c>
    </row>
    <row r="1267" spans="1:18" x14ac:dyDescent="0.3">
      <c r="A1267" s="17"/>
      <c r="B1267" s="22"/>
      <c r="D1267" s="6" t="s">
        <v>198</v>
      </c>
      <c r="E1267" s="18">
        <v>45796</v>
      </c>
      <c r="F1267" s="18">
        <v>46142</v>
      </c>
      <c r="G1267" s="6" t="s">
        <v>60</v>
      </c>
      <c r="H1267" s="4">
        <v>24070</v>
      </c>
      <c r="I1267" s="35" t="s">
        <v>23</v>
      </c>
      <c r="J1267" s="6" t="s">
        <v>20</v>
      </c>
      <c r="K1267" s="17" t="s">
        <v>23</v>
      </c>
    </row>
    <row r="1268" spans="1:18" x14ac:dyDescent="0.3">
      <c r="A1268" s="17"/>
      <c r="B1268" s="22"/>
      <c r="D1268" s="6" t="s">
        <v>199</v>
      </c>
      <c r="E1268" s="18">
        <v>45810</v>
      </c>
      <c r="F1268" s="18">
        <v>46162</v>
      </c>
      <c r="G1268" s="6" t="s">
        <v>59</v>
      </c>
      <c r="H1268" s="4">
        <v>24193</v>
      </c>
      <c r="I1268" s="35" t="s">
        <v>23</v>
      </c>
      <c r="J1268" s="6" t="s">
        <v>20</v>
      </c>
      <c r="K1268" s="17" t="s">
        <v>23</v>
      </c>
    </row>
    <row r="1269" spans="1:18" x14ac:dyDescent="0.3">
      <c r="A1269" s="17"/>
      <c r="B1269" s="22"/>
      <c r="D1269" s="6" t="s">
        <v>180</v>
      </c>
      <c r="E1269" s="18">
        <v>45922</v>
      </c>
      <c r="F1269" s="18">
        <v>46283</v>
      </c>
      <c r="G1269" s="6" t="s">
        <v>17</v>
      </c>
      <c r="H1269" s="4">
        <v>24075</v>
      </c>
      <c r="I1269" s="35" t="s">
        <v>23</v>
      </c>
      <c r="J1269" s="6" t="s">
        <v>20</v>
      </c>
      <c r="K1269" s="17" t="s">
        <v>23</v>
      </c>
    </row>
    <row r="1270" spans="1:18" x14ac:dyDescent="0.3">
      <c r="A1270" s="17"/>
      <c r="B1270" s="22"/>
      <c r="D1270" s="6" t="s">
        <v>196</v>
      </c>
      <c r="E1270" s="18">
        <v>45978</v>
      </c>
      <c r="F1270" s="18">
        <v>46332</v>
      </c>
      <c r="G1270" s="6" t="s">
        <v>17</v>
      </c>
      <c r="H1270" s="4">
        <v>24076</v>
      </c>
      <c r="I1270" s="35" t="s">
        <v>23</v>
      </c>
      <c r="J1270" s="6" t="s">
        <v>20</v>
      </c>
      <c r="K1270" s="17" t="s">
        <v>23</v>
      </c>
    </row>
    <row r="1271" spans="1:18" x14ac:dyDescent="0.3">
      <c r="A1271" s="17"/>
      <c r="B1271" s="22"/>
      <c r="E1271" s="18">
        <v>45978</v>
      </c>
      <c r="F1271" s="18">
        <v>46328</v>
      </c>
      <c r="G1271" s="6" t="s">
        <v>59</v>
      </c>
      <c r="H1271" s="4">
        <v>24194</v>
      </c>
      <c r="I1271" s="35" t="s">
        <v>23</v>
      </c>
      <c r="J1271" s="6" t="s">
        <v>20</v>
      </c>
      <c r="K1271" s="17" t="s">
        <v>23</v>
      </c>
    </row>
    <row r="1272" spans="1:18" x14ac:dyDescent="0.3">
      <c r="A1272" s="17"/>
      <c r="B1272" s="22"/>
      <c r="C1272" s="6">
        <v>2026</v>
      </c>
      <c r="D1272" s="6" t="s">
        <v>199</v>
      </c>
      <c r="E1272" s="18">
        <v>46174</v>
      </c>
      <c r="F1272" s="18">
        <v>46519</v>
      </c>
      <c r="G1272" s="6" t="s">
        <v>59</v>
      </c>
      <c r="H1272" s="4">
        <v>24195</v>
      </c>
      <c r="I1272" s="35" t="s">
        <v>23</v>
      </c>
      <c r="J1272" s="6" t="s">
        <v>20</v>
      </c>
      <c r="K1272" s="17" t="s">
        <v>23</v>
      </c>
    </row>
    <row r="1273" spans="1:18" x14ac:dyDescent="0.3">
      <c r="A1273" s="26" t="s">
        <v>623</v>
      </c>
      <c r="B1273" s="26"/>
      <c r="C1273" s="26"/>
      <c r="D1273" s="26"/>
      <c r="E1273" s="26"/>
      <c r="F1273" s="26"/>
      <c r="G1273" s="26"/>
      <c r="H1273" s="26"/>
      <c r="I1273" s="26"/>
      <c r="J1273" s="26"/>
      <c r="K1273" s="26"/>
      <c r="L1273" s="26"/>
      <c r="M1273" s="26"/>
      <c r="N1273" s="26"/>
      <c r="O1273" s="26"/>
      <c r="P1273" s="26"/>
      <c r="Q1273" s="26"/>
      <c r="R1273" s="26"/>
    </row>
    <row r="1274" spans="1:18" ht="27.6" x14ac:dyDescent="0.3">
      <c r="A1274" s="17" t="s">
        <v>510</v>
      </c>
      <c r="B1274" s="22">
        <v>2763</v>
      </c>
      <c r="C1274" s="6">
        <v>2024</v>
      </c>
      <c r="D1274" s="6" t="s">
        <v>180</v>
      </c>
      <c r="E1274" s="18">
        <v>45551</v>
      </c>
      <c r="F1274" s="18">
        <v>45749</v>
      </c>
      <c r="G1274" s="6" t="s">
        <v>64</v>
      </c>
      <c r="H1274" s="4">
        <v>23326</v>
      </c>
      <c r="I1274" s="35">
        <v>7350</v>
      </c>
      <c r="J1274" s="6" t="s">
        <v>20</v>
      </c>
      <c r="K1274" s="17" t="s">
        <v>179</v>
      </c>
    </row>
    <row r="1275" spans="1:18" ht="27.6" x14ac:dyDescent="0.3">
      <c r="A1275" s="17"/>
      <c r="B1275" s="22"/>
      <c r="E1275" s="18">
        <v>45544</v>
      </c>
      <c r="F1275" s="18">
        <v>45735</v>
      </c>
      <c r="G1275" s="6" t="s">
        <v>59</v>
      </c>
      <c r="H1275" s="4">
        <v>23432</v>
      </c>
      <c r="I1275" s="35">
        <v>7350</v>
      </c>
      <c r="J1275" s="6" t="s">
        <v>20</v>
      </c>
      <c r="K1275" s="17" t="s">
        <v>179</v>
      </c>
    </row>
    <row r="1276" spans="1:18" ht="27.6" x14ac:dyDescent="0.3">
      <c r="A1276" s="17"/>
      <c r="B1276" s="22"/>
      <c r="E1276" s="18">
        <v>45546</v>
      </c>
      <c r="F1276" s="18">
        <v>45743</v>
      </c>
      <c r="G1276" s="6" t="s">
        <v>60</v>
      </c>
      <c r="H1276" s="4">
        <v>23138</v>
      </c>
      <c r="I1276" s="35">
        <v>7350</v>
      </c>
      <c r="J1276" s="6" t="s">
        <v>20</v>
      </c>
      <c r="K1276" s="17" t="s">
        <v>179</v>
      </c>
    </row>
    <row r="1277" spans="1:18" ht="27.6" x14ac:dyDescent="0.3">
      <c r="A1277" s="17"/>
      <c r="B1277" s="22"/>
      <c r="D1277" s="6" t="s">
        <v>196</v>
      </c>
      <c r="E1277" s="18">
        <v>45614</v>
      </c>
      <c r="F1277" s="18">
        <v>45813</v>
      </c>
      <c r="G1277" s="6" t="s">
        <v>59</v>
      </c>
      <c r="H1277" s="4">
        <v>23434</v>
      </c>
      <c r="I1277" s="35">
        <v>7350</v>
      </c>
      <c r="J1277" s="6" t="s">
        <v>20</v>
      </c>
      <c r="K1277" s="17" t="s">
        <v>179</v>
      </c>
    </row>
    <row r="1278" spans="1:18" x14ac:dyDescent="0.3">
      <c r="A1278" s="17"/>
      <c r="B1278" s="22"/>
      <c r="D1278" s="6" t="s">
        <v>197</v>
      </c>
      <c r="E1278" s="18">
        <v>45635</v>
      </c>
      <c r="F1278" s="18">
        <v>45840</v>
      </c>
      <c r="G1278" s="6" t="s">
        <v>60</v>
      </c>
      <c r="H1278" s="4">
        <v>23140</v>
      </c>
      <c r="I1278" s="35">
        <v>7350</v>
      </c>
      <c r="J1278" s="6" t="s">
        <v>20</v>
      </c>
      <c r="K1278" s="17" t="s">
        <v>23</v>
      </c>
    </row>
    <row r="1279" spans="1:18" x14ac:dyDescent="0.3">
      <c r="A1279" s="17"/>
      <c r="B1279" s="22"/>
      <c r="C1279" s="6" t="s">
        <v>202</v>
      </c>
      <c r="D1279" s="6" t="s">
        <v>202</v>
      </c>
      <c r="E1279" s="18">
        <v>45754</v>
      </c>
      <c r="F1279" s="18">
        <v>45966</v>
      </c>
      <c r="G1279" s="6" t="s">
        <v>64</v>
      </c>
      <c r="H1279" s="4">
        <v>24125</v>
      </c>
      <c r="I1279" s="35">
        <v>7350</v>
      </c>
      <c r="J1279" s="6" t="s">
        <v>20</v>
      </c>
      <c r="K1279" s="17" t="s">
        <v>202</v>
      </c>
    </row>
    <row r="1280" spans="1:18" x14ac:dyDescent="0.3">
      <c r="A1280" s="17"/>
      <c r="B1280" s="22"/>
      <c r="E1280" s="18">
        <v>45671</v>
      </c>
      <c r="F1280" s="18">
        <v>45869</v>
      </c>
      <c r="G1280" s="6" t="s">
        <v>64</v>
      </c>
      <c r="H1280" s="4">
        <v>23500</v>
      </c>
      <c r="I1280" s="35">
        <v>7350</v>
      </c>
      <c r="J1280" s="6" t="s">
        <v>20</v>
      </c>
      <c r="K1280" s="17" t="s">
        <v>202</v>
      </c>
    </row>
    <row r="1281" spans="1:18" x14ac:dyDescent="0.3">
      <c r="A1281" s="17"/>
      <c r="B1281" s="22"/>
      <c r="E1281" s="18">
        <v>45609</v>
      </c>
      <c r="F1281" s="18">
        <v>45813</v>
      </c>
      <c r="G1281" s="6" t="s">
        <v>64</v>
      </c>
      <c r="H1281" s="4">
        <v>23342</v>
      </c>
      <c r="I1281" s="35">
        <v>7350</v>
      </c>
      <c r="J1281" s="6" t="s">
        <v>20</v>
      </c>
      <c r="K1281" s="17" t="s">
        <v>202</v>
      </c>
    </row>
    <row r="1282" spans="1:18" x14ac:dyDescent="0.3">
      <c r="A1282" s="17"/>
      <c r="B1282" s="22"/>
      <c r="E1282" s="18">
        <v>45663</v>
      </c>
      <c r="F1282" s="18">
        <v>45861</v>
      </c>
      <c r="G1282" s="6" t="s">
        <v>64</v>
      </c>
      <c r="H1282" s="4">
        <v>24124</v>
      </c>
      <c r="I1282" s="35">
        <v>7350</v>
      </c>
      <c r="J1282" s="6" t="s">
        <v>20</v>
      </c>
      <c r="K1282" s="17" t="s">
        <v>202</v>
      </c>
    </row>
    <row r="1283" spans="1:18" x14ac:dyDescent="0.3">
      <c r="A1283" s="17"/>
      <c r="B1283" s="22"/>
      <c r="E1283" s="18">
        <v>45909</v>
      </c>
      <c r="F1283" s="18">
        <v>46107</v>
      </c>
      <c r="G1283" s="6" t="s">
        <v>64</v>
      </c>
      <c r="H1283" s="4">
        <v>24126</v>
      </c>
      <c r="I1283" s="35">
        <v>7350</v>
      </c>
      <c r="J1283" s="6" t="s">
        <v>20</v>
      </c>
      <c r="K1283" s="17" t="s">
        <v>202</v>
      </c>
    </row>
    <row r="1284" spans="1:18" x14ac:dyDescent="0.3">
      <c r="A1284" s="17"/>
      <c r="B1284" s="22"/>
      <c r="C1284" s="6">
        <v>2025</v>
      </c>
      <c r="D1284" s="6" t="s">
        <v>194</v>
      </c>
      <c r="E1284" s="18">
        <v>45684</v>
      </c>
      <c r="F1284" s="18">
        <v>45896</v>
      </c>
      <c r="G1284" s="6" t="s">
        <v>17</v>
      </c>
      <c r="H1284" s="4">
        <v>23211</v>
      </c>
      <c r="I1284" s="35">
        <v>7350</v>
      </c>
      <c r="J1284" s="6" t="s">
        <v>20</v>
      </c>
      <c r="K1284" s="17" t="s">
        <v>23</v>
      </c>
    </row>
    <row r="1285" spans="1:18" x14ac:dyDescent="0.3">
      <c r="A1285" s="17"/>
      <c r="B1285" s="22"/>
      <c r="D1285" s="6" t="s">
        <v>191</v>
      </c>
      <c r="E1285" s="18">
        <v>45712</v>
      </c>
      <c r="F1285" s="18">
        <v>45912</v>
      </c>
      <c r="G1285" s="6" t="s">
        <v>59</v>
      </c>
      <c r="H1285" s="4">
        <v>24139</v>
      </c>
      <c r="I1285" s="35">
        <v>7350</v>
      </c>
      <c r="J1285" s="6" t="s">
        <v>20</v>
      </c>
      <c r="K1285" s="17" t="s">
        <v>23</v>
      </c>
    </row>
    <row r="1286" spans="1:18" x14ac:dyDescent="0.3">
      <c r="A1286" s="17"/>
      <c r="B1286" s="22"/>
      <c r="D1286" s="6" t="s">
        <v>200</v>
      </c>
      <c r="E1286" s="18">
        <v>45761</v>
      </c>
      <c r="F1286" s="18">
        <v>45960</v>
      </c>
      <c r="G1286" s="6" t="s">
        <v>59</v>
      </c>
      <c r="H1286" s="4">
        <v>24143</v>
      </c>
      <c r="I1286" s="35">
        <v>7350</v>
      </c>
      <c r="J1286" s="6" t="s">
        <v>20</v>
      </c>
      <c r="K1286" s="17" t="s">
        <v>23</v>
      </c>
    </row>
    <row r="1287" spans="1:18" x14ac:dyDescent="0.3">
      <c r="A1287" s="17"/>
      <c r="B1287" s="22"/>
      <c r="E1287" s="18">
        <v>45749</v>
      </c>
      <c r="F1287" s="18">
        <v>45960</v>
      </c>
      <c r="G1287" s="6" t="s">
        <v>60</v>
      </c>
      <c r="H1287" s="4">
        <v>23427</v>
      </c>
      <c r="I1287" s="35">
        <v>7350</v>
      </c>
      <c r="J1287" s="6" t="s">
        <v>20</v>
      </c>
      <c r="K1287" s="17" t="s">
        <v>23</v>
      </c>
    </row>
    <row r="1288" spans="1:18" x14ac:dyDescent="0.3">
      <c r="A1288" s="17"/>
      <c r="B1288" s="22"/>
      <c r="D1288" s="6" t="s">
        <v>180</v>
      </c>
      <c r="E1288" s="18">
        <v>45901</v>
      </c>
      <c r="F1288" s="18">
        <v>46098</v>
      </c>
      <c r="G1288" s="6" t="s">
        <v>17</v>
      </c>
      <c r="H1288" s="4">
        <v>24023</v>
      </c>
      <c r="I1288" s="35">
        <v>7350</v>
      </c>
      <c r="J1288" s="6" t="s">
        <v>20</v>
      </c>
      <c r="K1288" s="17" t="s">
        <v>23</v>
      </c>
    </row>
    <row r="1289" spans="1:18" x14ac:dyDescent="0.3">
      <c r="A1289" s="17"/>
      <c r="B1289" s="22"/>
      <c r="E1289" s="18">
        <v>45922</v>
      </c>
      <c r="F1289" s="18">
        <v>46125</v>
      </c>
      <c r="G1289" s="6" t="s">
        <v>59</v>
      </c>
      <c r="H1289" s="4">
        <v>24147</v>
      </c>
      <c r="I1289" s="35">
        <v>7350</v>
      </c>
      <c r="J1289" s="6" t="s">
        <v>20</v>
      </c>
      <c r="K1289" s="17" t="s">
        <v>23</v>
      </c>
    </row>
    <row r="1290" spans="1:18" x14ac:dyDescent="0.3">
      <c r="A1290" s="17"/>
      <c r="B1290" s="22"/>
      <c r="C1290" s="6">
        <v>2026</v>
      </c>
      <c r="D1290" s="6" t="s">
        <v>191</v>
      </c>
      <c r="E1290" s="18">
        <v>46076</v>
      </c>
      <c r="F1290" s="18">
        <v>46274</v>
      </c>
      <c r="G1290" s="6" t="s">
        <v>59</v>
      </c>
      <c r="H1290" s="4">
        <v>24151</v>
      </c>
      <c r="I1290" s="35">
        <v>7350</v>
      </c>
      <c r="J1290" s="6" t="s">
        <v>20</v>
      </c>
      <c r="K1290" s="17" t="s">
        <v>23</v>
      </c>
    </row>
    <row r="1291" spans="1:18" x14ac:dyDescent="0.3">
      <c r="A1291" s="17"/>
      <c r="B1291" s="22"/>
      <c r="D1291" s="6" t="s">
        <v>195</v>
      </c>
      <c r="E1291" s="18">
        <v>46104</v>
      </c>
      <c r="F1291" s="18">
        <v>46311</v>
      </c>
      <c r="G1291" s="6" t="s">
        <v>17</v>
      </c>
      <c r="H1291" s="4">
        <v>24243</v>
      </c>
      <c r="I1291" s="35">
        <v>7350</v>
      </c>
      <c r="J1291" s="6" t="s">
        <v>20</v>
      </c>
      <c r="K1291" s="17" t="s">
        <v>23</v>
      </c>
    </row>
    <row r="1292" spans="1:18" x14ac:dyDescent="0.3">
      <c r="A1292" s="26" t="s">
        <v>624</v>
      </c>
      <c r="B1292" s="26"/>
      <c r="C1292" s="26"/>
      <c r="D1292" s="26"/>
      <c r="E1292" s="26"/>
      <c r="F1292" s="26"/>
      <c r="G1292" s="26"/>
      <c r="H1292" s="26"/>
      <c r="I1292" s="26"/>
      <c r="J1292" s="26"/>
      <c r="K1292" s="26"/>
      <c r="L1292" s="26"/>
      <c r="M1292" s="26"/>
      <c r="N1292" s="26"/>
      <c r="O1292" s="26"/>
      <c r="P1292" s="26"/>
      <c r="Q1292" s="26"/>
      <c r="R1292" s="26"/>
    </row>
    <row r="1293" spans="1:18" x14ac:dyDescent="0.3">
      <c r="A1293" s="17" t="s">
        <v>521</v>
      </c>
      <c r="B1293" s="22">
        <v>14266</v>
      </c>
      <c r="C1293" s="6">
        <v>2024</v>
      </c>
      <c r="D1293" s="6" t="s">
        <v>180</v>
      </c>
      <c r="E1293" s="18">
        <v>45551</v>
      </c>
      <c r="F1293" s="18">
        <v>45912</v>
      </c>
      <c r="G1293" s="6" t="s">
        <v>17</v>
      </c>
      <c r="H1293" s="4">
        <v>23249</v>
      </c>
      <c r="I1293" s="35" t="s">
        <v>23</v>
      </c>
      <c r="J1293" s="6" t="s">
        <v>20</v>
      </c>
      <c r="K1293" s="17" t="s">
        <v>23</v>
      </c>
    </row>
    <row r="1294" spans="1:18" ht="27.6" x14ac:dyDescent="0.3">
      <c r="A1294" s="17"/>
      <c r="B1294" s="22"/>
      <c r="E1294" s="18">
        <v>45544</v>
      </c>
      <c r="F1294" s="18">
        <v>45905</v>
      </c>
      <c r="G1294" s="6" t="s">
        <v>60</v>
      </c>
      <c r="H1294" s="4">
        <v>23353</v>
      </c>
      <c r="I1294" s="35" t="s">
        <v>23</v>
      </c>
      <c r="J1294" s="6" t="s">
        <v>20</v>
      </c>
      <c r="K1294" s="17" t="s">
        <v>179</v>
      </c>
    </row>
    <row r="1295" spans="1:18" x14ac:dyDescent="0.3">
      <c r="A1295" s="17"/>
      <c r="B1295" s="22"/>
      <c r="D1295" s="6" t="s">
        <v>193</v>
      </c>
      <c r="E1295" s="18">
        <v>45579</v>
      </c>
      <c r="F1295" s="18">
        <v>45947</v>
      </c>
      <c r="G1295" s="6" t="s">
        <v>64</v>
      </c>
      <c r="H1295" s="4">
        <v>23445</v>
      </c>
      <c r="I1295" s="35" t="s">
        <v>23</v>
      </c>
      <c r="J1295" s="6" t="s">
        <v>20</v>
      </c>
      <c r="K1295" s="17" t="s">
        <v>23</v>
      </c>
    </row>
    <row r="1296" spans="1:18" ht="27.6" x14ac:dyDescent="0.3">
      <c r="A1296" s="17"/>
      <c r="B1296" s="22"/>
      <c r="D1296" s="6" t="s">
        <v>196</v>
      </c>
      <c r="E1296" s="18">
        <v>45600</v>
      </c>
      <c r="F1296" s="18">
        <v>45961</v>
      </c>
      <c r="G1296" s="6" t="s">
        <v>60</v>
      </c>
      <c r="H1296" s="4">
        <v>23359</v>
      </c>
      <c r="I1296" s="35" t="s">
        <v>23</v>
      </c>
      <c r="J1296" s="6" t="s">
        <v>20</v>
      </c>
      <c r="K1296" s="17" t="s">
        <v>179</v>
      </c>
    </row>
    <row r="1297" spans="1:18" x14ac:dyDescent="0.3">
      <c r="A1297" s="17"/>
      <c r="B1297" s="22"/>
      <c r="E1297" s="18">
        <v>45614</v>
      </c>
      <c r="F1297" s="18">
        <v>45975</v>
      </c>
      <c r="G1297" s="6" t="s">
        <v>17</v>
      </c>
      <c r="H1297" s="4">
        <v>23250</v>
      </c>
      <c r="I1297" s="35" t="s">
        <v>23</v>
      </c>
      <c r="J1297" s="6" t="s">
        <v>20</v>
      </c>
      <c r="K1297" s="17" t="s">
        <v>23</v>
      </c>
    </row>
    <row r="1298" spans="1:18" ht="27.6" x14ac:dyDescent="0.3">
      <c r="A1298" s="17"/>
      <c r="B1298" s="22"/>
      <c r="E1298" s="18">
        <v>45614</v>
      </c>
      <c r="F1298" s="18">
        <v>46006</v>
      </c>
      <c r="G1298" s="6" t="s">
        <v>59</v>
      </c>
      <c r="H1298" s="4">
        <v>24187</v>
      </c>
      <c r="I1298" s="35" t="s">
        <v>23</v>
      </c>
      <c r="J1298" s="6" t="s">
        <v>20</v>
      </c>
      <c r="K1298" s="17" t="s">
        <v>179</v>
      </c>
    </row>
    <row r="1299" spans="1:18" x14ac:dyDescent="0.3">
      <c r="A1299" s="17"/>
      <c r="B1299" s="22"/>
      <c r="C1299" s="6" t="s">
        <v>202</v>
      </c>
      <c r="D1299" s="6" t="s">
        <v>202</v>
      </c>
      <c r="E1299" s="18">
        <v>45761</v>
      </c>
      <c r="F1299" s="18">
        <v>46129</v>
      </c>
      <c r="G1299" s="6" t="s">
        <v>64</v>
      </c>
      <c r="H1299" s="4">
        <v>24128</v>
      </c>
      <c r="I1299" s="35" t="s">
        <v>23</v>
      </c>
      <c r="J1299" s="6" t="s">
        <v>20</v>
      </c>
      <c r="K1299" s="17" t="s">
        <v>202</v>
      </c>
    </row>
    <row r="1300" spans="1:18" x14ac:dyDescent="0.3">
      <c r="A1300" s="17"/>
      <c r="B1300" s="22"/>
      <c r="E1300" s="18">
        <v>45677</v>
      </c>
      <c r="F1300" s="18">
        <v>46045</v>
      </c>
      <c r="G1300" s="6" t="s">
        <v>64</v>
      </c>
      <c r="H1300" s="4">
        <v>24127</v>
      </c>
      <c r="I1300" s="35" t="s">
        <v>23</v>
      </c>
      <c r="J1300" s="6" t="s">
        <v>20</v>
      </c>
      <c r="K1300" s="17" t="s">
        <v>202</v>
      </c>
    </row>
    <row r="1301" spans="1:18" x14ac:dyDescent="0.3">
      <c r="A1301" s="17"/>
      <c r="B1301" s="22"/>
      <c r="E1301" s="18">
        <v>45929</v>
      </c>
      <c r="F1301" s="18">
        <v>46297</v>
      </c>
      <c r="G1301" s="6" t="s">
        <v>64</v>
      </c>
      <c r="H1301" s="4">
        <v>24129</v>
      </c>
      <c r="I1301" s="35" t="s">
        <v>23</v>
      </c>
      <c r="J1301" s="6" t="s">
        <v>20</v>
      </c>
      <c r="K1301" s="17" t="s">
        <v>202</v>
      </c>
    </row>
    <row r="1302" spans="1:18" x14ac:dyDescent="0.3">
      <c r="A1302" s="17"/>
      <c r="B1302" s="22"/>
      <c r="C1302" s="6">
        <v>2025</v>
      </c>
      <c r="D1302" s="6" t="s">
        <v>194</v>
      </c>
      <c r="E1302" s="18">
        <v>45684</v>
      </c>
      <c r="F1302" s="18">
        <v>46045</v>
      </c>
      <c r="G1302" s="6" t="s">
        <v>17</v>
      </c>
      <c r="H1302" s="4">
        <v>24061</v>
      </c>
      <c r="I1302" s="35" t="s">
        <v>23</v>
      </c>
      <c r="J1302" s="6" t="s">
        <v>20</v>
      </c>
      <c r="K1302" s="17" t="s">
        <v>23</v>
      </c>
    </row>
    <row r="1303" spans="1:18" ht="27.6" x14ac:dyDescent="0.3">
      <c r="A1303" s="17"/>
      <c r="B1303" s="22"/>
      <c r="D1303" s="6" t="s">
        <v>191</v>
      </c>
      <c r="E1303" s="18">
        <v>45712</v>
      </c>
      <c r="F1303" s="18">
        <v>46080</v>
      </c>
      <c r="G1303" s="6" t="s">
        <v>60</v>
      </c>
      <c r="H1303" s="4">
        <v>24034</v>
      </c>
      <c r="I1303" s="35" t="s">
        <v>23</v>
      </c>
      <c r="J1303" s="6" t="s">
        <v>20</v>
      </c>
      <c r="K1303" s="17" t="s">
        <v>179</v>
      </c>
    </row>
    <row r="1304" spans="1:18" x14ac:dyDescent="0.3">
      <c r="A1304" s="17"/>
      <c r="B1304" s="22"/>
      <c r="D1304" s="6" t="s">
        <v>200</v>
      </c>
      <c r="E1304" s="18">
        <v>45761</v>
      </c>
      <c r="F1304" s="18">
        <v>46122</v>
      </c>
      <c r="G1304" s="6" t="s">
        <v>17</v>
      </c>
      <c r="H1304" s="4">
        <v>24062</v>
      </c>
      <c r="I1304" s="35" t="s">
        <v>23</v>
      </c>
      <c r="J1304" s="6" t="s">
        <v>20</v>
      </c>
      <c r="K1304" s="17" t="s">
        <v>23</v>
      </c>
    </row>
    <row r="1305" spans="1:18" x14ac:dyDescent="0.3">
      <c r="A1305" s="17"/>
      <c r="B1305" s="22"/>
      <c r="D1305" s="6" t="s">
        <v>198</v>
      </c>
      <c r="E1305" s="18">
        <v>45796</v>
      </c>
      <c r="F1305" s="18">
        <v>46142</v>
      </c>
      <c r="G1305" s="6" t="s">
        <v>60</v>
      </c>
      <c r="H1305" s="4">
        <v>24068</v>
      </c>
      <c r="I1305" s="35" t="s">
        <v>23</v>
      </c>
      <c r="J1305" s="6" t="s">
        <v>20</v>
      </c>
      <c r="K1305" s="17" t="s">
        <v>23</v>
      </c>
    </row>
    <row r="1306" spans="1:18" x14ac:dyDescent="0.3">
      <c r="A1306" s="17"/>
      <c r="B1306" s="22"/>
      <c r="D1306" s="6" t="s">
        <v>199</v>
      </c>
      <c r="E1306" s="18">
        <v>45810</v>
      </c>
      <c r="F1306" s="18">
        <v>46197</v>
      </c>
      <c r="G1306" s="6" t="s">
        <v>59</v>
      </c>
      <c r="H1306" s="4">
        <v>24188</v>
      </c>
      <c r="I1306" s="35" t="s">
        <v>23</v>
      </c>
      <c r="J1306" s="6" t="s">
        <v>20</v>
      </c>
      <c r="K1306" s="17" t="s">
        <v>23</v>
      </c>
    </row>
    <row r="1307" spans="1:18" x14ac:dyDescent="0.3">
      <c r="A1307" s="17"/>
      <c r="B1307" s="22"/>
      <c r="D1307" s="6" t="s">
        <v>180</v>
      </c>
      <c r="E1307" s="18">
        <v>45922</v>
      </c>
      <c r="F1307" s="18">
        <v>46283</v>
      </c>
      <c r="G1307" s="6" t="s">
        <v>17</v>
      </c>
      <c r="H1307" s="4">
        <v>24063</v>
      </c>
      <c r="I1307" s="35" t="s">
        <v>23</v>
      </c>
      <c r="J1307" s="6" t="s">
        <v>20</v>
      </c>
      <c r="K1307" s="17" t="s">
        <v>23</v>
      </c>
    </row>
    <row r="1308" spans="1:18" x14ac:dyDescent="0.3">
      <c r="A1308" s="17"/>
      <c r="B1308" s="22"/>
      <c r="D1308" s="6" t="s">
        <v>196</v>
      </c>
      <c r="E1308" s="18">
        <v>45978</v>
      </c>
      <c r="F1308" s="18">
        <v>46332</v>
      </c>
      <c r="G1308" s="6" t="s">
        <v>17</v>
      </c>
      <c r="H1308" s="4">
        <v>24064</v>
      </c>
      <c r="I1308" s="35" t="s">
        <v>23</v>
      </c>
      <c r="J1308" s="6" t="s">
        <v>20</v>
      </c>
      <c r="K1308" s="17" t="s">
        <v>23</v>
      </c>
    </row>
    <row r="1309" spans="1:18" x14ac:dyDescent="0.3">
      <c r="A1309" s="17"/>
      <c r="B1309" s="22"/>
      <c r="E1309" s="18">
        <v>45978</v>
      </c>
      <c r="F1309" s="18">
        <v>46363</v>
      </c>
      <c r="G1309" s="6" t="s">
        <v>59</v>
      </c>
      <c r="H1309" s="4">
        <v>24189</v>
      </c>
      <c r="I1309" s="35" t="s">
        <v>23</v>
      </c>
      <c r="J1309" s="6" t="s">
        <v>20</v>
      </c>
      <c r="K1309" s="17" t="s">
        <v>23</v>
      </c>
    </row>
    <row r="1310" spans="1:18" x14ac:dyDescent="0.3">
      <c r="A1310" s="17"/>
      <c r="B1310" s="22"/>
      <c r="C1310" s="6">
        <v>2026</v>
      </c>
      <c r="D1310" s="6" t="s">
        <v>199</v>
      </c>
      <c r="E1310" s="18">
        <v>46174</v>
      </c>
      <c r="F1310" s="18">
        <v>46555</v>
      </c>
      <c r="G1310" s="6" t="s">
        <v>59</v>
      </c>
      <c r="H1310" s="4">
        <v>24190</v>
      </c>
      <c r="I1310" s="35" t="s">
        <v>23</v>
      </c>
      <c r="J1310" s="6" t="s">
        <v>20</v>
      </c>
      <c r="K1310" s="17" t="s">
        <v>23</v>
      </c>
    </row>
    <row r="1311" spans="1:18" x14ac:dyDescent="0.3">
      <c r="A1311" s="26" t="s">
        <v>635</v>
      </c>
      <c r="B1311" s="26"/>
      <c r="C1311" s="26"/>
      <c r="D1311" s="26"/>
      <c r="E1311" s="26"/>
      <c r="F1311" s="26"/>
      <c r="G1311" s="26"/>
      <c r="H1311" s="26"/>
      <c r="I1311" s="26"/>
      <c r="J1311" s="26"/>
      <c r="K1311" s="26"/>
      <c r="L1311" s="26"/>
      <c r="M1311" s="26"/>
      <c r="N1311" s="26"/>
      <c r="O1311" s="26"/>
      <c r="P1311" s="26"/>
      <c r="Q1311" s="26"/>
      <c r="R1311" s="26"/>
    </row>
    <row r="1312" spans="1:18" ht="27.6" x14ac:dyDescent="0.3">
      <c r="A1312" s="17" t="s">
        <v>584</v>
      </c>
      <c r="B1312" s="22">
        <v>9698</v>
      </c>
      <c r="C1312" s="6">
        <v>2024</v>
      </c>
      <c r="D1312" s="6" t="s">
        <v>180</v>
      </c>
      <c r="E1312" s="18">
        <v>45558</v>
      </c>
      <c r="F1312" s="18">
        <v>45749</v>
      </c>
      <c r="G1312" s="6" t="s">
        <v>64</v>
      </c>
      <c r="H1312" s="4">
        <v>23504</v>
      </c>
      <c r="I1312" s="35">
        <v>7350</v>
      </c>
      <c r="J1312" s="6" t="s">
        <v>20</v>
      </c>
      <c r="K1312" s="17" t="s">
        <v>179</v>
      </c>
    </row>
    <row r="1313" spans="1:18" ht="27.6" x14ac:dyDescent="0.3">
      <c r="A1313" s="17"/>
      <c r="B1313" s="22"/>
      <c r="D1313" s="6" t="s">
        <v>193</v>
      </c>
      <c r="E1313" s="18">
        <v>45579</v>
      </c>
      <c r="F1313" s="18">
        <v>45771</v>
      </c>
      <c r="G1313" s="6" t="s">
        <v>61</v>
      </c>
      <c r="H1313" s="4">
        <v>23226</v>
      </c>
      <c r="I1313" s="35">
        <v>7350</v>
      </c>
      <c r="J1313" s="6" t="s">
        <v>20</v>
      </c>
      <c r="K1313" s="17" t="s">
        <v>179</v>
      </c>
    </row>
    <row r="1314" spans="1:18" ht="27.6" x14ac:dyDescent="0.3">
      <c r="A1314" s="17"/>
      <c r="B1314" s="22"/>
      <c r="E1314" s="18">
        <v>45566</v>
      </c>
      <c r="F1314" s="18">
        <v>45758</v>
      </c>
      <c r="G1314" s="6" t="s">
        <v>60</v>
      </c>
      <c r="H1314" s="4">
        <v>23186</v>
      </c>
      <c r="I1314" s="35">
        <v>7350</v>
      </c>
      <c r="J1314" s="6" t="s">
        <v>20</v>
      </c>
      <c r="K1314" s="17" t="s">
        <v>179</v>
      </c>
    </row>
    <row r="1315" spans="1:18" x14ac:dyDescent="0.3">
      <c r="A1315" s="17"/>
      <c r="B1315" s="22"/>
      <c r="D1315" s="6" t="s">
        <v>197</v>
      </c>
      <c r="E1315" s="18">
        <v>45630</v>
      </c>
      <c r="F1315" s="18">
        <v>45827</v>
      </c>
      <c r="G1315" s="6" t="s">
        <v>60</v>
      </c>
      <c r="H1315" s="4">
        <v>23187</v>
      </c>
      <c r="I1315" s="35">
        <v>7350</v>
      </c>
      <c r="J1315" s="6" t="s">
        <v>20</v>
      </c>
      <c r="K1315" s="17" t="s">
        <v>23</v>
      </c>
    </row>
    <row r="1316" spans="1:18" x14ac:dyDescent="0.3">
      <c r="A1316" s="17"/>
      <c r="B1316" s="22"/>
      <c r="C1316" s="6" t="s">
        <v>202</v>
      </c>
      <c r="D1316" s="6" t="s">
        <v>202</v>
      </c>
      <c r="E1316" s="18">
        <v>45614</v>
      </c>
      <c r="F1316" s="18">
        <v>45813</v>
      </c>
      <c r="G1316" s="6" t="s">
        <v>64</v>
      </c>
      <c r="H1316" s="4">
        <v>23506</v>
      </c>
      <c r="I1316" s="35">
        <v>7350</v>
      </c>
      <c r="J1316" s="6" t="s">
        <v>20</v>
      </c>
      <c r="K1316" s="17" t="s">
        <v>202</v>
      </c>
    </row>
    <row r="1317" spans="1:18" x14ac:dyDescent="0.3">
      <c r="A1317" s="17"/>
      <c r="B1317" s="22"/>
      <c r="E1317" s="18">
        <v>45670</v>
      </c>
      <c r="F1317" s="18">
        <v>45861</v>
      </c>
      <c r="G1317" s="6" t="s">
        <v>64</v>
      </c>
      <c r="H1317" s="4">
        <v>24118</v>
      </c>
      <c r="I1317" s="35">
        <v>7350</v>
      </c>
      <c r="J1317" s="6" t="s">
        <v>20</v>
      </c>
      <c r="K1317" s="17" t="s">
        <v>202</v>
      </c>
    </row>
    <row r="1318" spans="1:18" x14ac:dyDescent="0.3">
      <c r="A1318" s="17"/>
      <c r="B1318" s="22"/>
      <c r="E1318" s="18">
        <v>45761</v>
      </c>
      <c r="F1318" s="18">
        <v>45966</v>
      </c>
      <c r="G1318" s="6" t="s">
        <v>64</v>
      </c>
      <c r="H1318" s="4">
        <v>24119</v>
      </c>
      <c r="I1318" s="35">
        <v>7350</v>
      </c>
      <c r="J1318" s="6" t="s">
        <v>20</v>
      </c>
      <c r="K1318" s="17" t="s">
        <v>202</v>
      </c>
    </row>
    <row r="1319" spans="1:18" x14ac:dyDescent="0.3">
      <c r="A1319" s="17"/>
      <c r="B1319" s="22"/>
      <c r="E1319" s="18">
        <v>45915</v>
      </c>
      <c r="F1319" s="18">
        <v>46107</v>
      </c>
      <c r="G1319" s="6" t="s">
        <v>64</v>
      </c>
      <c r="H1319" s="4">
        <v>24120</v>
      </c>
      <c r="I1319" s="35">
        <v>7350</v>
      </c>
      <c r="J1319" s="6" t="s">
        <v>20</v>
      </c>
      <c r="K1319" s="17" t="s">
        <v>202</v>
      </c>
    </row>
    <row r="1320" spans="1:18" x14ac:dyDescent="0.3">
      <c r="A1320" s="26" t="s">
        <v>698</v>
      </c>
      <c r="B1320" s="26"/>
      <c r="C1320" s="26"/>
      <c r="D1320" s="26"/>
      <c r="E1320" s="26"/>
      <c r="F1320" s="26"/>
      <c r="G1320" s="26"/>
      <c r="H1320" s="26"/>
      <c r="I1320" s="26"/>
      <c r="J1320" s="26"/>
      <c r="K1320" s="26"/>
      <c r="L1320" s="26"/>
      <c r="M1320" s="26"/>
      <c r="N1320" s="26"/>
      <c r="O1320" s="26"/>
      <c r="P1320" s="26"/>
      <c r="Q1320" s="26"/>
      <c r="R1320" s="26"/>
    </row>
    <row r="1321" spans="1:18" ht="27.6" x14ac:dyDescent="0.3">
      <c r="A1321" s="17" t="s">
        <v>586</v>
      </c>
      <c r="B1321" s="22">
        <v>12727</v>
      </c>
      <c r="C1321" s="6">
        <v>2024</v>
      </c>
      <c r="D1321" s="6" t="s">
        <v>180</v>
      </c>
      <c r="E1321" s="18">
        <v>45551</v>
      </c>
      <c r="F1321" s="18">
        <v>45912</v>
      </c>
      <c r="G1321" s="6" t="s">
        <v>61</v>
      </c>
      <c r="H1321" s="4">
        <v>23266</v>
      </c>
      <c r="I1321" s="35" t="s">
        <v>23</v>
      </c>
      <c r="J1321" s="6" t="s">
        <v>20</v>
      </c>
      <c r="K1321" s="17" t="s">
        <v>179</v>
      </c>
    </row>
    <row r="1322" spans="1:18" ht="27.6" x14ac:dyDescent="0.3">
      <c r="A1322" s="17"/>
      <c r="B1322" s="22"/>
      <c r="E1322" s="18">
        <v>45544</v>
      </c>
      <c r="F1322" s="18">
        <v>45905</v>
      </c>
      <c r="G1322" s="6" t="s">
        <v>60</v>
      </c>
      <c r="H1322" s="4">
        <v>24072</v>
      </c>
      <c r="I1322" s="35" t="s">
        <v>23</v>
      </c>
      <c r="J1322" s="6" t="s">
        <v>20</v>
      </c>
      <c r="K1322" s="17" t="s">
        <v>179</v>
      </c>
    </row>
    <row r="1323" spans="1:18" ht="27.6" x14ac:dyDescent="0.3">
      <c r="A1323" s="17"/>
      <c r="B1323" s="22"/>
      <c r="D1323" s="6" t="s">
        <v>193</v>
      </c>
      <c r="E1323" s="18">
        <v>45572</v>
      </c>
      <c r="F1323" s="18">
        <v>45940</v>
      </c>
      <c r="G1323" s="6" t="s">
        <v>64</v>
      </c>
      <c r="H1323" s="4">
        <v>23443</v>
      </c>
      <c r="I1323" s="35" t="s">
        <v>23</v>
      </c>
      <c r="J1323" s="6" t="s">
        <v>20</v>
      </c>
      <c r="K1323" s="17" t="s">
        <v>179</v>
      </c>
    </row>
    <row r="1324" spans="1:18" ht="27.6" x14ac:dyDescent="0.3">
      <c r="A1324" s="17"/>
      <c r="B1324" s="22"/>
      <c r="D1324" s="6" t="s">
        <v>196</v>
      </c>
      <c r="E1324" s="18">
        <v>45600</v>
      </c>
      <c r="F1324" s="18">
        <v>45961</v>
      </c>
      <c r="G1324" s="6" t="s">
        <v>60</v>
      </c>
      <c r="H1324" s="4">
        <v>24078</v>
      </c>
      <c r="I1324" s="35" t="s">
        <v>23</v>
      </c>
      <c r="J1324" s="6" t="s">
        <v>20</v>
      </c>
      <c r="K1324" s="17" t="s">
        <v>179</v>
      </c>
    </row>
    <row r="1325" spans="1:18" x14ac:dyDescent="0.3">
      <c r="A1325" s="17"/>
      <c r="B1325" s="22"/>
      <c r="C1325" s="6" t="s">
        <v>202</v>
      </c>
      <c r="D1325" s="6" t="s">
        <v>202</v>
      </c>
      <c r="E1325" s="18">
        <v>45761</v>
      </c>
      <c r="F1325" s="18">
        <v>46129</v>
      </c>
      <c r="G1325" s="6" t="s">
        <v>64</v>
      </c>
      <c r="H1325" s="4">
        <v>24122</v>
      </c>
      <c r="I1325" s="35" t="s">
        <v>23</v>
      </c>
      <c r="J1325" s="6" t="s">
        <v>20</v>
      </c>
      <c r="K1325" s="17" t="s">
        <v>202</v>
      </c>
    </row>
    <row r="1326" spans="1:18" x14ac:dyDescent="0.3">
      <c r="A1326" s="17"/>
      <c r="B1326" s="22"/>
      <c r="E1326" s="18">
        <v>45677</v>
      </c>
      <c r="F1326" s="18">
        <v>46045</v>
      </c>
      <c r="G1326" s="6" t="s">
        <v>64</v>
      </c>
      <c r="H1326" s="4">
        <v>24121</v>
      </c>
      <c r="I1326" s="35" t="s">
        <v>23</v>
      </c>
      <c r="J1326" s="6" t="s">
        <v>20</v>
      </c>
      <c r="K1326" s="17" t="s">
        <v>202</v>
      </c>
    </row>
    <row r="1327" spans="1:18" x14ac:dyDescent="0.3">
      <c r="A1327" s="17"/>
      <c r="B1327" s="22"/>
      <c r="E1327" s="18">
        <v>45929</v>
      </c>
      <c r="F1327" s="18">
        <v>46297</v>
      </c>
      <c r="G1327" s="6" t="s">
        <v>64</v>
      </c>
      <c r="H1327" s="4">
        <v>24123</v>
      </c>
      <c r="I1327" s="35" t="s">
        <v>23</v>
      </c>
      <c r="J1327" s="6" t="s">
        <v>20</v>
      </c>
      <c r="K1327" s="17" t="s">
        <v>202</v>
      </c>
    </row>
    <row r="1328" spans="1:18" ht="27.6" x14ac:dyDescent="0.3">
      <c r="A1328" s="17"/>
      <c r="B1328" s="22"/>
      <c r="C1328" s="6">
        <v>2025</v>
      </c>
      <c r="D1328" s="6" t="s">
        <v>191</v>
      </c>
      <c r="E1328" s="18">
        <v>45712</v>
      </c>
      <c r="F1328" s="18">
        <v>46080</v>
      </c>
      <c r="G1328" s="6" t="s">
        <v>60</v>
      </c>
      <c r="H1328" s="4">
        <v>24079</v>
      </c>
      <c r="I1328" s="35" t="s">
        <v>23</v>
      </c>
      <c r="J1328" s="6" t="s">
        <v>20</v>
      </c>
      <c r="K1328" s="17" t="s">
        <v>179</v>
      </c>
    </row>
    <row r="1329" spans="1:18" x14ac:dyDescent="0.3">
      <c r="A1329" s="17"/>
      <c r="B1329" s="22"/>
      <c r="D1329" s="6" t="s">
        <v>198</v>
      </c>
      <c r="E1329" s="18">
        <v>45796</v>
      </c>
      <c r="F1329" s="18">
        <v>46142</v>
      </c>
      <c r="G1329" s="6" t="s">
        <v>60</v>
      </c>
      <c r="H1329" s="4">
        <v>24080</v>
      </c>
      <c r="I1329" s="35" t="s">
        <v>23</v>
      </c>
      <c r="J1329" s="6" t="s">
        <v>20</v>
      </c>
      <c r="K1329" s="17" t="s">
        <v>23</v>
      </c>
    </row>
    <row r="1330" spans="1:18" x14ac:dyDescent="0.3">
      <c r="A1330" s="26" t="s">
        <v>700</v>
      </c>
      <c r="B1330" s="26"/>
      <c r="C1330" s="26"/>
      <c r="D1330" s="26"/>
      <c r="E1330" s="26"/>
      <c r="F1330" s="26"/>
      <c r="G1330" s="26"/>
      <c r="H1330" s="26"/>
      <c r="I1330" s="26"/>
      <c r="J1330" s="26"/>
      <c r="K1330" s="26"/>
      <c r="L1330" s="26"/>
      <c r="M1330" s="26"/>
      <c r="N1330" s="26"/>
      <c r="O1330" s="26"/>
      <c r="P1330" s="26"/>
      <c r="Q1330" s="26"/>
      <c r="R1330" s="26"/>
    </row>
    <row r="1331" spans="1:18" ht="27.6" x14ac:dyDescent="0.3">
      <c r="A1331" s="17" t="s">
        <v>319</v>
      </c>
      <c r="B1331" s="22">
        <v>13290</v>
      </c>
      <c r="C1331" s="6">
        <v>2024</v>
      </c>
      <c r="D1331" s="6" t="s">
        <v>180</v>
      </c>
      <c r="E1331" s="18">
        <v>45558</v>
      </c>
      <c r="F1331" s="18">
        <v>45601</v>
      </c>
      <c r="G1331" s="6" t="s">
        <v>48</v>
      </c>
      <c r="H1331" s="4">
        <v>24166</v>
      </c>
      <c r="I1331" s="35">
        <v>4706</v>
      </c>
      <c r="J1331" s="6" t="s">
        <v>20</v>
      </c>
      <c r="K1331" s="17" t="s">
        <v>23</v>
      </c>
    </row>
    <row r="1332" spans="1:18" x14ac:dyDescent="0.3">
      <c r="A1332" s="17"/>
      <c r="B1332" s="22"/>
      <c r="C1332" s="6" t="s">
        <v>202</v>
      </c>
      <c r="D1332" s="6" t="s">
        <v>202</v>
      </c>
      <c r="E1332" s="18">
        <v>45602</v>
      </c>
      <c r="F1332" s="18">
        <v>45645</v>
      </c>
      <c r="G1332" s="6" t="s">
        <v>64</v>
      </c>
      <c r="H1332" s="4">
        <v>23172</v>
      </c>
      <c r="I1332" s="35">
        <v>4706</v>
      </c>
      <c r="J1332" s="6" t="s">
        <v>20</v>
      </c>
      <c r="K1332" s="17" t="s">
        <v>202</v>
      </c>
    </row>
    <row r="1333" spans="1:18" x14ac:dyDescent="0.3">
      <c r="A1333" s="17"/>
      <c r="B1333" s="22"/>
      <c r="E1333" s="18">
        <v>45687</v>
      </c>
      <c r="F1333" s="18">
        <v>45729</v>
      </c>
      <c r="G1333" s="6" t="s">
        <v>64</v>
      </c>
      <c r="H1333" s="4">
        <v>23414</v>
      </c>
      <c r="I1333" s="35">
        <v>4706</v>
      </c>
      <c r="J1333" s="6" t="s">
        <v>20</v>
      </c>
      <c r="K1333" s="17" t="s">
        <v>202</v>
      </c>
    </row>
    <row r="1334" spans="1:18" x14ac:dyDescent="0.3">
      <c r="A1334" s="17"/>
      <c r="B1334" s="22"/>
      <c r="E1334" s="18">
        <v>45770</v>
      </c>
      <c r="F1334" s="18">
        <v>45820</v>
      </c>
      <c r="G1334" s="6" t="s">
        <v>64</v>
      </c>
      <c r="H1334" s="4">
        <v>23431</v>
      </c>
      <c r="I1334" s="35">
        <v>4706</v>
      </c>
      <c r="J1334" s="6" t="s">
        <v>20</v>
      </c>
      <c r="K1334" s="17" t="s">
        <v>202</v>
      </c>
    </row>
    <row r="1335" spans="1:18" x14ac:dyDescent="0.3">
      <c r="A1335" s="17"/>
      <c r="B1335" s="22"/>
      <c r="E1335" s="18">
        <v>45936</v>
      </c>
      <c r="F1335" s="18">
        <v>45980</v>
      </c>
      <c r="G1335" s="6" t="s">
        <v>64</v>
      </c>
      <c r="H1335" s="4">
        <v>24172</v>
      </c>
      <c r="I1335" s="35">
        <v>4706</v>
      </c>
      <c r="J1335" s="6" t="s">
        <v>20</v>
      </c>
      <c r="K1335" s="17" t="s">
        <v>202</v>
      </c>
    </row>
    <row r="1336" spans="1:18" x14ac:dyDescent="0.3">
      <c r="A1336" s="17"/>
      <c r="B1336" s="22"/>
      <c r="C1336" s="6">
        <v>2025</v>
      </c>
      <c r="D1336" s="6" t="s">
        <v>195</v>
      </c>
      <c r="E1336" s="18">
        <v>45726</v>
      </c>
      <c r="F1336" s="18">
        <v>45769</v>
      </c>
      <c r="G1336" s="6" t="s">
        <v>48</v>
      </c>
      <c r="H1336" s="4">
        <v>24170</v>
      </c>
      <c r="I1336" s="35">
        <v>4706</v>
      </c>
      <c r="J1336" s="6" t="s">
        <v>20</v>
      </c>
      <c r="K1336" s="17" t="s">
        <v>23</v>
      </c>
    </row>
    <row r="1337" spans="1:18" x14ac:dyDescent="0.3">
      <c r="A1337" s="26" t="s">
        <v>455</v>
      </c>
      <c r="B1337" s="26"/>
      <c r="C1337" s="26"/>
      <c r="D1337" s="26"/>
      <c r="E1337" s="26"/>
      <c r="F1337" s="26"/>
      <c r="G1337" s="26"/>
      <c r="H1337" s="26"/>
      <c r="I1337" s="26"/>
      <c r="J1337" s="26"/>
      <c r="K1337" s="26"/>
      <c r="L1337" s="26"/>
      <c r="M1337" s="26"/>
      <c r="N1337" s="26"/>
      <c r="O1337" s="26"/>
      <c r="P1337" s="26"/>
      <c r="Q1337" s="26"/>
      <c r="R1337" s="26"/>
    </row>
    <row r="1338" spans="1:18" ht="27.6" x14ac:dyDescent="0.3">
      <c r="A1338" s="17" t="s">
        <v>324</v>
      </c>
      <c r="B1338" s="22">
        <v>13293</v>
      </c>
      <c r="C1338" s="6">
        <v>2024</v>
      </c>
      <c r="D1338" s="6" t="s">
        <v>193</v>
      </c>
      <c r="E1338" s="18">
        <v>45574</v>
      </c>
      <c r="F1338" s="18">
        <v>45645</v>
      </c>
      <c r="G1338" s="6" t="s">
        <v>64</v>
      </c>
      <c r="H1338" s="4">
        <v>23173</v>
      </c>
      <c r="I1338" s="35">
        <v>7246</v>
      </c>
      <c r="J1338" s="6" t="s">
        <v>20</v>
      </c>
      <c r="K1338" s="17" t="s">
        <v>23</v>
      </c>
    </row>
    <row r="1339" spans="1:18" x14ac:dyDescent="0.3">
      <c r="A1339" s="17"/>
      <c r="B1339" s="22"/>
      <c r="D1339" s="6" t="s">
        <v>196</v>
      </c>
      <c r="E1339" s="18">
        <v>45601</v>
      </c>
      <c r="F1339" s="18">
        <v>45680</v>
      </c>
      <c r="G1339" s="6" t="s">
        <v>48</v>
      </c>
      <c r="H1339" s="4">
        <v>24168</v>
      </c>
      <c r="I1339" s="35">
        <v>7246</v>
      </c>
      <c r="J1339" s="6" t="s">
        <v>20</v>
      </c>
      <c r="K1339" s="17" t="s">
        <v>23</v>
      </c>
    </row>
    <row r="1340" spans="1:18" x14ac:dyDescent="0.3">
      <c r="A1340" s="17"/>
      <c r="B1340" s="22"/>
      <c r="C1340" s="6" t="s">
        <v>202</v>
      </c>
      <c r="D1340" s="6" t="s">
        <v>202</v>
      </c>
      <c r="E1340" s="18">
        <v>45659</v>
      </c>
      <c r="F1340" s="18">
        <v>45729</v>
      </c>
      <c r="G1340" s="6" t="s">
        <v>64</v>
      </c>
      <c r="H1340" s="4">
        <v>23485</v>
      </c>
      <c r="I1340" s="35">
        <v>7246</v>
      </c>
      <c r="J1340" s="6" t="s">
        <v>20</v>
      </c>
      <c r="K1340" s="17" t="s">
        <v>202</v>
      </c>
    </row>
    <row r="1341" spans="1:18" x14ac:dyDescent="0.3">
      <c r="A1341" s="17"/>
      <c r="B1341" s="22"/>
      <c r="E1341" s="18">
        <v>45742</v>
      </c>
      <c r="F1341" s="18">
        <v>45820</v>
      </c>
      <c r="G1341" s="6" t="s">
        <v>64</v>
      </c>
      <c r="H1341" s="4">
        <v>23432</v>
      </c>
      <c r="I1341" s="35">
        <v>7246</v>
      </c>
      <c r="J1341" s="6" t="s">
        <v>20</v>
      </c>
      <c r="K1341" s="17" t="s">
        <v>202</v>
      </c>
    </row>
    <row r="1342" spans="1:18" x14ac:dyDescent="0.3">
      <c r="A1342" s="17"/>
      <c r="B1342" s="22"/>
      <c r="E1342" s="18">
        <v>45908</v>
      </c>
      <c r="F1342" s="18">
        <v>45980</v>
      </c>
      <c r="G1342" s="6" t="s">
        <v>64</v>
      </c>
      <c r="H1342" s="4">
        <v>24171</v>
      </c>
      <c r="I1342" s="35">
        <v>7246</v>
      </c>
      <c r="J1342" s="6" t="s">
        <v>20</v>
      </c>
      <c r="K1342" s="17" t="s">
        <v>202</v>
      </c>
    </row>
    <row r="1343" spans="1:18" x14ac:dyDescent="0.3">
      <c r="A1343" s="17"/>
      <c r="B1343" s="22"/>
      <c r="C1343" s="6">
        <v>2025</v>
      </c>
      <c r="D1343" s="6" t="s">
        <v>200</v>
      </c>
      <c r="E1343" s="18">
        <v>45775</v>
      </c>
      <c r="F1343" s="18">
        <v>45854</v>
      </c>
      <c r="G1343" s="6" t="s">
        <v>48</v>
      </c>
      <c r="H1343" s="4">
        <v>24171</v>
      </c>
      <c r="I1343" s="35">
        <v>7246</v>
      </c>
      <c r="J1343" s="6" t="s">
        <v>20</v>
      </c>
      <c r="K1343" s="17" t="s">
        <v>23</v>
      </c>
    </row>
    <row r="1344" spans="1:18" x14ac:dyDescent="0.3">
      <c r="A1344" s="26" t="s">
        <v>459</v>
      </c>
      <c r="B1344" s="26"/>
      <c r="C1344" s="26"/>
      <c r="D1344" s="26"/>
      <c r="E1344" s="26"/>
      <c r="F1344" s="26"/>
      <c r="G1344" s="26"/>
      <c r="H1344" s="26"/>
      <c r="I1344" s="26"/>
      <c r="J1344" s="26"/>
      <c r="K1344" s="26"/>
      <c r="L1344" s="26"/>
      <c r="M1344" s="26"/>
      <c r="N1344" s="26"/>
      <c r="O1344" s="26"/>
      <c r="P1344" s="26"/>
      <c r="Q1344" s="26"/>
      <c r="R1344" s="26"/>
    </row>
    <row r="1345" spans="1:18" ht="27.6" x14ac:dyDescent="0.3">
      <c r="A1345" s="17" t="s">
        <v>321</v>
      </c>
      <c r="B1345" s="22">
        <v>13287</v>
      </c>
      <c r="C1345" s="6">
        <v>2024</v>
      </c>
      <c r="D1345" s="6" t="s">
        <v>180</v>
      </c>
      <c r="E1345" s="18">
        <v>45558</v>
      </c>
      <c r="F1345" s="18">
        <v>45609</v>
      </c>
      <c r="G1345" s="6" t="s">
        <v>48</v>
      </c>
      <c r="H1345" s="4">
        <v>24174</v>
      </c>
      <c r="I1345" s="35">
        <v>5867</v>
      </c>
      <c r="J1345" s="6" t="s">
        <v>20</v>
      </c>
      <c r="K1345" s="17" t="s">
        <v>23</v>
      </c>
    </row>
    <row r="1346" spans="1:18" x14ac:dyDescent="0.3">
      <c r="A1346" s="17"/>
      <c r="B1346" s="22"/>
      <c r="C1346" s="6" t="s">
        <v>202</v>
      </c>
      <c r="D1346" s="6" t="s">
        <v>202</v>
      </c>
      <c r="E1346" s="18">
        <v>45764</v>
      </c>
      <c r="F1346" s="18">
        <v>45820</v>
      </c>
      <c r="G1346" s="6" t="s">
        <v>64</v>
      </c>
      <c r="H1346" s="4">
        <v>23427</v>
      </c>
      <c r="I1346" s="35">
        <v>5867</v>
      </c>
      <c r="J1346" s="6" t="s">
        <v>20</v>
      </c>
      <c r="K1346" s="17" t="s">
        <v>202</v>
      </c>
    </row>
    <row r="1347" spans="1:18" x14ac:dyDescent="0.3">
      <c r="A1347" s="17"/>
      <c r="B1347" s="22"/>
      <c r="E1347" s="18">
        <v>45594</v>
      </c>
      <c r="F1347" s="18">
        <v>45645</v>
      </c>
      <c r="G1347" s="6" t="s">
        <v>64</v>
      </c>
      <c r="H1347" s="4">
        <v>23171</v>
      </c>
      <c r="I1347" s="35">
        <v>5867</v>
      </c>
      <c r="J1347" s="6" t="s">
        <v>20</v>
      </c>
      <c r="K1347" s="17" t="s">
        <v>202</v>
      </c>
    </row>
    <row r="1348" spans="1:18" x14ac:dyDescent="0.3">
      <c r="A1348" s="17"/>
      <c r="B1348" s="22"/>
      <c r="E1348" s="18">
        <v>45680</v>
      </c>
      <c r="F1348" s="18">
        <v>45729</v>
      </c>
      <c r="G1348" s="6" t="s">
        <v>64</v>
      </c>
      <c r="H1348" s="4">
        <v>23413</v>
      </c>
      <c r="I1348" s="35">
        <v>5867</v>
      </c>
      <c r="J1348" s="6" t="s">
        <v>20</v>
      </c>
      <c r="K1348" s="17" t="s">
        <v>202</v>
      </c>
    </row>
    <row r="1349" spans="1:18" x14ac:dyDescent="0.3">
      <c r="A1349" s="17"/>
      <c r="B1349" s="22"/>
      <c r="E1349" s="18">
        <v>45840</v>
      </c>
      <c r="F1349" s="18">
        <v>45986</v>
      </c>
      <c r="G1349" s="6" t="s">
        <v>64</v>
      </c>
      <c r="H1349" s="4">
        <v>23435</v>
      </c>
      <c r="I1349" s="35">
        <v>5867</v>
      </c>
      <c r="J1349" s="6" t="s">
        <v>20</v>
      </c>
      <c r="K1349" s="17" t="s">
        <v>202</v>
      </c>
    </row>
    <row r="1350" spans="1:18" x14ac:dyDescent="0.3">
      <c r="A1350" s="17"/>
      <c r="B1350" s="22"/>
      <c r="E1350" s="18">
        <v>45929</v>
      </c>
      <c r="F1350" s="18">
        <v>45980</v>
      </c>
      <c r="G1350" s="6" t="s">
        <v>64</v>
      </c>
      <c r="H1350" s="4">
        <v>24170</v>
      </c>
      <c r="I1350" s="35">
        <v>5867</v>
      </c>
      <c r="J1350" s="6" t="s">
        <v>20</v>
      </c>
      <c r="K1350" s="17" t="s">
        <v>202</v>
      </c>
    </row>
    <row r="1351" spans="1:18" x14ac:dyDescent="0.3">
      <c r="A1351" s="26" t="s">
        <v>457</v>
      </c>
      <c r="B1351" s="26"/>
      <c r="C1351" s="26"/>
      <c r="D1351" s="26"/>
      <c r="E1351" s="26"/>
      <c r="F1351" s="26"/>
      <c r="G1351" s="26"/>
      <c r="H1351" s="26"/>
      <c r="I1351" s="26"/>
      <c r="J1351" s="26"/>
      <c r="K1351" s="26"/>
      <c r="L1351" s="26"/>
      <c r="M1351" s="26"/>
      <c r="N1351" s="26"/>
      <c r="O1351" s="26"/>
      <c r="P1351" s="26"/>
      <c r="Q1351" s="26"/>
      <c r="R1351" s="26"/>
    </row>
    <row r="1352" spans="1:18" ht="27.6" x14ac:dyDescent="0.3">
      <c r="A1352" s="17" t="s">
        <v>593</v>
      </c>
      <c r="B1352" s="22">
        <v>12700</v>
      </c>
      <c r="C1352" s="6">
        <v>2024</v>
      </c>
      <c r="D1352" s="6" t="s">
        <v>201</v>
      </c>
      <c r="E1352" s="18">
        <v>45530</v>
      </c>
      <c r="F1352" s="18">
        <v>45695</v>
      </c>
      <c r="G1352" s="6" t="s">
        <v>61</v>
      </c>
      <c r="H1352" s="4">
        <v>23101</v>
      </c>
      <c r="I1352" s="35">
        <v>13514</v>
      </c>
      <c r="J1352" s="6" t="s">
        <v>20</v>
      </c>
      <c r="K1352" s="17" t="s">
        <v>265</v>
      </c>
    </row>
    <row r="1353" spans="1:18" x14ac:dyDescent="0.3">
      <c r="A1353" s="17"/>
      <c r="B1353" s="22"/>
      <c r="D1353" s="6" t="s">
        <v>180</v>
      </c>
      <c r="E1353" s="18">
        <v>45538</v>
      </c>
      <c r="F1353" s="18">
        <v>45693</v>
      </c>
      <c r="G1353" s="6" t="s">
        <v>64</v>
      </c>
      <c r="H1353" s="4">
        <v>23372</v>
      </c>
      <c r="I1353" s="35">
        <v>13514</v>
      </c>
      <c r="J1353" s="6" t="s">
        <v>20</v>
      </c>
      <c r="K1353" s="17" t="s">
        <v>23</v>
      </c>
    </row>
    <row r="1354" spans="1:18" ht="27.6" x14ac:dyDescent="0.3">
      <c r="A1354" s="17"/>
      <c r="B1354" s="22"/>
      <c r="D1354" s="6" t="s">
        <v>193</v>
      </c>
      <c r="E1354" s="18">
        <v>45572</v>
      </c>
      <c r="F1354" s="18">
        <v>45728</v>
      </c>
      <c r="G1354" s="6" t="s">
        <v>64</v>
      </c>
      <c r="H1354" s="4">
        <v>23373</v>
      </c>
      <c r="I1354" s="35">
        <v>13514</v>
      </c>
      <c r="J1354" s="6" t="s">
        <v>20</v>
      </c>
      <c r="K1354" s="17" t="s">
        <v>179</v>
      </c>
    </row>
    <row r="1355" spans="1:18" x14ac:dyDescent="0.3">
      <c r="A1355" s="17"/>
      <c r="B1355" s="22"/>
      <c r="C1355" s="6" t="s">
        <v>202</v>
      </c>
      <c r="D1355" s="6" t="s">
        <v>202</v>
      </c>
      <c r="E1355" s="18">
        <v>45666</v>
      </c>
      <c r="F1355" s="18">
        <v>45821</v>
      </c>
      <c r="G1355" s="6" t="s">
        <v>64</v>
      </c>
      <c r="H1355" s="4">
        <v>23407</v>
      </c>
      <c r="I1355" s="35">
        <v>13514</v>
      </c>
      <c r="J1355" s="6" t="s">
        <v>20</v>
      </c>
      <c r="K1355" s="17" t="s">
        <v>202</v>
      </c>
    </row>
    <row r="1356" spans="1:18" x14ac:dyDescent="0.3">
      <c r="A1356" s="17"/>
      <c r="B1356" s="22"/>
      <c r="E1356" s="18">
        <v>45736</v>
      </c>
      <c r="F1356" s="18">
        <v>45905</v>
      </c>
      <c r="G1356" s="6" t="s">
        <v>64</v>
      </c>
      <c r="H1356" s="4">
        <v>23415</v>
      </c>
      <c r="I1356" s="35">
        <v>13514</v>
      </c>
      <c r="J1356" s="6" t="s">
        <v>20</v>
      </c>
      <c r="K1356" s="17" t="s">
        <v>202</v>
      </c>
    </row>
    <row r="1357" spans="1:18" x14ac:dyDescent="0.3">
      <c r="A1357" s="17"/>
      <c r="B1357" s="22"/>
      <c r="E1357" s="18">
        <v>45831</v>
      </c>
      <c r="F1357" s="18">
        <v>46002</v>
      </c>
      <c r="G1357" s="6" t="s">
        <v>64</v>
      </c>
      <c r="H1357" s="4">
        <v>24158</v>
      </c>
      <c r="I1357" s="35">
        <v>13514</v>
      </c>
      <c r="J1357" s="6" t="s">
        <v>20</v>
      </c>
      <c r="K1357" s="17" t="s">
        <v>202</v>
      </c>
    </row>
    <row r="1358" spans="1:18" x14ac:dyDescent="0.3">
      <c r="A1358" s="17"/>
      <c r="B1358" s="22"/>
      <c r="E1358" s="18">
        <v>45929</v>
      </c>
      <c r="F1358" s="18">
        <v>46086</v>
      </c>
      <c r="G1358" s="6" t="s">
        <v>64</v>
      </c>
      <c r="H1358" s="4">
        <v>24159</v>
      </c>
      <c r="I1358" s="35">
        <v>13514</v>
      </c>
      <c r="J1358" s="6" t="s">
        <v>20</v>
      </c>
      <c r="K1358" s="17" t="s">
        <v>202</v>
      </c>
    </row>
    <row r="1359" spans="1:18" x14ac:dyDescent="0.3">
      <c r="A1359" s="17"/>
      <c r="B1359" s="22"/>
      <c r="E1359" s="18">
        <v>46055</v>
      </c>
      <c r="F1359" s="18">
        <v>46205</v>
      </c>
      <c r="G1359" s="6" t="s">
        <v>64</v>
      </c>
      <c r="H1359" s="4">
        <v>24160</v>
      </c>
      <c r="I1359" s="35">
        <v>13514</v>
      </c>
      <c r="J1359" s="6" t="s">
        <v>20</v>
      </c>
      <c r="K1359" s="17" t="s">
        <v>202</v>
      </c>
    </row>
    <row r="1360" spans="1:18" x14ac:dyDescent="0.3">
      <c r="A1360" s="17"/>
      <c r="B1360" s="22"/>
      <c r="C1360" s="6">
        <v>2025</v>
      </c>
      <c r="D1360" s="6" t="s">
        <v>191</v>
      </c>
      <c r="E1360" s="18">
        <v>45712</v>
      </c>
      <c r="F1360" s="18">
        <v>45863</v>
      </c>
      <c r="G1360" s="6" t="s">
        <v>61</v>
      </c>
      <c r="H1360" s="4">
        <v>23103</v>
      </c>
      <c r="I1360" s="35">
        <v>13514</v>
      </c>
      <c r="J1360" s="6" t="s">
        <v>20</v>
      </c>
      <c r="K1360" s="17" t="s">
        <v>23</v>
      </c>
    </row>
    <row r="1361" spans="1:18" x14ac:dyDescent="0.3">
      <c r="A1361" s="26" t="s">
        <v>707</v>
      </c>
      <c r="B1361" s="26"/>
      <c r="C1361" s="26"/>
      <c r="D1361" s="26"/>
      <c r="E1361" s="26"/>
      <c r="F1361" s="26"/>
      <c r="G1361" s="26"/>
      <c r="H1361" s="26"/>
      <c r="I1361" s="26"/>
      <c r="J1361" s="26"/>
      <c r="K1361" s="26"/>
      <c r="L1361" s="26"/>
      <c r="M1361" s="26"/>
      <c r="N1361" s="26"/>
      <c r="O1361" s="26"/>
      <c r="P1361" s="26"/>
      <c r="Q1361" s="26"/>
      <c r="R1361" s="26"/>
    </row>
    <row r="1362" spans="1:18" x14ac:dyDescent="0.3">
      <c r="A1362" s="17" t="s">
        <v>606</v>
      </c>
      <c r="B1362" s="22">
        <v>14124</v>
      </c>
      <c r="C1362" s="6">
        <v>2024</v>
      </c>
      <c r="D1362" s="6" t="s">
        <v>180</v>
      </c>
      <c r="E1362" s="18">
        <v>45551</v>
      </c>
      <c r="F1362" s="18">
        <v>45912</v>
      </c>
      <c r="G1362" s="6" t="s">
        <v>64</v>
      </c>
      <c r="H1362" s="4">
        <v>22821</v>
      </c>
      <c r="I1362" s="35" t="s">
        <v>23</v>
      </c>
      <c r="J1362" s="6" t="s">
        <v>20</v>
      </c>
      <c r="K1362" s="17" t="s">
        <v>23</v>
      </c>
    </row>
    <row r="1363" spans="1:18" ht="27.6" x14ac:dyDescent="0.3">
      <c r="A1363" s="17"/>
      <c r="B1363" s="22"/>
      <c r="E1363" s="18">
        <v>45551</v>
      </c>
      <c r="F1363" s="18">
        <v>45968</v>
      </c>
      <c r="G1363" s="6" t="s">
        <v>64</v>
      </c>
      <c r="H1363" s="4">
        <v>24013</v>
      </c>
      <c r="I1363" s="35" t="s">
        <v>23</v>
      </c>
      <c r="J1363" s="6" t="s">
        <v>20</v>
      </c>
      <c r="K1363" s="17" t="s">
        <v>179</v>
      </c>
    </row>
    <row r="1364" spans="1:18" x14ac:dyDescent="0.3">
      <c r="A1364" s="17"/>
      <c r="B1364" s="22"/>
      <c r="C1364" s="6" t="s">
        <v>202</v>
      </c>
      <c r="D1364" s="6" t="s">
        <v>202</v>
      </c>
      <c r="E1364" s="18">
        <v>45614</v>
      </c>
      <c r="F1364" s="18">
        <v>45968</v>
      </c>
      <c r="G1364" s="6" t="s">
        <v>64</v>
      </c>
      <c r="H1364" s="4">
        <v>24148</v>
      </c>
      <c r="I1364" s="35" t="s">
        <v>23</v>
      </c>
      <c r="J1364" s="6" t="s">
        <v>20</v>
      </c>
      <c r="K1364" s="17" t="s">
        <v>202</v>
      </c>
    </row>
    <row r="1365" spans="1:18" x14ac:dyDescent="0.3">
      <c r="A1365" s="17"/>
      <c r="B1365" s="22"/>
      <c r="E1365" s="18">
        <v>45670</v>
      </c>
      <c r="F1365" s="18">
        <v>46038</v>
      </c>
      <c r="G1365" s="6" t="s">
        <v>64</v>
      </c>
      <c r="H1365" s="4">
        <v>24150</v>
      </c>
      <c r="I1365" s="35" t="s">
        <v>23</v>
      </c>
      <c r="J1365" s="6" t="s">
        <v>20</v>
      </c>
      <c r="K1365" s="17" t="s">
        <v>202</v>
      </c>
    </row>
    <row r="1366" spans="1:18" x14ac:dyDescent="0.3">
      <c r="A1366" s="17"/>
      <c r="B1366" s="22"/>
      <c r="E1366" s="18">
        <v>45733</v>
      </c>
      <c r="F1366" s="18">
        <v>46101</v>
      </c>
      <c r="G1366" s="6" t="s">
        <v>64</v>
      </c>
      <c r="H1366" s="4">
        <v>24151</v>
      </c>
      <c r="I1366" s="35" t="s">
        <v>23</v>
      </c>
      <c r="J1366" s="6" t="s">
        <v>20</v>
      </c>
      <c r="K1366" s="17" t="s">
        <v>202</v>
      </c>
    </row>
    <row r="1367" spans="1:18" x14ac:dyDescent="0.3">
      <c r="A1367" s="17"/>
      <c r="B1367" s="22"/>
      <c r="E1367" s="18">
        <v>45908</v>
      </c>
      <c r="F1367" s="18">
        <v>46276</v>
      </c>
      <c r="G1367" s="6" t="s">
        <v>64</v>
      </c>
      <c r="H1367" s="4">
        <v>24153</v>
      </c>
      <c r="I1367" s="35" t="s">
        <v>23</v>
      </c>
      <c r="J1367" s="6" t="s">
        <v>20</v>
      </c>
      <c r="K1367" s="17" t="s">
        <v>202</v>
      </c>
    </row>
    <row r="1368" spans="1:18" x14ac:dyDescent="0.3">
      <c r="A1368" s="17"/>
      <c r="B1368" s="22"/>
      <c r="E1368" s="18">
        <v>45978</v>
      </c>
      <c r="F1368" s="18">
        <v>46346</v>
      </c>
      <c r="G1368" s="6" t="s">
        <v>64</v>
      </c>
      <c r="H1368" s="4">
        <v>24154</v>
      </c>
      <c r="I1368" s="35" t="s">
        <v>23</v>
      </c>
      <c r="J1368" s="6" t="s">
        <v>20</v>
      </c>
      <c r="K1368" s="17" t="s">
        <v>202</v>
      </c>
    </row>
    <row r="1369" spans="1:18" x14ac:dyDescent="0.3">
      <c r="A1369" s="17"/>
      <c r="B1369" s="22"/>
      <c r="E1369" s="18">
        <v>45810</v>
      </c>
      <c r="F1369" s="18">
        <v>46178</v>
      </c>
      <c r="G1369" s="6" t="s">
        <v>64</v>
      </c>
      <c r="H1369" s="4">
        <v>24152</v>
      </c>
      <c r="I1369" s="35" t="s">
        <v>23</v>
      </c>
      <c r="J1369" s="6" t="s">
        <v>20</v>
      </c>
      <c r="K1369" s="17" t="s">
        <v>202</v>
      </c>
    </row>
    <row r="1370" spans="1:18" x14ac:dyDescent="0.3">
      <c r="A1370" s="26" t="s">
        <v>720</v>
      </c>
      <c r="B1370" s="26"/>
      <c r="C1370" s="26"/>
      <c r="D1370" s="26"/>
      <c r="E1370" s="26"/>
      <c r="F1370" s="26"/>
      <c r="G1370" s="26"/>
      <c r="H1370" s="26"/>
      <c r="I1370" s="26"/>
      <c r="J1370" s="26"/>
      <c r="K1370" s="26"/>
      <c r="L1370" s="26"/>
      <c r="M1370" s="26"/>
      <c r="N1370" s="26"/>
      <c r="O1370" s="26"/>
      <c r="P1370" s="26"/>
      <c r="Q1370" s="26"/>
      <c r="R1370" s="26"/>
    </row>
    <row r="1371" spans="1:18" ht="82.8" x14ac:dyDescent="0.3">
      <c r="A1371" s="17" t="s">
        <v>871</v>
      </c>
      <c r="B1371" s="22">
        <v>15048</v>
      </c>
      <c r="C1371" s="6">
        <v>2024</v>
      </c>
      <c r="D1371" s="6" t="s">
        <v>192</v>
      </c>
      <c r="E1371" s="18">
        <v>45502</v>
      </c>
      <c r="F1371" s="18">
        <v>45610</v>
      </c>
      <c r="G1371" s="6" t="s">
        <v>48</v>
      </c>
      <c r="H1371" s="4">
        <v>24322</v>
      </c>
      <c r="I1371" s="35" t="s">
        <v>23</v>
      </c>
      <c r="J1371" s="6" t="s">
        <v>40</v>
      </c>
      <c r="K1371" s="17" t="s">
        <v>819</v>
      </c>
    </row>
    <row r="1372" spans="1:18" x14ac:dyDescent="0.3">
      <c r="A1372" s="26" t="s">
        <v>901</v>
      </c>
      <c r="B1372" s="26"/>
      <c r="C1372" s="26"/>
      <c r="D1372" s="26"/>
      <c r="E1372" s="26"/>
      <c r="F1372" s="26"/>
      <c r="G1372" s="26"/>
      <c r="H1372" s="26"/>
      <c r="I1372" s="26"/>
      <c r="J1372" s="26"/>
      <c r="K1372" s="26"/>
      <c r="L1372" s="26"/>
      <c r="M1372" s="26"/>
      <c r="N1372" s="26"/>
      <c r="O1372" s="26"/>
      <c r="P1372" s="26"/>
      <c r="Q1372" s="26"/>
      <c r="R1372" s="26"/>
    </row>
    <row r="1373" spans="1:18" x14ac:dyDescent="0.3">
      <c r="A1373" s="17" t="s">
        <v>550</v>
      </c>
      <c r="B1373" s="22">
        <v>11017</v>
      </c>
      <c r="C1373" s="6">
        <v>2024</v>
      </c>
      <c r="D1373" s="6" t="s">
        <v>180</v>
      </c>
      <c r="E1373" s="18">
        <v>45565</v>
      </c>
      <c r="F1373" s="18">
        <v>45728</v>
      </c>
      <c r="G1373" s="6" t="s">
        <v>48</v>
      </c>
      <c r="H1373" s="4">
        <v>24487</v>
      </c>
      <c r="I1373" s="35">
        <v>12197</v>
      </c>
      <c r="J1373" s="6" t="s">
        <v>20</v>
      </c>
      <c r="K1373" s="17" t="s">
        <v>23</v>
      </c>
    </row>
    <row r="1374" spans="1:18" x14ac:dyDescent="0.3">
      <c r="A1374" s="17"/>
      <c r="B1374" s="22"/>
      <c r="E1374" s="18">
        <v>45538</v>
      </c>
      <c r="F1374" s="18">
        <v>45693</v>
      </c>
      <c r="G1374" s="6" t="s">
        <v>64</v>
      </c>
      <c r="H1374" s="4">
        <v>24050</v>
      </c>
      <c r="I1374" s="35">
        <v>12197</v>
      </c>
      <c r="J1374" s="6" t="s">
        <v>20</v>
      </c>
      <c r="K1374" s="17" t="s">
        <v>23</v>
      </c>
    </row>
    <row r="1375" spans="1:18" ht="179.4" x14ac:dyDescent="0.3">
      <c r="A1375" s="17"/>
      <c r="B1375" s="22"/>
      <c r="D1375" s="6" t="s">
        <v>193</v>
      </c>
      <c r="E1375" s="18">
        <v>45572</v>
      </c>
      <c r="F1375" s="18">
        <v>45728</v>
      </c>
      <c r="G1375" s="6" t="s">
        <v>64</v>
      </c>
      <c r="H1375" s="4">
        <v>23374</v>
      </c>
      <c r="I1375" s="35">
        <v>12197</v>
      </c>
      <c r="J1375" s="6" t="s">
        <v>20</v>
      </c>
      <c r="K1375" s="17" t="s">
        <v>812</v>
      </c>
    </row>
    <row r="1376" spans="1:18" x14ac:dyDescent="0.3">
      <c r="A1376" s="17"/>
      <c r="B1376" s="22"/>
      <c r="C1376" s="6" t="s">
        <v>202</v>
      </c>
      <c r="D1376" s="6" t="s">
        <v>202</v>
      </c>
      <c r="E1376" s="18">
        <v>45666</v>
      </c>
      <c r="F1376" s="18">
        <v>45821</v>
      </c>
      <c r="G1376" s="6" t="s">
        <v>64</v>
      </c>
      <c r="H1376" s="4">
        <v>23411</v>
      </c>
      <c r="I1376" s="35">
        <v>12197</v>
      </c>
      <c r="J1376" s="6" t="s">
        <v>20</v>
      </c>
      <c r="K1376" s="17" t="s">
        <v>202</v>
      </c>
    </row>
    <row r="1377" spans="1:18" x14ac:dyDescent="0.3">
      <c r="A1377" s="17"/>
      <c r="B1377" s="22"/>
      <c r="E1377" s="18">
        <v>45736</v>
      </c>
      <c r="F1377" s="18">
        <v>45904</v>
      </c>
      <c r="G1377" s="6" t="s">
        <v>64</v>
      </c>
      <c r="H1377" s="4">
        <v>23417</v>
      </c>
      <c r="I1377" s="35">
        <v>12197</v>
      </c>
      <c r="J1377" s="6" t="s">
        <v>20</v>
      </c>
      <c r="K1377" s="17" t="s">
        <v>202</v>
      </c>
    </row>
    <row r="1378" spans="1:18" x14ac:dyDescent="0.3">
      <c r="A1378" s="17"/>
      <c r="B1378" s="22"/>
      <c r="E1378" s="18">
        <v>45831</v>
      </c>
      <c r="F1378" s="18">
        <v>46002</v>
      </c>
      <c r="G1378" s="6" t="s">
        <v>64</v>
      </c>
      <c r="H1378" s="4">
        <v>23419</v>
      </c>
      <c r="I1378" s="35">
        <v>12197</v>
      </c>
      <c r="J1378" s="6" t="s">
        <v>20</v>
      </c>
      <c r="K1378" s="17" t="s">
        <v>202</v>
      </c>
    </row>
    <row r="1379" spans="1:18" x14ac:dyDescent="0.3">
      <c r="A1379" s="17"/>
      <c r="B1379" s="22"/>
      <c r="E1379" s="18">
        <v>45929</v>
      </c>
      <c r="F1379" s="18">
        <v>46086</v>
      </c>
      <c r="G1379" s="6" t="s">
        <v>64</v>
      </c>
      <c r="H1379" s="4">
        <v>24161</v>
      </c>
      <c r="I1379" s="35">
        <v>12197</v>
      </c>
      <c r="J1379" s="6" t="s">
        <v>20</v>
      </c>
      <c r="K1379" s="17" t="s">
        <v>202</v>
      </c>
    </row>
    <row r="1380" spans="1:18" x14ac:dyDescent="0.3">
      <c r="A1380" s="17"/>
      <c r="B1380" s="22"/>
      <c r="E1380" s="18">
        <v>46055</v>
      </c>
      <c r="F1380" s="18">
        <v>46205</v>
      </c>
      <c r="G1380" s="6" t="s">
        <v>64</v>
      </c>
      <c r="H1380" s="4">
        <v>24162</v>
      </c>
      <c r="I1380" s="35">
        <v>12197</v>
      </c>
      <c r="J1380" s="6" t="s">
        <v>20</v>
      </c>
      <c r="K1380" s="17" t="s">
        <v>202</v>
      </c>
    </row>
    <row r="1381" spans="1:18" x14ac:dyDescent="0.3">
      <c r="A1381" s="17"/>
      <c r="B1381" s="22"/>
      <c r="C1381" s="6">
        <v>2025</v>
      </c>
      <c r="D1381" s="6" t="s">
        <v>195</v>
      </c>
      <c r="E1381" s="18">
        <v>45719</v>
      </c>
      <c r="F1381" s="18">
        <v>45876</v>
      </c>
      <c r="G1381" s="6" t="s">
        <v>48</v>
      </c>
      <c r="H1381" s="4">
        <v>24169</v>
      </c>
      <c r="I1381" s="35">
        <v>12197</v>
      </c>
      <c r="J1381" s="6" t="s">
        <v>20</v>
      </c>
      <c r="K1381" s="17" t="s">
        <v>23</v>
      </c>
    </row>
    <row r="1382" spans="1:18" x14ac:dyDescent="0.3">
      <c r="A1382" s="17"/>
      <c r="B1382" s="22"/>
      <c r="D1382" s="6" t="s">
        <v>180</v>
      </c>
      <c r="E1382" s="18">
        <v>45922</v>
      </c>
      <c r="F1382" s="18">
        <v>46079</v>
      </c>
      <c r="G1382" s="6" t="s">
        <v>48</v>
      </c>
      <c r="H1382" s="4">
        <v>24314</v>
      </c>
      <c r="I1382" s="35">
        <v>12197</v>
      </c>
      <c r="J1382" s="6" t="s">
        <v>20</v>
      </c>
      <c r="K1382" s="17" t="s">
        <v>23</v>
      </c>
    </row>
    <row r="1383" spans="1:18" x14ac:dyDescent="0.3">
      <c r="A1383" s="26" t="s">
        <v>664</v>
      </c>
      <c r="B1383" s="26"/>
      <c r="C1383" s="26"/>
      <c r="D1383" s="26"/>
      <c r="E1383" s="26"/>
      <c r="F1383" s="26"/>
      <c r="G1383" s="26"/>
      <c r="H1383" s="26"/>
      <c r="I1383" s="26"/>
      <c r="J1383" s="26"/>
      <c r="K1383" s="26"/>
      <c r="L1383" s="26"/>
      <c r="M1383" s="26"/>
      <c r="N1383" s="26"/>
      <c r="O1383" s="26"/>
      <c r="P1383" s="26"/>
      <c r="Q1383" s="26"/>
      <c r="R1383" s="26"/>
    </row>
    <row r="1384" spans="1:18" ht="27.6" x14ac:dyDescent="0.3">
      <c r="A1384" s="17" t="s">
        <v>605</v>
      </c>
      <c r="B1384" s="22">
        <v>14456</v>
      </c>
      <c r="C1384" s="6">
        <v>2024</v>
      </c>
      <c r="D1384" s="6" t="s">
        <v>180</v>
      </c>
      <c r="E1384" s="18">
        <v>45551</v>
      </c>
      <c r="F1384" s="18">
        <v>45905</v>
      </c>
      <c r="G1384" s="6" t="s">
        <v>64</v>
      </c>
      <c r="H1384" s="4">
        <v>22820</v>
      </c>
      <c r="I1384" s="35" t="s">
        <v>23</v>
      </c>
      <c r="J1384" s="6" t="s">
        <v>20</v>
      </c>
      <c r="K1384" s="17" t="s">
        <v>179</v>
      </c>
    </row>
    <row r="1385" spans="1:18" x14ac:dyDescent="0.3">
      <c r="A1385" s="17"/>
      <c r="B1385" s="22"/>
      <c r="C1385" s="6" t="s">
        <v>202</v>
      </c>
      <c r="D1385" s="6" t="s">
        <v>202</v>
      </c>
      <c r="E1385" s="18">
        <v>45614</v>
      </c>
      <c r="F1385" s="18">
        <v>45968</v>
      </c>
      <c r="G1385" s="6" t="s">
        <v>64</v>
      </c>
      <c r="H1385" s="4">
        <v>24012</v>
      </c>
      <c r="I1385" s="35" t="s">
        <v>23</v>
      </c>
      <c r="J1385" s="6" t="s">
        <v>20</v>
      </c>
      <c r="K1385" s="17" t="s">
        <v>202</v>
      </c>
    </row>
    <row r="1386" spans="1:18" x14ac:dyDescent="0.3">
      <c r="A1386" s="17"/>
      <c r="B1386" s="22"/>
      <c r="E1386" s="18">
        <v>45670</v>
      </c>
      <c r="F1386" s="18">
        <v>46038</v>
      </c>
      <c r="G1386" s="6" t="s">
        <v>64</v>
      </c>
      <c r="H1386" s="4">
        <v>24149</v>
      </c>
      <c r="I1386" s="35" t="s">
        <v>23</v>
      </c>
      <c r="J1386" s="6" t="s">
        <v>20</v>
      </c>
      <c r="K1386" s="17" t="s">
        <v>202</v>
      </c>
    </row>
    <row r="1387" spans="1:18" x14ac:dyDescent="0.3">
      <c r="A1387" s="17"/>
      <c r="B1387" s="22"/>
      <c r="E1387" s="18">
        <v>45733</v>
      </c>
      <c r="F1387" s="18">
        <v>46101</v>
      </c>
      <c r="G1387" s="6" t="s">
        <v>64</v>
      </c>
      <c r="H1387" s="4">
        <v>24147</v>
      </c>
      <c r="I1387" s="35" t="s">
        <v>23</v>
      </c>
      <c r="J1387" s="6" t="s">
        <v>20</v>
      </c>
      <c r="K1387" s="17" t="s">
        <v>202</v>
      </c>
    </row>
    <row r="1388" spans="1:18" x14ac:dyDescent="0.3">
      <c r="A1388" s="17"/>
      <c r="B1388" s="22"/>
      <c r="E1388" s="18">
        <v>45908</v>
      </c>
      <c r="F1388" s="18">
        <v>46276</v>
      </c>
      <c r="G1388" s="6" t="s">
        <v>64</v>
      </c>
      <c r="H1388" s="4">
        <v>24156</v>
      </c>
      <c r="I1388" s="35" t="s">
        <v>23</v>
      </c>
      <c r="J1388" s="6" t="s">
        <v>20</v>
      </c>
      <c r="K1388" s="17" t="s">
        <v>202</v>
      </c>
    </row>
    <row r="1389" spans="1:18" x14ac:dyDescent="0.3">
      <c r="A1389" s="17"/>
      <c r="B1389" s="22"/>
      <c r="E1389" s="18">
        <v>45978</v>
      </c>
      <c r="F1389" s="18">
        <v>46346</v>
      </c>
      <c r="G1389" s="6" t="s">
        <v>64</v>
      </c>
      <c r="H1389" s="4">
        <v>24157</v>
      </c>
      <c r="I1389" s="35" t="s">
        <v>23</v>
      </c>
      <c r="J1389" s="6" t="s">
        <v>20</v>
      </c>
      <c r="K1389" s="17" t="s">
        <v>202</v>
      </c>
    </row>
    <row r="1390" spans="1:18" x14ac:dyDescent="0.3">
      <c r="A1390" s="17"/>
      <c r="B1390" s="22"/>
      <c r="E1390" s="18">
        <v>45810</v>
      </c>
      <c r="F1390" s="18">
        <v>46178</v>
      </c>
      <c r="G1390" s="6" t="s">
        <v>64</v>
      </c>
      <c r="H1390" s="4">
        <v>24155</v>
      </c>
      <c r="I1390" s="35" t="s">
        <v>23</v>
      </c>
      <c r="J1390" s="6" t="s">
        <v>20</v>
      </c>
      <c r="K1390" s="17" t="s">
        <v>202</v>
      </c>
    </row>
    <row r="1391" spans="1:18" x14ac:dyDescent="0.3">
      <c r="A1391" s="26" t="s">
        <v>719</v>
      </c>
      <c r="B1391" s="26"/>
      <c r="C1391" s="26"/>
      <c r="D1391" s="26"/>
      <c r="E1391" s="26"/>
      <c r="F1391" s="26"/>
      <c r="G1391" s="26"/>
      <c r="H1391" s="26"/>
      <c r="I1391" s="26"/>
      <c r="J1391" s="26"/>
      <c r="K1391" s="26"/>
      <c r="L1391" s="26"/>
      <c r="M1391" s="26"/>
      <c r="N1391" s="26"/>
      <c r="O1391" s="26"/>
      <c r="P1391" s="26"/>
      <c r="Q1391" s="26"/>
      <c r="R1391" s="26"/>
    </row>
    <row r="1392" spans="1:18" ht="27.6" x14ac:dyDescent="0.3">
      <c r="A1392" s="17" t="s">
        <v>292</v>
      </c>
      <c r="B1392" s="22">
        <v>11070</v>
      </c>
      <c r="C1392" s="6">
        <v>2024</v>
      </c>
      <c r="D1392" s="6" t="s">
        <v>192</v>
      </c>
      <c r="E1392" s="18">
        <v>45478</v>
      </c>
      <c r="F1392" s="18">
        <v>45481</v>
      </c>
      <c r="G1392" s="6" t="s">
        <v>17</v>
      </c>
      <c r="H1392" s="4">
        <v>24237</v>
      </c>
      <c r="I1392" s="35" t="s">
        <v>23</v>
      </c>
      <c r="J1392" s="6" t="s">
        <v>20</v>
      </c>
      <c r="K1392" s="17" t="s">
        <v>23</v>
      </c>
    </row>
    <row r="1393" spans="1:11" x14ac:dyDescent="0.3">
      <c r="A1393" s="17"/>
      <c r="B1393" s="22"/>
      <c r="D1393" s="6" t="s">
        <v>201</v>
      </c>
      <c r="E1393" s="18">
        <v>45531</v>
      </c>
      <c r="F1393" s="18">
        <v>45532</v>
      </c>
      <c r="G1393" s="6" t="s">
        <v>17</v>
      </c>
      <c r="H1393" s="4">
        <v>24236</v>
      </c>
      <c r="I1393" s="35" t="s">
        <v>23</v>
      </c>
      <c r="J1393" s="6" t="s">
        <v>20</v>
      </c>
      <c r="K1393" s="17" t="s">
        <v>23</v>
      </c>
    </row>
    <row r="1394" spans="1:11" x14ac:dyDescent="0.3">
      <c r="A1394" s="17"/>
      <c r="B1394" s="22"/>
      <c r="D1394" s="6" t="s">
        <v>180</v>
      </c>
      <c r="E1394" s="18">
        <v>45546</v>
      </c>
      <c r="F1394" s="18">
        <v>45547</v>
      </c>
      <c r="G1394" s="6" t="s">
        <v>48</v>
      </c>
      <c r="H1394" s="4">
        <v>24087</v>
      </c>
      <c r="I1394" s="35" t="s">
        <v>23</v>
      </c>
      <c r="J1394" s="6" t="s">
        <v>20</v>
      </c>
      <c r="K1394" s="17" t="s">
        <v>23</v>
      </c>
    </row>
    <row r="1395" spans="1:11" x14ac:dyDescent="0.3">
      <c r="A1395" s="17"/>
      <c r="B1395" s="22"/>
      <c r="D1395" s="6" t="s">
        <v>193</v>
      </c>
      <c r="E1395" s="18">
        <v>45573</v>
      </c>
      <c r="F1395" s="18">
        <v>45574</v>
      </c>
      <c r="G1395" s="6" t="s">
        <v>48</v>
      </c>
      <c r="H1395" s="4">
        <v>24090</v>
      </c>
      <c r="I1395" s="35" t="s">
        <v>23</v>
      </c>
      <c r="J1395" s="6" t="s">
        <v>20</v>
      </c>
      <c r="K1395" s="17" t="s">
        <v>23</v>
      </c>
    </row>
    <row r="1396" spans="1:11" x14ac:dyDescent="0.3">
      <c r="A1396" s="17"/>
      <c r="B1396" s="22"/>
      <c r="E1396" s="18">
        <v>45568</v>
      </c>
      <c r="F1396" s="18">
        <v>45569</v>
      </c>
      <c r="G1396" s="6" t="s">
        <v>17</v>
      </c>
      <c r="H1396" s="4">
        <v>24235</v>
      </c>
      <c r="I1396" s="35" t="s">
        <v>23</v>
      </c>
      <c r="J1396" s="6" t="s">
        <v>20</v>
      </c>
      <c r="K1396" s="17" t="s">
        <v>23</v>
      </c>
    </row>
    <row r="1397" spans="1:11" x14ac:dyDescent="0.3">
      <c r="A1397" s="17"/>
      <c r="B1397" s="22"/>
      <c r="D1397" s="6" t="s">
        <v>196</v>
      </c>
      <c r="E1397" s="18">
        <v>45601</v>
      </c>
      <c r="F1397" s="18">
        <v>45602</v>
      </c>
      <c r="G1397" s="6" t="s">
        <v>17</v>
      </c>
      <c r="H1397" s="4">
        <v>24234</v>
      </c>
      <c r="I1397" s="35" t="s">
        <v>23</v>
      </c>
      <c r="J1397" s="6" t="s">
        <v>20</v>
      </c>
      <c r="K1397" s="17" t="s">
        <v>23</v>
      </c>
    </row>
    <row r="1398" spans="1:11" x14ac:dyDescent="0.3">
      <c r="A1398" s="17"/>
      <c r="B1398" s="22"/>
      <c r="D1398" s="6" t="s">
        <v>197</v>
      </c>
      <c r="E1398" s="18">
        <v>45636</v>
      </c>
      <c r="F1398" s="18">
        <v>45637</v>
      </c>
      <c r="G1398" s="6" t="s">
        <v>17</v>
      </c>
      <c r="H1398" s="4">
        <v>24233</v>
      </c>
      <c r="I1398" s="35" t="s">
        <v>23</v>
      </c>
      <c r="J1398" s="6" t="s">
        <v>20</v>
      </c>
      <c r="K1398" s="17" t="s">
        <v>23</v>
      </c>
    </row>
    <row r="1399" spans="1:11" x14ac:dyDescent="0.3">
      <c r="A1399" s="17"/>
      <c r="B1399" s="22"/>
      <c r="C1399" s="6">
        <v>2025</v>
      </c>
      <c r="D1399" s="6" t="s">
        <v>194</v>
      </c>
      <c r="E1399" s="18">
        <v>45671</v>
      </c>
      <c r="F1399" s="18">
        <v>45672</v>
      </c>
      <c r="G1399" s="6" t="s">
        <v>17</v>
      </c>
      <c r="H1399" s="4">
        <v>24446</v>
      </c>
      <c r="I1399" s="35" t="s">
        <v>23</v>
      </c>
      <c r="J1399" s="6" t="s">
        <v>20</v>
      </c>
      <c r="K1399" s="17" t="s">
        <v>23</v>
      </c>
    </row>
    <row r="1400" spans="1:11" x14ac:dyDescent="0.3">
      <c r="A1400" s="17"/>
      <c r="B1400" s="22"/>
      <c r="D1400" s="6" t="s">
        <v>191</v>
      </c>
      <c r="E1400" s="18">
        <v>45699</v>
      </c>
      <c r="F1400" s="18">
        <v>45700</v>
      </c>
      <c r="G1400" s="6" t="s">
        <v>17</v>
      </c>
      <c r="H1400" s="4">
        <v>24447</v>
      </c>
      <c r="I1400" s="35" t="s">
        <v>23</v>
      </c>
      <c r="J1400" s="6" t="s">
        <v>20</v>
      </c>
      <c r="K1400" s="17" t="s">
        <v>23</v>
      </c>
    </row>
    <row r="1401" spans="1:11" x14ac:dyDescent="0.3">
      <c r="A1401" s="17"/>
      <c r="B1401" s="22"/>
      <c r="D1401" s="6" t="s">
        <v>195</v>
      </c>
      <c r="E1401" s="18">
        <v>45727</v>
      </c>
      <c r="F1401" s="18">
        <v>45728</v>
      </c>
      <c r="G1401" s="6" t="s">
        <v>17</v>
      </c>
      <c r="H1401" s="4">
        <v>24449</v>
      </c>
      <c r="I1401" s="35" t="s">
        <v>23</v>
      </c>
      <c r="J1401" s="6" t="s">
        <v>20</v>
      </c>
      <c r="K1401" s="17" t="s">
        <v>23</v>
      </c>
    </row>
    <row r="1402" spans="1:11" x14ac:dyDescent="0.3">
      <c r="A1402" s="17"/>
      <c r="B1402" s="22"/>
      <c r="D1402" s="6" t="s">
        <v>200</v>
      </c>
      <c r="E1402" s="18">
        <v>45754</v>
      </c>
      <c r="F1402" s="18">
        <v>45755</v>
      </c>
      <c r="G1402" s="6" t="s">
        <v>48</v>
      </c>
      <c r="H1402" s="4">
        <v>24131</v>
      </c>
      <c r="I1402" s="35" t="s">
        <v>23</v>
      </c>
      <c r="J1402" s="6" t="s">
        <v>20</v>
      </c>
      <c r="K1402" s="17" t="s">
        <v>23</v>
      </c>
    </row>
    <row r="1403" spans="1:11" x14ac:dyDescent="0.3">
      <c r="A1403" s="17"/>
      <c r="B1403" s="22"/>
      <c r="E1403" s="18">
        <v>45755</v>
      </c>
      <c r="F1403" s="18">
        <v>45756</v>
      </c>
      <c r="G1403" s="6" t="s">
        <v>17</v>
      </c>
      <c r="H1403" s="4">
        <v>24451</v>
      </c>
      <c r="I1403" s="35" t="s">
        <v>23</v>
      </c>
      <c r="J1403" s="6" t="s">
        <v>20</v>
      </c>
      <c r="K1403" s="17" t="s">
        <v>23</v>
      </c>
    </row>
    <row r="1404" spans="1:11" x14ac:dyDescent="0.3">
      <c r="A1404" s="17"/>
      <c r="B1404" s="22"/>
      <c r="D1404" s="6" t="s">
        <v>198</v>
      </c>
      <c r="E1404" s="18">
        <v>45790</v>
      </c>
      <c r="F1404" s="18">
        <v>45791</v>
      </c>
      <c r="G1404" s="6" t="s">
        <v>17</v>
      </c>
      <c r="H1404" s="4">
        <v>24452</v>
      </c>
      <c r="I1404" s="35" t="s">
        <v>23</v>
      </c>
      <c r="J1404" s="6" t="s">
        <v>20</v>
      </c>
      <c r="K1404" s="17" t="s">
        <v>23</v>
      </c>
    </row>
    <row r="1405" spans="1:11" x14ac:dyDescent="0.3">
      <c r="A1405" s="17"/>
      <c r="B1405" s="22"/>
      <c r="D1405" s="6" t="s">
        <v>199</v>
      </c>
      <c r="E1405" s="18">
        <v>45825</v>
      </c>
      <c r="F1405" s="18">
        <v>45826</v>
      </c>
      <c r="G1405" s="6" t="s">
        <v>17</v>
      </c>
      <c r="H1405" s="4">
        <v>24454</v>
      </c>
      <c r="I1405" s="35" t="s">
        <v>23</v>
      </c>
      <c r="J1405" s="6" t="s">
        <v>20</v>
      </c>
      <c r="K1405" s="17" t="s">
        <v>23</v>
      </c>
    </row>
    <row r="1406" spans="1:11" x14ac:dyDescent="0.3">
      <c r="A1406" s="17"/>
      <c r="B1406" s="22"/>
      <c r="D1406" s="6" t="s">
        <v>192</v>
      </c>
      <c r="E1406" s="18">
        <v>45853</v>
      </c>
      <c r="F1406" s="18">
        <v>45854</v>
      </c>
      <c r="G1406" s="6" t="s">
        <v>17</v>
      </c>
      <c r="H1406" s="4">
        <v>24456</v>
      </c>
      <c r="I1406" s="35" t="s">
        <v>23</v>
      </c>
      <c r="J1406" s="6" t="s">
        <v>20</v>
      </c>
      <c r="K1406" s="17" t="s">
        <v>23</v>
      </c>
    </row>
    <row r="1407" spans="1:11" x14ac:dyDescent="0.3">
      <c r="A1407" s="17"/>
      <c r="B1407" s="22"/>
      <c r="D1407" s="6" t="s">
        <v>201</v>
      </c>
      <c r="E1407" s="18">
        <v>45895</v>
      </c>
      <c r="F1407" s="18">
        <v>45896</v>
      </c>
      <c r="G1407" s="6" t="s">
        <v>17</v>
      </c>
      <c r="H1407" s="4">
        <v>24457</v>
      </c>
      <c r="I1407" s="35" t="s">
        <v>23</v>
      </c>
      <c r="J1407" s="6" t="s">
        <v>20</v>
      </c>
      <c r="K1407" s="17" t="s">
        <v>23</v>
      </c>
    </row>
    <row r="1408" spans="1:11" x14ac:dyDescent="0.3">
      <c r="A1408" s="17"/>
      <c r="B1408" s="22"/>
      <c r="D1408" s="6" t="s">
        <v>180</v>
      </c>
      <c r="E1408" s="18">
        <v>45923</v>
      </c>
      <c r="F1408" s="18">
        <v>45924</v>
      </c>
      <c r="G1408" s="6" t="s">
        <v>17</v>
      </c>
      <c r="H1408" s="4">
        <v>24459</v>
      </c>
      <c r="I1408" s="35" t="s">
        <v>23</v>
      </c>
      <c r="J1408" s="6" t="s">
        <v>20</v>
      </c>
      <c r="K1408" s="17" t="s">
        <v>23</v>
      </c>
    </row>
    <row r="1409" spans="1:18" x14ac:dyDescent="0.3">
      <c r="A1409" s="17"/>
      <c r="B1409" s="22"/>
      <c r="D1409" s="6" t="s">
        <v>193</v>
      </c>
      <c r="E1409" s="18">
        <v>45951</v>
      </c>
      <c r="F1409" s="18">
        <v>45952</v>
      </c>
      <c r="G1409" s="6" t="s">
        <v>17</v>
      </c>
      <c r="H1409" s="4">
        <v>24460</v>
      </c>
      <c r="I1409" s="35" t="s">
        <v>23</v>
      </c>
      <c r="J1409" s="6" t="s">
        <v>20</v>
      </c>
      <c r="K1409" s="17" t="s">
        <v>23</v>
      </c>
    </row>
    <row r="1410" spans="1:18" x14ac:dyDescent="0.3">
      <c r="A1410" s="17"/>
      <c r="B1410" s="22"/>
      <c r="D1410" s="6" t="s">
        <v>196</v>
      </c>
      <c r="E1410" s="18">
        <v>45979</v>
      </c>
      <c r="F1410" s="18">
        <v>45980</v>
      </c>
      <c r="G1410" s="6" t="s">
        <v>17</v>
      </c>
      <c r="H1410" s="4">
        <v>24462</v>
      </c>
      <c r="I1410" s="35" t="s">
        <v>23</v>
      </c>
      <c r="J1410" s="6" t="s">
        <v>20</v>
      </c>
      <c r="K1410" s="17" t="s">
        <v>23</v>
      </c>
    </row>
    <row r="1411" spans="1:18" x14ac:dyDescent="0.3">
      <c r="A1411" s="17"/>
      <c r="B1411" s="22"/>
      <c r="E1411" s="18">
        <v>45974</v>
      </c>
      <c r="F1411" s="18">
        <v>45975</v>
      </c>
      <c r="G1411" s="6" t="s">
        <v>48</v>
      </c>
      <c r="H1411" s="4">
        <v>24140</v>
      </c>
      <c r="I1411" s="35" t="s">
        <v>23</v>
      </c>
      <c r="J1411" s="6" t="s">
        <v>20</v>
      </c>
      <c r="K1411" s="17" t="s">
        <v>23</v>
      </c>
    </row>
    <row r="1412" spans="1:18" x14ac:dyDescent="0.3">
      <c r="A1412" s="17"/>
      <c r="B1412" s="22"/>
      <c r="D1412" s="6" t="s">
        <v>197</v>
      </c>
      <c r="E1412" s="18">
        <v>46007</v>
      </c>
      <c r="F1412" s="18">
        <v>46008</v>
      </c>
      <c r="G1412" s="6" t="s">
        <v>17</v>
      </c>
      <c r="H1412" s="4">
        <v>24464</v>
      </c>
      <c r="I1412" s="35" t="s">
        <v>23</v>
      </c>
      <c r="J1412" s="6" t="s">
        <v>20</v>
      </c>
      <c r="K1412" s="17" t="s">
        <v>23</v>
      </c>
    </row>
    <row r="1413" spans="1:18" x14ac:dyDescent="0.3">
      <c r="A1413" s="26" t="s">
        <v>431</v>
      </c>
      <c r="B1413" s="26"/>
      <c r="C1413" s="26"/>
      <c r="D1413" s="26"/>
      <c r="E1413" s="26"/>
      <c r="F1413" s="26"/>
      <c r="G1413" s="26"/>
      <c r="H1413" s="26"/>
      <c r="I1413" s="26"/>
      <c r="J1413" s="26"/>
      <c r="K1413" s="26"/>
      <c r="L1413" s="26"/>
      <c r="M1413" s="26"/>
      <c r="N1413" s="26"/>
      <c r="O1413" s="26"/>
      <c r="P1413" s="26"/>
      <c r="Q1413" s="26"/>
      <c r="R1413" s="26"/>
    </row>
    <row r="1414" spans="1:18" x14ac:dyDescent="0.3">
      <c r="A1414" s="17" t="s">
        <v>317</v>
      </c>
      <c r="B1414" s="22">
        <v>11069</v>
      </c>
      <c r="C1414" s="6">
        <v>2024</v>
      </c>
      <c r="D1414" s="6" t="s">
        <v>180</v>
      </c>
      <c r="E1414" s="18">
        <v>45545</v>
      </c>
      <c r="F1414" s="18">
        <v>45545</v>
      </c>
      <c r="G1414" s="6" t="s">
        <v>48</v>
      </c>
      <c r="H1414" s="4">
        <v>24086</v>
      </c>
      <c r="I1414" s="35" t="s">
        <v>23</v>
      </c>
      <c r="J1414" s="6" t="s">
        <v>20</v>
      </c>
      <c r="K1414" s="17" t="s">
        <v>23</v>
      </c>
    </row>
    <row r="1415" spans="1:18" x14ac:dyDescent="0.3">
      <c r="A1415" s="17"/>
      <c r="B1415" s="22"/>
      <c r="D1415" s="6" t="s">
        <v>193</v>
      </c>
      <c r="E1415" s="18">
        <v>45572</v>
      </c>
      <c r="F1415" s="18">
        <v>45572</v>
      </c>
      <c r="G1415" s="6" t="s">
        <v>48</v>
      </c>
      <c r="H1415" s="4">
        <v>24089</v>
      </c>
      <c r="I1415" s="35" t="s">
        <v>23</v>
      </c>
      <c r="J1415" s="6" t="s">
        <v>20</v>
      </c>
      <c r="K1415" s="17" t="s">
        <v>23</v>
      </c>
    </row>
    <row r="1416" spans="1:18" x14ac:dyDescent="0.3">
      <c r="A1416" s="17"/>
      <c r="B1416" s="22"/>
      <c r="E1416" s="18">
        <v>45575</v>
      </c>
      <c r="F1416" s="18">
        <v>45575</v>
      </c>
      <c r="G1416" s="6" t="s">
        <v>48</v>
      </c>
      <c r="H1416" s="4">
        <v>24091</v>
      </c>
      <c r="I1416" s="35" t="s">
        <v>23</v>
      </c>
      <c r="J1416" s="6" t="s">
        <v>20</v>
      </c>
      <c r="K1416" s="17" t="s">
        <v>23</v>
      </c>
    </row>
    <row r="1417" spans="1:18" x14ac:dyDescent="0.3">
      <c r="A1417" s="17"/>
      <c r="B1417" s="22"/>
      <c r="C1417" s="6">
        <v>2025</v>
      </c>
      <c r="D1417" s="6" t="s">
        <v>195</v>
      </c>
      <c r="E1417" s="18">
        <v>45726</v>
      </c>
      <c r="F1417" s="18">
        <v>45726</v>
      </c>
      <c r="G1417" s="6" t="s">
        <v>48</v>
      </c>
      <c r="H1417" s="4">
        <v>24128</v>
      </c>
      <c r="I1417" s="35" t="s">
        <v>23</v>
      </c>
      <c r="J1417" s="6" t="s">
        <v>20</v>
      </c>
      <c r="K1417" s="17" t="s">
        <v>23</v>
      </c>
    </row>
    <row r="1418" spans="1:18" x14ac:dyDescent="0.3">
      <c r="A1418" s="17"/>
      <c r="B1418" s="22"/>
      <c r="E1418" s="18">
        <v>45727</v>
      </c>
      <c r="F1418" s="18">
        <v>45727</v>
      </c>
      <c r="G1418" s="6" t="s">
        <v>48</v>
      </c>
      <c r="H1418" s="4">
        <v>24129</v>
      </c>
      <c r="I1418" s="35" t="s">
        <v>23</v>
      </c>
      <c r="J1418" s="6" t="s">
        <v>20</v>
      </c>
      <c r="K1418" s="17" t="s">
        <v>23</v>
      </c>
    </row>
    <row r="1419" spans="1:18" x14ac:dyDescent="0.3">
      <c r="A1419" s="17"/>
      <c r="B1419" s="22"/>
      <c r="D1419" s="6" t="s">
        <v>192</v>
      </c>
      <c r="E1419" s="18">
        <v>45853</v>
      </c>
      <c r="F1419" s="18">
        <v>45853</v>
      </c>
      <c r="G1419" s="6" t="s">
        <v>48</v>
      </c>
      <c r="H1419" s="4">
        <v>24134</v>
      </c>
      <c r="I1419" s="35" t="s">
        <v>23</v>
      </c>
      <c r="J1419" s="6" t="s">
        <v>20</v>
      </c>
      <c r="K1419" s="17" t="s">
        <v>23</v>
      </c>
    </row>
    <row r="1420" spans="1:18" x14ac:dyDescent="0.3">
      <c r="A1420" s="17"/>
      <c r="B1420" s="22"/>
      <c r="E1420" s="18">
        <v>45854</v>
      </c>
      <c r="F1420" s="18">
        <v>45854</v>
      </c>
      <c r="G1420" s="6" t="s">
        <v>48</v>
      </c>
      <c r="H1420" s="4">
        <v>24135</v>
      </c>
      <c r="I1420" s="35" t="s">
        <v>23</v>
      </c>
      <c r="J1420" s="6" t="s">
        <v>20</v>
      </c>
      <c r="K1420" s="17" t="s">
        <v>23</v>
      </c>
    </row>
    <row r="1421" spans="1:18" x14ac:dyDescent="0.3">
      <c r="A1421" s="17"/>
      <c r="B1421" s="22"/>
      <c r="D1421" s="6" t="s">
        <v>193</v>
      </c>
      <c r="E1421" s="18">
        <v>45953</v>
      </c>
      <c r="F1421" s="18">
        <v>45953</v>
      </c>
      <c r="G1421" s="6" t="s">
        <v>48</v>
      </c>
      <c r="H1421" s="4">
        <v>24138</v>
      </c>
      <c r="I1421" s="35" t="s">
        <v>23</v>
      </c>
      <c r="J1421" s="6" t="s">
        <v>20</v>
      </c>
      <c r="K1421" s="17" t="s">
        <v>23</v>
      </c>
    </row>
    <row r="1422" spans="1:18" x14ac:dyDescent="0.3">
      <c r="A1422" s="26" t="s">
        <v>453</v>
      </c>
      <c r="B1422" s="26"/>
      <c r="C1422" s="26"/>
      <c r="D1422" s="26"/>
      <c r="E1422" s="26"/>
      <c r="F1422" s="26"/>
      <c r="G1422" s="26"/>
      <c r="H1422" s="26"/>
      <c r="I1422" s="26"/>
      <c r="J1422" s="26"/>
      <c r="K1422" s="26"/>
      <c r="L1422" s="26"/>
      <c r="M1422" s="26"/>
      <c r="N1422" s="26"/>
      <c r="O1422" s="26"/>
      <c r="P1422" s="26"/>
      <c r="Q1422" s="26"/>
      <c r="R1422" s="26"/>
    </row>
    <row r="1423" spans="1:18" x14ac:dyDescent="0.3">
      <c r="A1423" s="17" t="s">
        <v>313</v>
      </c>
      <c r="B1423" s="22">
        <v>11063</v>
      </c>
      <c r="C1423" s="6">
        <v>2024</v>
      </c>
      <c r="D1423" s="6" t="s">
        <v>192</v>
      </c>
      <c r="E1423" s="18">
        <v>45477</v>
      </c>
      <c r="F1423" s="18">
        <v>45477</v>
      </c>
      <c r="G1423" s="6" t="s">
        <v>48</v>
      </c>
      <c r="H1423" s="4">
        <v>24084</v>
      </c>
      <c r="I1423" s="35" t="s">
        <v>23</v>
      </c>
      <c r="J1423" s="6" t="s">
        <v>20</v>
      </c>
      <c r="K1423" s="17" t="s">
        <v>23</v>
      </c>
    </row>
    <row r="1424" spans="1:18" x14ac:dyDescent="0.3">
      <c r="A1424" s="17"/>
      <c r="B1424" s="22"/>
      <c r="E1424" s="18">
        <v>45488</v>
      </c>
      <c r="F1424" s="18">
        <v>45488</v>
      </c>
      <c r="G1424" s="6" t="s">
        <v>64</v>
      </c>
      <c r="H1424" s="4">
        <v>23545</v>
      </c>
      <c r="I1424" s="35" t="s">
        <v>23</v>
      </c>
      <c r="J1424" s="6" t="s">
        <v>20</v>
      </c>
      <c r="K1424" s="17" t="s">
        <v>23</v>
      </c>
    </row>
    <row r="1425" spans="1:12" x14ac:dyDescent="0.3">
      <c r="A1425" s="17"/>
      <c r="B1425" s="22"/>
      <c r="D1425" s="6" t="s">
        <v>180</v>
      </c>
      <c r="E1425" s="18">
        <v>45551</v>
      </c>
      <c r="F1425" s="18">
        <v>45551</v>
      </c>
      <c r="G1425" s="6" t="s">
        <v>64</v>
      </c>
      <c r="H1425" s="4">
        <v>23546</v>
      </c>
      <c r="I1425" s="35" t="s">
        <v>23</v>
      </c>
      <c r="J1425" s="6" t="s">
        <v>20</v>
      </c>
      <c r="K1425" s="17" t="s">
        <v>23</v>
      </c>
    </row>
    <row r="1426" spans="1:12" x14ac:dyDescent="0.3">
      <c r="A1426" s="17"/>
      <c r="B1426" s="22"/>
      <c r="E1426" s="18">
        <v>45544</v>
      </c>
      <c r="F1426" s="18">
        <v>45544</v>
      </c>
      <c r="G1426" s="6" t="s">
        <v>48</v>
      </c>
      <c r="H1426" s="4">
        <v>24326</v>
      </c>
      <c r="I1426" s="35" t="s">
        <v>23</v>
      </c>
      <c r="J1426" s="6" t="s">
        <v>211</v>
      </c>
      <c r="K1426" s="17" t="s">
        <v>23</v>
      </c>
    </row>
    <row r="1427" spans="1:12" x14ac:dyDescent="0.3">
      <c r="A1427" s="17"/>
      <c r="B1427" s="22"/>
      <c r="D1427" s="6" t="s">
        <v>193</v>
      </c>
      <c r="E1427" s="18">
        <v>45579</v>
      </c>
      <c r="F1427" s="18">
        <v>45579</v>
      </c>
      <c r="G1427" s="6" t="s">
        <v>64</v>
      </c>
      <c r="H1427" s="4">
        <v>23547</v>
      </c>
      <c r="I1427" s="35" t="s">
        <v>23</v>
      </c>
      <c r="J1427" s="6" t="s">
        <v>20</v>
      </c>
      <c r="K1427" s="17" t="s">
        <v>23</v>
      </c>
    </row>
    <row r="1428" spans="1:12" ht="27.6" x14ac:dyDescent="0.3">
      <c r="A1428" s="17"/>
      <c r="B1428" s="22"/>
      <c r="D1428" s="6" t="s">
        <v>196</v>
      </c>
      <c r="E1428" s="18">
        <v>45624</v>
      </c>
      <c r="F1428" s="18">
        <v>45624</v>
      </c>
      <c r="G1428" s="6" t="s">
        <v>60</v>
      </c>
      <c r="H1428" s="4">
        <v>24092</v>
      </c>
      <c r="I1428" s="35" t="s">
        <v>23</v>
      </c>
      <c r="J1428" s="6" t="s">
        <v>20</v>
      </c>
      <c r="K1428" s="17" t="s">
        <v>179</v>
      </c>
      <c r="L1428" s="6" t="s">
        <v>230</v>
      </c>
    </row>
    <row r="1429" spans="1:12" x14ac:dyDescent="0.3">
      <c r="A1429" s="17"/>
      <c r="B1429" s="22"/>
      <c r="D1429" s="6" t="s">
        <v>197</v>
      </c>
      <c r="E1429" s="18">
        <v>45645</v>
      </c>
      <c r="F1429" s="18">
        <v>45645</v>
      </c>
      <c r="G1429" s="6" t="s">
        <v>48</v>
      </c>
      <c r="H1429" s="4">
        <v>24124</v>
      </c>
      <c r="I1429" s="35" t="s">
        <v>23</v>
      </c>
      <c r="J1429" s="6" t="s">
        <v>20</v>
      </c>
      <c r="K1429" s="17" t="s">
        <v>23</v>
      </c>
    </row>
    <row r="1430" spans="1:12" x14ac:dyDescent="0.3">
      <c r="A1430" s="17"/>
      <c r="B1430" s="22"/>
      <c r="C1430" s="6" t="s">
        <v>202</v>
      </c>
      <c r="D1430" s="6" t="s">
        <v>202</v>
      </c>
      <c r="E1430" s="18">
        <v>45635</v>
      </c>
      <c r="F1430" s="18">
        <v>45635</v>
      </c>
      <c r="G1430" s="6" t="s">
        <v>64</v>
      </c>
      <c r="H1430" s="4">
        <v>23549</v>
      </c>
      <c r="I1430" s="35" t="s">
        <v>23</v>
      </c>
      <c r="J1430" s="6" t="s">
        <v>20</v>
      </c>
      <c r="K1430" s="17" t="s">
        <v>202</v>
      </c>
    </row>
    <row r="1431" spans="1:12" x14ac:dyDescent="0.3">
      <c r="A1431" s="17"/>
      <c r="B1431" s="22"/>
      <c r="E1431" s="18">
        <v>45614</v>
      </c>
      <c r="F1431" s="18">
        <v>45614</v>
      </c>
      <c r="G1431" s="6" t="s">
        <v>64</v>
      </c>
      <c r="H1431" s="4">
        <v>23548</v>
      </c>
      <c r="I1431" s="35" t="s">
        <v>23</v>
      </c>
      <c r="J1431" s="6" t="s">
        <v>20</v>
      </c>
      <c r="K1431" s="17" t="s">
        <v>202</v>
      </c>
    </row>
    <row r="1432" spans="1:12" x14ac:dyDescent="0.3">
      <c r="A1432" s="17"/>
      <c r="B1432" s="22"/>
      <c r="E1432" s="18">
        <v>45670</v>
      </c>
      <c r="F1432" s="18">
        <v>45670</v>
      </c>
      <c r="G1432" s="6" t="s">
        <v>64</v>
      </c>
      <c r="H1432" s="4">
        <v>23729</v>
      </c>
      <c r="I1432" s="35" t="s">
        <v>23</v>
      </c>
      <c r="J1432" s="6" t="s">
        <v>20</v>
      </c>
      <c r="K1432" s="17" t="s">
        <v>202</v>
      </c>
    </row>
    <row r="1433" spans="1:12" x14ac:dyDescent="0.3">
      <c r="A1433" s="17"/>
      <c r="B1433" s="22"/>
      <c r="E1433" s="18">
        <v>45705</v>
      </c>
      <c r="F1433" s="18">
        <v>45705</v>
      </c>
      <c r="G1433" s="6" t="s">
        <v>64</v>
      </c>
      <c r="H1433" s="4">
        <v>23730</v>
      </c>
      <c r="I1433" s="35" t="s">
        <v>23</v>
      </c>
      <c r="J1433" s="6" t="s">
        <v>20</v>
      </c>
      <c r="K1433" s="17" t="s">
        <v>202</v>
      </c>
    </row>
    <row r="1434" spans="1:12" x14ac:dyDescent="0.3">
      <c r="A1434" s="17"/>
      <c r="B1434" s="22"/>
      <c r="E1434" s="18">
        <v>45761</v>
      </c>
      <c r="F1434" s="18">
        <v>45761</v>
      </c>
      <c r="G1434" s="6" t="s">
        <v>64</v>
      </c>
      <c r="H1434" s="4">
        <v>23732</v>
      </c>
      <c r="I1434" s="35" t="s">
        <v>23</v>
      </c>
      <c r="J1434" s="6" t="s">
        <v>20</v>
      </c>
      <c r="K1434" s="17" t="s">
        <v>202</v>
      </c>
    </row>
    <row r="1435" spans="1:12" x14ac:dyDescent="0.3">
      <c r="A1435" s="17"/>
      <c r="B1435" s="22"/>
      <c r="E1435" s="18">
        <v>45726</v>
      </c>
      <c r="F1435" s="18">
        <v>45726</v>
      </c>
      <c r="G1435" s="6" t="s">
        <v>64</v>
      </c>
      <c r="H1435" s="4">
        <v>23731</v>
      </c>
      <c r="I1435" s="35" t="s">
        <v>23</v>
      </c>
      <c r="J1435" s="6" t="s">
        <v>20</v>
      </c>
      <c r="K1435" s="17" t="s">
        <v>202</v>
      </c>
    </row>
    <row r="1436" spans="1:12" x14ac:dyDescent="0.3">
      <c r="A1436" s="17"/>
      <c r="B1436" s="22"/>
      <c r="E1436" s="18">
        <v>45824</v>
      </c>
      <c r="F1436" s="18">
        <v>45824</v>
      </c>
      <c r="G1436" s="6" t="s">
        <v>64</v>
      </c>
      <c r="H1436" s="4">
        <v>23734</v>
      </c>
      <c r="I1436" s="35" t="s">
        <v>23</v>
      </c>
      <c r="J1436" s="6" t="s">
        <v>20</v>
      </c>
      <c r="K1436" s="17" t="s">
        <v>202</v>
      </c>
    </row>
    <row r="1437" spans="1:12" x14ac:dyDescent="0.3">
      <c r="A1437" s="17"/>
      <c r="B1437" s="22"/>
      <c r="E1437" s="18">
        <v>45943</v>
      </c>
      <c r="F1437" s="18">
        <v>45943</v>
      </c>
      <c r="G1437" s="6" t="s">
        <v>64</v>
      </c>
      <c r="H1437" s="4">
        <v>23736</v>
      </c>
      <c r="I1437" s="35" t="s">
        <v>23</v>
      </c>
      <c r="J1437" s="6" t="s">
        <v>20</v>
      </c>
      <c r="K1437" s="17" t="s">
        <v>202</v>
      </c>
    </row>
    <row r="1438" spans="1:12" x14ac:dyDescent="0.3">
      <c r="A1438" s="17"/>
      <c r="B1438" s="22"/>
      <c r="E1438" s="18">
        <v>45922</v>
      </c>
      <c r="F1438" s="18">
        <v>45922</v>
      </c>
      <c r="G1438" s="6" t="s">
        <v>64</v>
      </c>
      <c r="H1438" s="4">
        <v>23735</v>
      </c>
      <c r="I1438" s="35" t="s">
        <v>23</v>
      </c>
      <c r="J1438" s="6" t="s">
        <v>20</v>
      </c>
      <c r="K1438" s="17" t="s">
        <v>202</v>
      </c>
    </row>
    <row r="1439" spans="1:12" x14ac:dyDescent="0.3">
      <c r="A1439" s="17"/>
      <c r="B1439" s="22"/>
      <c r="E1439" s="18">
        <v>45978</v>
      </c>
      <c r="F1439" s="18">
        <v>45978</v>
      </c>
      <c r="G1439" s="6" t="s">
        <v>64</v>
      </c>
      <c r="H1439" s="4">
        <v>23737</v>
      </c>
      <c r="I1439" s="35" t="s">
        <v>23</v>
      </c>
      <c r="J1439" s="6" t="s">
        <v>20</v>
      </c>
      <c r="K1439" s="17" t="s">
        <v>202</v>
      </c>
    </row>
    <row r="1440" spans="1:12" x14ac:dyDescent="0.3">
      <c r="A1440" s="17"/>
      <c r="B1440" s="22"/>
      <c r="E1440" s="18">
        <v>45796</v>
      </c>
      <c r="F1440" s="18">
        <v>45796</v>
      </c>
      <c r="G1440" s="6" t="s">
        <v>64</v>
      </c>
      <c r="H1440" s="4">
        <v>23733</v>
      </c>
      <c r="I1440" s="35" t="s">
        <v>23</v>
      </c>
      <c r="J1440" s="6" t="s">
        <v>20</v>
      </c>
      <c r="K1440" s="17" t="s">
        <v>202</v>
      </c>
    </row>
    <row r="1441" spans="1:18" x14ac:dyDescent="0.3">
      <c r="A1441" s="17"/>
      <c r="B1441" s="22"/>
      <c r="E1441" s="18">
        <v>46006</v>
      </c>
      <c r="F1441" s="18">
        <v>46006</v>
      </c>
      <c r="G1441" s="6" t="s">
        <v>64</v>
      </c>
      <c r="H1441" s="4">
        <v>23738</v>
      </c>
      <c r="I1441" s="35" t="s">
        <v>23</v>
      </c>
      <c r="J1441" s="6" t="s">
        <v>20</v>
      </c>
      <c r="K1441" s="17" t="s">
        <v>202</v>
      </c>
    </row>
    <row r="1442" spans="1:18" x14ac:dyDescent="0.3">
      <c r="A1442" s="17"/>
      <c r="B1442" s="22"/>
      <c r="C1442" s="6">
        <v>2025</v>
      </c>
      <c r="D1442" s="6" t="s">
        <v>194</v>
      </c>
      <c r="E1442" s="18">
        <v>45684</v>
      </c>
      <c r="F1442" s="18">
        <v>45684</v>
      </c>
      <c r="G1442" s="6" t="s">
        <v>48</v>
      </c>
      <c r="H1442" s="4">
        <v>24125</v>
      </c>
      <c r="I1442" s="35" t="s">
        <v>23</v>
      </c>
      <c r="J1442" s="6" t="s">
        <v>20</v>
      </c>
      <c r="K1442" s="17" t="s">
        <v>23</v>
      </c>
    </row>
    <row r="1443" spans="1:18" x14ac:dyDescent="0.3">
      <c r="A1443" s="17"/>
      <c r="B1443" s="22"/>
      <c r="E1443" s="18">
        <v>45685</v>
      </c>
      <c r="F1443" s="18">
        <v>45685</v>
      </c>
      <c r="G1443" s="6" t="s">
        <v>48</v>
      </c>
      <c r="H1443" s="4">
        <v>24126</v>
      </c>
      <c r="I1443" s="35" t="s">
        <v>23</v>
      </c>
      <c r="J1443" s="6" t="s">
        <v>20</v>
      </c>
      <c r="K1443" s="17" t="s">
        <v>23</v>
      </c>
    </row>
    <row r="1444" spans="1:18" x14ac:dyDescent="0.3">
      <c r="A1444" s="17"/>
      <c r="B1444" s="22"/>
      <c r="D1444" s="6" t="s">
        <v>200</v>
      </c>
      <c r="E1444" s="18">
        <v>45750</v>
      </c>
      <c r="F1444" s="18">
        <v>45750</v>
      </c>
      <c r="G1444" s="6" t="s">
        <v>60</v>
      </c>
      <c r="H1444" s="4">
        <v>24163</v>
      </c>
      <c r="I1444" s="35" t="s">
        <v>23</v>
      </c>
      <c r="J1444" s="6" t="s">
        <v>20</v>
      </c>
      <c r="K1444" s="17" t="s">
        <v>23</v>
      </c>
      <c r="L1444" s="6" t="s">
        <v>230</v>
      </c>
    </row>
    <row r="1445" spans="1:18" x14ac:dyDescent="0.3">
      <c r="A1445" s="17"/>
      <c r="B1445" s="22"/>
      <c r="D1445" s="6" t="s">
        <v>192</v>
      </c>
      <c r="E1445" s="18">
        <v>45855</v>
      </c>
      <c r="F1445" s="18">
        <v>45855</v>
      </c>
      <c r="G1445" s="6" t="s">
        <v>48</v>
      </c>
      <c r="H1445" s="4">
        <v>24136</v>
      </c>
      <c r="I1445" s="35" t="s">
        <v>23</v>
      </c>
      <c r="J1445" s="6" t="s">
        <v>20</v>
      </c>
      <c r="K1445" s="17" t="s">
        <v>23</v>
      </c>
    </row>
    <row r="1446" spans="1:18" x14ac:dyDescent="0.3">
      <c r="A1446" s="17"/>
      <c r="B1446" s="22"/>
      <c r="D1446" s="6" t="s">
        <v>196</v>
      </c>
      <c r="E1446" s="18">
        <v>45973</v>
      </c>
      <c r="F1446" s="18">
        <v>45973</v>
      </c>
      <c r="G1446" s="6" t="s">
        <v>48</v>
      </c>
      <c r="H1446" s="4">
        <v>24139</v>
      </c>
      <c r="I1446" s="35" t="s">
        <v>23</v>
      </c>
      <c r="J1446" s="6" t="s">
        <v>20</v>
      </c>
      <c r="K1446" s="17" t="s">
        <v>23</v>
      </c>
    </row>
    <row r="1447" spans="1:18" x14ac:dyDescent="0.3">
      <c r="A1447" s="26" t="s">
        <v>450</v>
      </c>
      <c r="B1447" s="26"/>
      <c r="C1447" s="26"/>
      <c r="D1447" s="26"/>
      <c r="E1447" s="26"/>
      <c r="F1447" s="26"/>
      <c r="G1447" s="26"/>
      <c r="H1447" s="26"/>
      <c r="I1447" s="26"/>
      <c r="J1447" s="26"/>
      <c r="K1447" s="26"/>
      <c r="L1447" s="26"/>
      <c r="M1447" s="26"/>
      <c r="N1447" s="26"/>
      <c r="O1447" s="26"/>
      <c r="P1447" s="26"/>
      <c r="Q1447" s="26"/>
      <c r="R1447" s="26"/>
    </row>
    <row r="1448" spans="1:18" ht="27.6" x14ac:dyDescent="0.3">
      <c r="A1448" s="17" t="s">
        <v>290</v>
      </c>
      <c r="B1448" s="22">
        <v>11067</v>
      </c>
      <c r="C1448" s="6">
        <v>2024</v>
      </c>
      <c r="D1448" s="6" t="s">
        <v>192</v>
      </c>
      <c r="E1448" s="18">
        <v>45482</v>
      </c>
      <c r="F1448" s="18">
        <v>45484</v>
      </c>
      <c r="G1448" s="6" t="s">
        <v>60</v>
      </c>
      <c r="H1448" s="4">
        <v>24038</v>
      </c>
      <c r="I1448" s="35" t="s">
        <v>23</v>
      </c>
      <c r="J1448" s="6" t="s">
        <v>20</v>
      </c>
      <c r="K1448" s="17" t="s">
        <v>179</v>
      </c>
      <c r="L1448" s="6" t="s">
        <v>230</v>
      </c>
    </row>
    <row r="1449" spans="1:18" x14ac:dyDescent="0.3">
      <c r="A1449" s="17"/>
      <c r="B1449" s="22"/>
      <c r="E1449" s="18">
        <v>45489</v>
      </c>
      <c r="F1449" s="18">
        <v>45491</v>
      </c>
      <c r="G1449" s="6" t="s">
        <v>64</v>
      </c>
      <c r="H1449" s="4">
        <v>23530</v>
      </c>
      <c r="I1449" s="35" t="s">
        <v>23</v>
      </c>
      <c r="J1449" s="6" t="s">
        <v>20</v>
      </c>
      <c r="K1449" s="17" t="s">
        <v>23</v>
      </c>
    </row>
    <row r="1450" spans="1:18" x14ac:dyDescent="0.3">
      <c r="A1450" s="17"/>
      <c r="B1450" s="22"/>
      <c r="E1450" s="18">
        <v>45496</v>
      </c>
      <c r="F1450" s="18">
        <v>45498</v>
      </c>
      <c r="G1450" s="6" t="s">
        <v>17</v>
      </c>
      <c r="H1450" s="4">
        <v>24145</v>
      </c>
      <c r="I1450" s="35" t="s">
        <v>23</v>
      </c>
      <c r="J1450" s="6" t="s">
        <v>20</v>
      </c>
      <c r="K1450" s="17" t="s">
        <v>23</v>
      </c>
    </row>
    <row r="1451" spans="1:18" x14ac:dyDescent="0.3">
      <c r="A1451" s="17"/>
      <c r="B1451" s="22"/>
      <c r="D1451" s="6" t="s">
        <v>201</v>
      </c>
      <c r="E1451" s="18">
        <v>45531</v>
      </c>
      <c r="F1451" s="18">
        <v>45533</v>
      </c>
      <c r="G1451" s="6" t="s">
        <v>17</v>
      </c>
      <c r="H1451" s="4">
        <v>24191</v>
      </c>
      <c r="I1451" s="35" t="s">
        <v>23</v>
      </c>
      <c r="J1451" s="6" t="s">
        <v>20</v>
      </c>
      <c r="K1451" s="17" t="s">
        <v>23</v>
      </c>
    </row>
    <row r="1452" spans="1:18" x14ac:dyDescent="0.3">
      <c r="A1452" s="17"/>
      <c r="B1452" s="22"/>
      <c r="D1452" s="6" t="s">
        <v>180</v>
      </c>
      <c r="E1452" s="18">
        <v>45552</v>
      </c>
      <c r="F1452" s="18">
        <v>45554</v>
      </c>
      <c r="G1452" s="6" t="s">
        <v>64</v>
      </c>
      <c r="H1452" s="4">
        <v>23536</v>
      </c>
      <c r="I1452" s="35" t="s">
        <v>23</v>
      </c>
      <c r="J1452" s="6" t="s">
        <v>20</v>
      </c>
      <c r="K1452" s="17" t="s">
        <v>23</v>
      </c>
    </row>
    <row r="1453" spans="1:18" x14ac:dyDescent="0.3">
      <c r="A1453" s="17"/>
      <c r="B1453" s="22"/>
      <c r="D1453" s="6" t="s">
        <v>193</v>
      </c>
      <c r="E1453" s="18">
        <v>45580</v>
      </c>
      <c r="F1453" s="18">
        <v>45582</v>
      </c>
      <c r="G1453" s="6" t="s">
        <v>64</v>
      </c>
      <c r="H1453" s="4">
        <v>23537</v>
      </c>
      <c r="I1453" s="35" t="s">
        <v>23</v>
      </c>
      <c r="J1453" s="6" t="s">
        <v>20</v>
      </c>
      <c r="K1453" s="17" t="s">
        <v>23</v>
      </c>
    </row>
    <row r="1454" spans="1:18" x14ac:dyDescent="0.3">
      <c r="A1454" s="17"/>
      <c r="B1454" s="22"/>
      <c r="E1454" s="18">
        <v>45566</v>
      </c>
      <c r="F1454" s="18">
        <v>45568</v>
      </c>
      <c r="G1454" s="6" t="s">
        <v>17</v>
      </c>
      <c r="H1454" s="4">
        <v>24146</v>
      </c>
      <c r="I1454" s="35" t="s">
        <v>23</v>
      </c>
      <c r="J1454" s="6" t="s">
        <v>20</v>
      </c>
      <c r="K1454" s="17" t="s">
        <v>23</v>
      </c>
    </row>
    <row r="1455" spans="1:18" x14ac:dyDescent="0.3">
      <c r="A1455" s="17"/>
      <c r="B1455" s="22"/>
      <c r="E1455" s="18">
        <v>45566</v>
      </c>
      <c r="G1455" s="6" t="s">
        <v>48</v>
      </c>
      <c r="H1455" s="4">
        <v>24088</v>
      </c>
      <c r="I1455" s="35" t="s">
        <v>23</v>
      </c>
      <c r="J1455" s="6" t="s">
        <v>20</v>
      </c>
      <c r="K1455" s="17" t="s">
        <v>23</v>
      </c>
    </row>
    <row r="1456" spans="1:18" ht="27.6" x14ac:dyDescent="0.3">
      <c r="A1456" s="17"/>
      <c r="B1456" s="22"/>
      <c r="E1456" s="18">
        <v>45566</v>
      </c>
      <c r="G1456" s="6" t="s">
        <v>60</v>
      </c>
      <c r="H1456" s="4">
        <v>24047</v>
      </c>
      <c r="I1456" s="35" t="s">
        <v>23</v>
      </c>
      <c r="J1456" s="6" t="s">
        <v>20</v>
      </c>
      <c r="K1456" s="17" t="s">
        <v>179</v>
      </c>
      <c r="L1456" s="6" t="s">
        <v>230</v>
      </c>
    </row>
    <row r="1457" spans="1:12" x14ac:dyDescent="0.3">
      <c r="A1457" s="17"/>
      <c r="B1457" s="22"/>
      <c r="D1457" s="6" t="s">
        <v>196</v>
      </c>
      <c r="E1457" s="18">
        <v>45608</v>
      </c>
      <c r="F1457" s="18">
        <v>45610</v>
      </c>
      <c r="G1457" s="6" t="s">
        <v>48</v>
      </c>
      <c r="H1457" s="4">
        <v>24122</v>
      </c>
      <c r="I1457" s="35" t="s">
        <v>23</v>
      </c>
      <c r="J1457" s="6" t="s">
        <v>20</v>
      </c>
      <c r="K1457" s="17" t="s">
        <v>23</v>
      </c>
    </row>
    <row r="1458" spans="1:12" x14ac:dyDescent="0.3">
      <c r="A1458" s="17"/>
      <c r="B1458" s="22"/>
      <c r="E1458" s="18">
        <v>45601</v>
      </c>
      <c r="F1458" s="18">
        <v>45603</v>
      </c>
      <c r="G1458" s="6" t="s">
        <v>17</v>
      </c>
      <c r="H1458" s="4">
        <v>24192</v>
      </c>
      <c r="I1458" s="35" t="s">
        <v>23</v>
      </c>
      <c r="J1458" s="6" t="s">
        <v>20</v>
      </c>
      <c r="K1458" s="17" t="s">
        <v>23</v>
      </c>
    </row>
    <row r="1459" spans="1:12" x14ac:dyDescent="0.3">
      <c r="A1459" s="17"/>
      <c r="B1459" s="22"/>
      <c r="D1459" s="6" t="s">
        <v>197</v>
      </c>
      <c r="E1459" s="18">
        <v>45642</v>
      </c>
      <c r="F1459" s="18">
        <v>45644</v>
      </c>
      <c r="G1459" s="6" t="s">
        <v>48</v>
      </c>
      <c r="H1459" s="4">
        <v>24123</v>
      </c>
      <c r="I1459" s="35" t="s">
        <v>23</v>
      </c>
      <c r="J1459" s="6" t="s">
        <v>20</v>
      </c>
      <c r="K1459" s="17" t="s">
        <v>23</v>
      </c>
    </row>
    <row r="1460" spans="1:12" x14ac:dyDescent="0.3">
      <c r="A1460" s="17"/>
      <c r="B1460" s="22"/>
      <c r="E1460" s="18">
        <v>45636</v>
      </c>
      <c r="F1460" s="18">
        <v>45638</v>
      </c>
      <c r="G1460" s="6" t="s">
        <v>17</v>
      </c>
      <c r="H1460" s="4">
        <v>24193</v>
      </c>
      <c r="I1460" s="35" t="s">
        <v>23</v>
      </c>
      <c r="J1460" s="6" t="s">
        <v>20</v>
      </c>
      <c r="K1460" s="17" t="s">
        <v>23</v>
      </c>
    </row>
    <row r="1461" spans="1:12" ht="27.6" x14ac:dyDescent="0.3">
      <c r="A1461" s="17"/>
      <c r="B1461" s="22"/>
      <c r="E1461" s="18">
        <v>45636</v>
      </c>
      <c r="G1461" s="6" t="s">
        <v>60</v>
      </c>
      <c r="H1461" s="4">
        <v>24087</v>
      </c>
      <c r="I1461" s="35" t="s">
        <v>23</v>
      </c>
      <c r="J1461" s="6" t="s">
        <v>20</v>
      </c>
      <c r="K1461" s="17" t="s">
        <v>179</v>
      </c>
      <c r="L1461" s="6" t="s">
        <v>230</v>
      </c>
    </row>
    <row r="1462" spans="1:12" x14ac:dyDescent="0.3">
      <c r="A1462" s="17"/>
      <c r="B1462" s="22"/>
      <c r="C1462" s="6" t="s">
        <v>202</v>
      </c>
      <c r="D1462" s="6" t="s">
        <v>202</v>
      </c>
      <c r="E1462" s="18">
        <v>45635</v>
      </c>
      <c r="F1462" s="18">
        <v>45637</v>
      </c>
      <c r="G1462" s="6" t="s">
        <v>64</v>
      </c>
      <c r="H1462" s="4">
        <v>23539</v>
      </c>
      <c r="I1462" s="35" t="s">
        <v>23</v>
      </c>
      <c r="J1462" s="6" t="s">
        <v>20</v>
      </c>
      <c r="K1462" s="17" t="s">
        <v>202</v>
      </c>
    </row>
    <row r="1463" spans="1:12" x14ac:dyDescent="0.3">
      <c r="A1463" s="17"/>
      <c r="B1463" s="22"/>
      <c r="E1463" s="18">
        <v>45614</v>
      </c>
      <c r="F1463" s="18">
        <v>45616</v>
      </c>
      <c r="G1463" s="6" t="s">
        <v>64</v>
      </c>
      <c r="H1463" s="4">
        <v>23538</v>
      </c>
      <c r="I1463" s="35" t="s">
        <v>23</v>
      </c>
      <c r="J1463" s="6" t="s">
        <v>20</v>
      </c>
      <c r="K1463" s="17" t="s">
        <v>202</v>
      </c>
    </row>
    <row r="1464" spans="1:12" x14ac:dyDescent="0.3">
      <c r="A1464" s="17"/>
      <c r="B1464" s="22"/>
      <c r="E1464" s="18">
        <v>45671</v>
      </c>
      <c r="F1464" s="18">
        <v>45673</v>
      </c>
      <c r="G1464" s="6" t="s">
        <v>64</v>
      </c>
      <c r="H1464" s="4">
        <v>23739</v>
      </c>
      <c r="I1464" s="35" t="s">
        <v>23</v>
      </c>
      <c r="J1464" s="6" t="s">
        <v>20</v>
      </c>
      <c r="K1464" s="17" t="s">
        <v>202</v>
      </c>
    </row>
    <row r="1465" spans="1:12" x14ac:dyDescent="0.3">
      <c r="A1465" s="17"/>
      <c r="B1465" s="22"/>
      <c r="E1465" s="18">
        <v>45706</v>
      </c>
      <c r="F1465" s="18">
        <v>45708</v>
      </c>
      <c r="G1465" s="6" t="s">
        <v>64</v>
      </c>
      <c r="H1465" s="4">
        <v>23740</v>
      </c>
      <c r="I1465" s="35" t="s">
        <v>23</v>
      </c>
      <c r="J1465" s="6" t="s">
        <v>20</v>
      </c>
      <c r="K1465" s="17" t="s">
        <v>202</v>
      </c>
    </row>
    <row r="1466" spans="1:12" x14ac:dyDescent="0.3">
      <c r="A1466" s="17"/>
      <c r="B1466" s="22"/>
      <c r="E1466" s="18">
        <v>45727</v>
      </c>
      <c r="F1466" s="18">
        <v>45729</v>
      </c>
      <c r="G1466" s="6" t="s">
        <v>64</v>
      </c>
      <c r="H1466" s="4">
        <v>23741</v>
      </c>
      <c r="I1466" s="35" t="s">
        <v>23</v>
      </c>
      <c r="J1466" s="6" t="s">
        <v>20</v>
      </c>
      <c r="K1466" s="17" t="s">
        <v>202</v>
      </c>
    </row>
    <row r="1467" spans="1:12" x14ac:dyDescent="0.3">
      <c r="A1467" s="17"/>
      <c r="B1467" s="22"/>
      <c r="E1467" s="18">
        <v>45762</v>
      </c>
      <c r="F1467" s="18">
        <v>45764</v>
      </c>
      <c r="G1467" s="6" t="s">
        <v>64</v>
      </c>
      <c r="H1467" s="4">
        <v>23742</v>
      </c>
      <c r="I1467" s="35" t="s">
        <v>23</v>
      </c>
      <c r="J1467" s="6" t="s">
        <v>20</v>
      </c>
      <c r="K1467" s="17" t="s">
        <v>202</v>
      </c>
    </row>
    <row r="1468" spans="1:12" x14ac:dyDescent="0.3">
      <c r="A1468" s="17"/>
      <c r="B1468" s="22"/>
      <c r="E1468" s="18">
        <v>45797</v>
      </c>
      <c r="F1468" s="18">
        <v>45799</v>
      </c>
      <c r="G1468" s="6" t="s">
        <v>64</v>
      </c>
      <c r="H1468" s="4">
        <v>23743</v>
      </c>
      <c r="I1468" s="35" t="s">
        <v>23</v>
      </c>
      <c r="J1468" s="6" t="s">
        <v>20</v>
      </c>
      <c r="K1468" s="17" t="s">
        <v>202</v>
      </c>
    </row>
    <row r="1469" spans="1:12" x14ac:dyDescent="0.3">
      <c r="A1469" s="17"/>
      <c r="B1469" s="22"/>
      <c r="E1469" s="18">
        <v>45797</v>
      </c>
      <c r="H1469" s="4">
        <v>23744</v>
      </c>
      <c r="I1469" s="35" t="s">
        <v>23</v>
      </c>
      <c r="J1469" s="6" t="s">
        <v>20</v>
      </c>
      <c r="K1469" s="17" t="s">
        <v>202</v>
      </c>
    </row>
    <row r="1470" spans="1:12" x14ac:dyDescent="0.3">
      <c r="A1470" s="17"/>
      <c r="B1470" s="22"/>
      <c r="E1470" s="18">
        <v>45825</v>
      </c>
      <c r="F1470" s="18">
        <v>45827</v>
      </c>
      <c r="G1470" s="6" t="s">
        <v>64</v>
      </c>
      <c r="H1470" s="4">
        <v>23745</v>
      </c>
      <c r="I1470" s="35" t="s">
        <v>23</v>
      </c>
      <c r="J1470" s="6" t="s">
        <v>20</v>
      </c>
      <c r="K1470" s="17" t="s">
        <v>202</v>
      </c>
    </row>
    <row r="1471" spans="1:12" x14ac:dyDescent="0.3">
      <c r="A1471" s="17"/>
      <c r="B1471" s="22"/>
      <c r="E1471" s="18">
        <v>45923</v>
      </c>
      <c r="F1471" s="18">
        <v>45925</v>
      </c>
      <c r="G1471" s="6" t="s">
        <v>64</v>
      </c>
      <c r="H1471" s="4">
        <v>23746</v>
      </c>
      <c r="I1471" s="35" t="s">
        <v>23</v>
      </c>
      <c r="J1471" s="6" t="s">
        <v>20</v>
      </c>
      <c r="K1471" s="17" t="s">
        <v>202</v>
      </c>
    </row>
    <row r="1472" spans="1:12" x14ac:dyDescent="0.3">
      <c r="A1472" s="17"/>
      <c r="B1472" s="22"/>
      <c r="E1472" s="18">
        <v>45944</v>
      </c>
      <c r="F1472" s="18">
        <v>45946</v>
      </c>
      <c r="G1472" s="6" t="s">
        <v>64</v>
      </c>
      <c r="H1472" s="4">
        <v>23747</v>
      </c>
      <c r="I1472" s="35" t="s">
        <v>23</v>
      </c>
      <c r="J1472" s="6" t="s">
        <v>20</v>
      </c>
      <c r="K1472" s="17" t="s">
        <v>202</v>
      </c>
    </row>
    <row r="1473" spans="1:12" x14ac:dyDescent="0.3">
      <c r="A1473" s="17"/>
      <c r="B1473" s="22"/>
      <c r="E1473" s="18">
        <v>45979</v>
      </c>
      <c r="F1473" s="18">
        <v>45981</v>
      </c>
      <c r="G1473" s="6" t="s">
        <v>64</v>
      </c>
      <c r="H1473" s="4">
        <v>23748</v>
      </c>
      <c r="I1473" s="35" t="s">
        <v>23</v>
      </c>
      <c r="J1473" s="6" t="s">
        <v>20</v>
      </c>
      <c r="K1473" s="17" t="s">
        <v>202</v>
      </c>
    </row>
    <row r="1474" spans="1:12" x14ac:dyDescent="0.3">
      <c r="A1474" s="17"/>
      <c r="B1474" s="22"/>
      <c r="E1474" s="18">
        <v>46007</v>
      </c>
      <c r="F1474" s="18">
        <v>46009</v>
      </c>
      <c r="G1474" s="6" t="s">
        <v>64</v>
      </c>
      <c r="H1474" s="4">
        <v>23749</v>
      </c>
      <c r="I1474" s="35" t="s">
        <v>23</v>
      </c>
      <c r="J1474" s="6" t="s">
        <v>20</v>
      </c>
      <c r="K1474" s="17" t="s">
        <v>202</v>
      </c>
    </row>
    <row r="1475" spans="1:12" x14ac:dyDescent="0.3">
      <c r="A1475" s="17"/>
      <c r="B1475" s="22"/>
      <c r="C1475" s="6">
        <v>2025</v>
      </c>
      <c r="D1475" s="6" t="s">
        <v>194</v>
      </c>
      <c r="E1475" s="18">
        <v>45671</v>
      </c>
      <c r="F1475" s="18">
        <v>45673</v>
      </c>
      <c r="G1475" s="6" t="s">
        <v>17</v>
      </c>
      <c r="H1475" s="4">
        <v>24429</v>
      </c>
      <c r="I1475" s="35" t="s">
        <v>23</v>
      </c>
      <c r="J1475" s="6" t="s">
        <v>20</v>
      </c>
      <c r="K1475" s="17" t="s">
        <v>23</v>
      </c>
    </row>
    <row r="1476" spans="1:12" x14ac:dyDescent="0.3">
      <c r="A1476" s="17"/>
      <c r="B1476" s="22"/>
      <c r="D1476" s="6" t="s">
        <v>191</v>
      </c>
      <c r="E1476" s="18">
        <v>45699</v>
      </c>
      <c r="F1476" s="18">
        <v>45701</v>
      </c>
      <c r="G1476" s="6" t="s">
        <v>17</v>
      </c>
      <c r="H1476" s="4">
        <v>24430</v>
      </c>
      <c r="I1476" s="35" t="s">
        <v>23</v>
      </c>
      <c r="J1476" s="6" t="s">
        <v>20</v>
      </c>
      <c r="K1476" s="17" t="s">
        <v>23</v>
      </c>
    </row>
    <row r="1477" spans="1:12" x14ac:dyDescent="0.3">
      <c r="A1477" s="17"/>
      <c r="B1477" s="22"/>
      <c r="E1477" s="18">
        <v>45692</v>
      </c>
      <c r="F1477" s="18">
        <v>45694</v>
      </c>
      <c r="G1477" s="6" t="s">
        <v>60</v>
      </c>
      <c r="H1477" s="4">
        <v>24168</v>
      </c>
      <c r="I1477" s="35" t="s">
        <v>23</v>
      </c>
      <c r="J1477" s="6" t="s">
        <v>20</v>
      </c>
      <c r="K1477" s="17" t="s">
        <v>23</v>
      </c>
    </row>
    <row r="1478" spans="1:12" x14ac:dyDescent="0.3">
      <c r="A1478" s="17"/>
      <c r="B1478" s="22"/>
      <c r="D1478" s="6" t="s">
        <v>195</v>
      </c>
      <c r="E1478" s="18">
        <v>45727</v>
      </c>
      <c r="F1478" s="18">
        <v>45729</v>
      </c>
      <c r="G1478" s="6" t="s">
        <v>17</v>
      </c>
      <c r="H1478" s="4">
        <v>24431</v>
      </c>
      <c r="I1478" s="35" t="s">
        <v>23</v>
      </c>
      <c r="J1478" s="6" t="s">
        <v>20</v>
      </c>
      <c r="K1478" s="17" t="s">
        <v>23</v>
      </c>
    </row>
    <row r="1479" spans="1:12" x14ac:dyDescent="0.3">
      <c r="A1479" s="17"/>
      <c r="B1479" s="22"/>
      <c r="D1479" s="6" t="s">
        <v>200</v>
      </c>
      <c r="E1479" s="18">
        <v>45755</v>
      </c>
      <c r="F1479" s="18">
        <v>45757</v>
      </c>
      <c r="G1479" s="6" t="s">
        <v>17</v>
      </c>
      <c r="H1479" s="4">
        <v>24432</v>
      </c>
      <c r="I1479" s="35" t="s">
        <v>23</v>
      </c>
      <c r="J1479" s="6" t="s">
        <v>20</v>
      </c>
      <c r="K1479" s="17" t="s">
        <v>23</v>
      </c>
    </row>
    <row r="1480" spans="1:12" x14ac:dyDescent="0.3">
      <c r="A1480" s="17"/>
      <c r="B1480" s="22"/>
      <c r="D1480" s="6" t="s">
        <v>198</v>
      </c>
      <c r="E1480" s="18">
        <v>45790</v>
      </c>
      <c r="F1480" s="18">
        <v>45792</v>
      </c>
      <c r="G1480" s="6" t="s">
        <v>17</v>
      </c>
      <c r="H1480" s="4">
        <v>24433</v>
      </c>
      <c r="I1480" s="35" t="s">
        <v>23</v>
      </c>
      <c r="J1480" s="6" t="s">
        <v>20</v>
      </c>
      <c r="K1480" s="17" t="s">
        <v>23</v>
      </c>
    </row>
    <row r="1481" spans="1:12" x14ac:dyDescent="0.3">
      <c r="A1481" s="17"/>
      <c r="B1481" s="22"/>
      <c r="D1481" s="6" t="s">
        <v>199</v>
      </c>
      <c r="E1481" s="18">
        <v>45825</v>
      </c>
      <c r="F1481" s="18">
        <v>45827</v>
      </c>
      <c r="G1481" s="6" t="s">
        <v>17</v>
      </c>
      <c r="H1481" s="4">
        <v>24434</v>
      </c>
      <c r="I1481" s="35" t="s">
        <v>23</v>
      </c>
      <c r="J1481" s="6" t="s">
        <v>20</v>
      </c>
      <c r="K1481" s="17" t="s">
        <v>23</v>
      </c>
    </row>
    <row r="1482" spans="1:12" x14ac:dyDescent="0.3">
      <c r="A1482" s="17"/>
      <c r="B1482" s="22"/>
      <c r="E1482" s="18">
        <v>45825</v>
      </c>
      <c r="G1482" s="6" t="s">
        <v>60</v>
      </c>
      <c r="H1482" s="4">
        <v>24165</v>
      </c>
      <c r="I1482" s="35" t="s">
        <v>23</v>
      </c>
      <c r="J1482" s="6" t="s">
        <v>20</v>
      </c>
      <c r="K1482" s="17" t="s">
        <v>23</v>
      </c>
      <c r="L1482" s="6" t="s">
        <v>230</v>
      </c>
    </row>
    <row r="1483" spans="1:12" x14ac:dyDescent="0.3">
      <c r="A1483" s="17"/>
      <c r="B1483" s="22"/>
      <c r="E1483" s="18">
        <v>45818</v>
      </c>
      <c r="F1483" s="18">
        <v>45820</v>
      </c>
      <c r="G1483" s="6" t="s">
        <v>48</v>
      </c>
      <c r="H1483" s="4">
        <v>24133</v>
      </c>
      <c r="I1483" s="35" t="s">
        <v>23</v>
      </c>
      <c r="J1483" s="6" t="s">
        <v>20</v>
      </c>
      <c r="K1483" s="17" t="s">
        <v>23</v>
      </c>
    </row>
    <row r="1484" spans="1:12" x14ac:dyDescent="0.3">
      <c r="A1484" s="17"/>
      <c r="B1484" s="22"/>
      <c r="D1484" s="6" t="s">
        <v>192</v>
      </c>
      <c r="E1484" s="18">
        <v>45853</v>
      </c>
      <c r="F1484" s="18">
        <v>45855</v>
      </c>
      <c r="G1484" s="6" t="s">
        <v>17</v>
      </c>
      <c r="H1484" s="4">
        <v>24436</v>
      </c>
      <c r="I1484" s="35" t="s">
        <v>23</v>
      </c>
      <c r="J1484" s="6" t="s">
        <v>20</v>
      </c>
      <c r="K1484" s="17" t="s">
        <v>23</v>
      </c>
    </row>
    <row r="1485" spans="1:12" x14ac:dyDescent="0.3">
      <c r="A1485" s="17"/>
      <c r="B1485" s="22"/>
      <c r="D1485" s="6" t="s">
        <v>201</v>
      </c>
      <c r="E1485" s="18">
        <v>45895</v>
      </c>
      <c r="F1485" s="18">
        <v>45897</v>
      </c>
      <c r="G1485" s="6" t="s">
        <v>17</v>
      </c>
      <c r="H1485" s="4">
        <v>24437</v>
      </c>
      <c r="I1485" s="35" t="s">
        <v>23</v>
      </c>
      <c r="J1485" s="6" t="s">
        <v>20</v>
      </c>
      <c r="K1485" s="17" t="s">
        <v>23</v>
      </c>
    </row>
    <row r="1486" spans="1:12" x14ac:dyDescent="0.3">
      <c r="A1486" s="17"/>
      <c r="B1486" s="22"/>
      <c r="D1486" s="6" t="s">
        <v>180</v>
      </c>
      <c r="E1486" s="18">
        <v>45923</v>
      </c>
      <c r="F1486" s="18">
        <v>45925</v>
      </c>
      <c r="G1486" s="6" t="s">
        <v>17</v>
      </c>
      <c r="H1486" s="4">
        <v>24439</v>
      </c>
      <c r="I1486" s="35" t="s">
        <v>23</v>
      </c>
      <c r="J1486" s="6" t="s">
        <v>20</v>
      </c>
      <c r="K1486" s="17" t="s">
        <v>23</v>
      </c>
    </row>
    <row r="1487" spans="1:12" x14ac:dyDescent="0.3">
      <c r="A1487" s="17"/>
      <c r="B1487" s="22"/>
      <c r="D1487" s="6" t="s">
        <v>193</v>
      </c>
      <c r="E1487" s="18">
        <v>45950</v>
      </c>
      <c r="F1487" s="18">
        <v>45952</v>
      </c>
      <c r="G1487" s="6" t="s">
        <v>48</v>
      </c>
      <c r="H1487" s="4">
        <v>24137</v>
      </c>
      <c r="I1487" s="35" t="s">
        <v>23</v>
      </c>
      <c r="J1487" s="6" t="s">
        <v>20</v>
      </c>
      <c r="K1487" s="17" t="s">
        <v>23</v>
      </c>
    </row>
    <row r="1488" spans="1:12" x14ac:dyDescent="0.3">
      <c r="A1488" s="17"/>
      <c r="B1488" s="22"/>
      <c r="E1488" s="18">
        <v>45951</v>
      </c>
      <c r="F1488" s="18">
        <v>45953</v>
      </c>
      <c r="G1488" s="6" t="s">
        <v>17</v>
      </c>
      <c r="H1488" s="4">
        <v>24441</v>
      </c>
      <c r="I1488" s="35" t="s">
        <v>23</v>
      </c>
      <c r="J1488" s="6" t="s">
        <v>20</v>
      </c>
      <c r="K1488" s="17" t="s">
        <v>23</v>
      </c>
    </row>
    <row r="1489" spans="1:18" x14ac:dyDescent="0.3">
      <c r="A1489" s="17"/>
      <c r="B1489" s="22"/>
      <c r="D1489" s="6" t="s">
        <v>196</v>
      </c>
      <c r="E1489" s="18">
        <v>45979</v>
      </c>
      <c r="F1489" s="18">
        <v>45981</v>
      </c>
      <c r="G1489" s="6" t="s">
        <v>17</v>
      </c>
      <c r="H1489" s="4">
        <v>24442</v>
      </c>
      <c r="I1489" s="35" t="s">
        <v>23</v>
      </c>
      <c r="J1489" s="6" t="s">
        <v>20</v>
      </c>
      <c r="K1489" s="17" t="s">
        <v>23</v>
      </c>
    </row>
    <row r="1490" spans="1:18" x14ac:dyDescent="0.3">
      <c r="A1490" s="17"/>
      <c r="B1490" s="22"/>
      <c r="D1490" s="6" t="s">
        <v>197</v>
      </c>
      <c r="E1490" s="18">
        <v>46007</v>
      </c>
      <c r="F1490" s="18">
        <v>46009</v>
      </c>
      <c r="G1490" s="6" t="s">
        <v>17</v>
      </c>
      <c r="H1490" s="4">
        <v>24444</v>
      </c>
      <c r="I1490" s="35" t="s">
        <v>23</v>
      </c>
      <c r="J1490" s="6" t="s">
        <v>20</v>
      </c>
      <c r="K1490" s="17" t="s">
        <v>23</v>
      </c>
    </row>
    <row r="1491" spans="1:18" x14ac:dyDescent="0.3">
      <c r="A1491" s="26" t="s">
        <v>429</v>
      </c>
      <c r="B1491" s="26"/>
      <c r="C1491" s="26"/>
      <c r="D1491" s="26"/>
      <c r="E1491" s="26"/>
      <c r="F1491" s="26"/>
      <c r="G1491" s="26"/>
      <c r="H1491" s="26"/>
      <c r="I1491" s="26"/>
      <c r="J1491" s="26"/>
      <c r="K1491" s="26"/>
      <c r="L1491" s="26"/>
      <c r="M1491" s="26"/>
      <c r="N1491" s="26"/>
      <c r="O1491" s="26"/>
      <c r="P1491" s="26"/>
      <c r="Q1491" s="26"/>
      <c r="R1491" s="26"/>
    </row>
    <row r="1492" spans="1:18" x14ac:dyDescent="0.3">
      <c r="A1492" s="17" t="s">
        <v>297</v>
      </c>
      <c r="B1492" s="22">
        <v>11064</v>
      </c>
      <c r="C1492" s="6">
        <v>2024</v>
      </c>
      <c r="D1492" s="6" t="s">
        <v>201</v>
      </c>
      <c r="E1492" s="18">
        <v>45531</v>
      </c>
      <c r="F1492" s="18">
        <v>45532</v>
      </c>
      <c r="G1492" s="6" t="s">
        <v>17</v>
      </c>
      <c r="H1492" s="4">
        <v>24141</v>
      </c>
      <c r="I1492" s="35" t="s">
        <v>23</v>
      </c>
      <c r="J1492" s="6" t="s">
        <v>20</v>
      </c>
      <c r="K1492" s="17" t="s">
        <v>23</v>
      </c>
    </row>
    <row r="1493" spans="1:18" x14ac:dyDescent="0.3">
      <c r="A1493" s="17"/>
      <c r="B1493" s="22"/>
      <c r="D1493" s="6" t="s">
        <v>180</v>
      </c>
      <c r="E1493" s="18">
        <v>45546</v>
      </c>
      <c r="F1493" s="18">
        <v>45547</v>
      </c>
      <c r="G1493" s="6" t="s">
        <v>48</v>
      </c>
      <c r="H1493" s="4">
        <v>24149</v>
      </c>
      <c r="I1493" s="35" t="s">
        <v>23</v>
      </c>
      <c r="J1493" s="6" t="s">
        <v>211</v>
      </c>
      <c r="K1493" s="17" t="s">
        <v>23</v>
      </c>
    </row>
    <row r="1494" spans="1:18" x14ac:dyDescent="0.3">
      <c r="A1494" s="17"/>
      <c r="B1494" s="22"/>
      <c r="E1494" s="18">
        <v>45546</v>
      </c>
      <c r="H1494" s="4">
        <v>24150</v>
      </c>
      <c r="I1494" s="35" t="s">
        <v>23</v>
      </c>
      <c r="J1494" s="6" t="s">
        <v>211</v>
      </c>
      <c r="K1494" s="17" t="s">
        <v>23</v>
      </c>
    </row>
    <row r="1495" spans="1:18" ht="27.6" x14ac:dyDescent="0.3">
      <c r="A1495" s="17"/>
      <c r="B1495" s="22"/>
      <c r="E1495" s="18">
        <v>45553</v>
      </c>
      <c r="F1495" s="18">
        <v>45554</v>
      </c>
      <c r="G1495" s="6" t="s">
        <v>60</v>
      </c>
      <c r="H1495" s="4">
        <v>24090</v>
      </c>
      <c r="I1495" s="35" t="s">
        <v>23</v>
      </c>
      <c r="J1495" s="6" t="s">
        <v>20</v>
      </c>
      <c r="K1495" s="17" t="s">
        <v>179</v>
      </c>
      <c r="L1495" s="6" t="s">
        <v>230</v>
      </c>
    </row>
    <row r="1496" spans="1:18" x14ac:dyDescent="0.3">
      <c r="A1496" s="17"/>
      <c r="B1496" s="22"/>
      <c r="D1496" s="6" t="s">
        <v>196</v>
      </c>
      <c r="E1496" s="18">
        <v>45601</v>
      </c>
      <c r="F1496" s="18">
        <v>45602</v>
      </c>
      <c r="G1496" s="6" t="s">
        <v>17</v>
      </c>
      <c r="H1496" s="4">
        <v>24142</v>
      </c>
      <c r="I1496" s="35" t="s">
        <v>23</v>
      </c>
      <c r="J1496" s="6" t="s">
        <v>20</v>
      </c>
      <c r="K1496" s="17" t="s">
        <v>23</v>
      </c>
    </row>
    <row r="1497" spans="1:18" ht="27.6" x14ac:dyDescent="0.3">
      <c r="A1497" s="17"/>
      <c r="B1497" s="22"/>
      <c r="E1497" s="18">
        <v>45622</v>
      </c>
      <c r="F1497" s="18">
        <v>45623</v>
      </c>
      <c r="G1497" s="6" t="s">
        <v>60</v>
      </c>
      <c r="H1497" s="4">
        <v>24091</v>
      </c>
      <c r="I1497" s="35" t="s">
        <v>23</v>
      </c>
      <c r="J1497" s="6" t="s">
        <v>20</v>
      </c>
      <c r="K1497" s="17" t="s">
        <v>179</v>
      </c>
      <c r="L1497" s="6" t="s">
        <v>230</v>
      </c>
    </row>
    <row r="1498" spans="1:18" x14ac:dyDescent="0.3">
      <c r="A1498" s="17"/>
      <c r="B1498" s="22"/>
      <c r="D1498" s="6" t="s">
        <v>197</v>
      </c>
      <c r="E1498" s="18">
        <v>45636</v>
      </c>
      <c r="F1498" s="18">
        <v>45637</v>
      </c>
      <c r="G1498" s="6" t="s">
        <v>17</v>
      </c>
      <c r="H1498" s="4">
        <v>24143</v>
      </c>
      <c r="I1498" s="35" t="s">
        <v>23</v>
      </c>
      <c r="J1498" s="6" t="s">
        <v>20</v>
      </c>
      <c r="K1498" s="17" t="s">
        <v>23</v>
      </c>
    </row>
    <row r="1499" spans="1:18" x14ac:dyDescent="0.3">
      <c r="A1499" s="17"/>
      <c r="B1499" s="22"/>
      <c r="C1499" s="6">
        <v>2025</v>
      </c>
      <c r="D1499" s="6" t="s">
        <v>194</v>
      </c>
      <c r="E1499" s="18">
        <v>45686</v>
      </c>
      <c r="F1499" s="18">
        <v>45687</v>
      </c>
      <c r="G1499" s="6" t="s">
        <v>48</v>
      </c>
      <c r="H1499" s="4">
        <v>24127</v>
      </c>
      <c r="I1499" s="35" t="s">
        <v>23</v>
      </c>
      <c r="J1499" s="6" t="s">
        <v>20</v>
      </c>
      <c r="K1499" s="17" t="s">
        <v>23</v>
      </c>
    </row>
    <row r="1500" spans="1:18" x14ac:dyDescent="0.3">
      <c r="A1500" s="17"/>
      <c r="B1500" s="22"/>
      <c r="E1500" s="18">
        <v>45671</v>
      </c>
      <c r="F1500" s="18">
        <v>45672</v>
      </c>
      <c r="G1500" s="6" t="s">
        <v>17</v>
      </c>
      <c r="H1500" s="4">
        <v>24405</v>
      </c>
      <c r="I1500" s="35" t="s">
        <v>23</v>
      </c>
      <c r="J1500" s="6" t="s">
        <v>20</v>
      </c>
      <c r="K1500" s="17" t="s">
        <v>23</v>
      </c>
    </row>
    <row r="1501" spans="1:18" x14ac:dyDescent="0.3">
      <c r="A1501" s="17"/>
      <c r="B1501" s="22"/>
      <c r="D1501" s="6" t="s">
        <v>191</v>
      </c>
      <c r="E1501" s="18">
        <v>45699</v>
      </c>
      <c r="F1501" s="18">
        <v>45700</v>
      </c>
      <c r="G1501" s="6" t="s">
        <v>17</v>
      </c>
      <c r="H1501" s="4">
        <v>24406</v>
      </c>
      <c r="I1501" s="35" t="s">
        <v>23</v>
      </c>
      <c r="J1501" s="6" t="s">
        <v>20</v>
      </c>
      <c r="K1501" s="17" t="s">
        <v>23</v>
      </c>
    </row>
    <row r="1502" spans="1:18" x14ac:dyDescent="0.3">
      <c r="A1502" s="17"/>
      <c r="B1502" s="22"/>
      <c r="D1502" s="6" t="s">
        <v>195</v>
      </c>
      <c r="E1502" s="18">
        <v>45728</v>
      </c>
      <c r="F1502" s="18">
        <v>45729</v>
      </c>
      <c r="G1502" s="6" t="s">
        <v>48</v>
      </c>
      <c r="H1502" s="4">
        <v>24130</v>
      </c>
      <c r="I1502" s="35" t="s">
        <v>23</v>
      </c>
      <c r="J1502" s="6" t="s">
        <v>20</v>
      </c>
      <c r="K1502" s="17" t="s">
        <v>23</v>
      </c>
    </row>
    <row r="1503" spans="1:18" x14ac:dyDescent="0.3">
      <c r="A1503" s="17"/>
      <c r="B1503" s="22"/>
      <c r="E1503" s="18">
        <v>45727</v>
      </c>
      <c r="F1503" s="18">
        <v>45728</v>
      </c>
      <c r="G1503" s="6" t="s">
        <v>17</v>
      </c>
      <c r="H1503" s="4">
        <v>24407</v>
      </c>
      <c r="I1503" s="35" t="s">
        <v>23</v>
      </c>
      <c r="J1503" s="6" t="s">
        <v>20</v>
      </c>
      <c r="K1503" s="17" t="s">
        <v>23</v>
      </c>
    </row>
    <row r="1504" spans="1:18" x14ac:dyDescent="0.3">
      <c r="A1504" s="17"/>
      <c r="B1504" s="22"/>
      <c r="D1504" s="6" t="s">
        <v>200</v>
      </c>
      <c r="E1504" s="18">
        <v>45756</v>
      </c>
      <c r="F1504" s="18">
        <v>45757</v>
      </c>
      <c r="G1504" s="6" t="s">
        <v>48</v>
      </c>
      <c r="H1504" s="4">
        <v>24132</v>
      </c>
      <c r="I1504" s="35" t="s">
        <v>23</v>
      </c>
      <c r="J1504" s="6" t="s">
        <v>20</v>
      </c>
      <c r="K1504" s="17" t="s">
        <v>23</v>
      </c>
    </row>
    <row r="1505" spans="1:18" x14ac:dyDescent="0.3">
      <c r="A1505" s="17"/>
      <c r="B1505" s="22"/>
      <c r="E1505" s="18">
        <v>45755</v>
      </c>
      <c r="F1505" s="18">
        <v>45756</v>
      </c>
      <c r="G1505" s="6" t="s">
        <v>17</v>
      </c>
      <c r="H1505" s="4">
        <v>24408</v>
      </c>
      <c r="I1505" s="35" t="s">
        <v>23</v>
      </c>
      <c r="J1505" s="6" t="s">
        <v>20</v>
      </c>
      <c r="K1505" s="17" t="s">
        <v>23</v>
      </c>
    </row>
    <row r="1506" spans="1:18" x14ac:dyDescent="0.3">
      <c r="A1506" s="17"/>
      <c r="B1506" s="22"/>
      <c r="D1506" s="6" t="s">
        <v>198</v>
      </c>
      <c r="E1506" s="18">
        <v>45790</v>
      </c>
      <c r="F1506" s="18">
        <v>45791</v>
      </c>
      <c r="G1506" s="6" t="s">
        <v>17</v>
      </c>
      <c r="H1506" s="4">
        <v>24409</v>
      </c>
      <c r="I1506" s="35" t="s">
        <v>23</v>
      </c>
      <c r="J1506" s="6" t="s">
        <v>20</v>
      </c>
      <c r="K1506" s="17" t="s">
        <v>23</v>
      </c>
    </row>
    <row r="1507" spans="1:18" x14ac:dyDescent="0.3">
      <c r="A1507" s="17"/>
      <c r="B1507" s="22"/>
      <c r="D1507" s="6" t="s">
        <v>199</v>
      </c>
      <c r="E1507" s="18">
        <v>45825</v>
      </c>
      <c r="F1507" s="18">
        <v>45826</v>
      </c>
      <c r="G1507" s="6" t="s">
        <v>17</v>
      </c>
      <c r="H1507" s="4">
        <v>24410</v>
      </c>
      <c r="I1507" s="35" t="s">
        <v>23</v>
      </c>
      <c r="J1507" s="6" t="s">
        <v>20</v>
      </c>
      <c r="K1507" s="17" t="s">
        <v>23</v>
      </c>
    </row>
    <row r="1508" spans="1:18" x14ac:dyDescent="0.3">
      <c r="A1508" s="17"/>
      <c r="B1508" s="22"/>
      <c r="E1508" s="18">
        <v>45811</v>
      </c>
      <c r="F1508" s="18">
        <v>45812</v>
      </c>
      <c r="G1508" s="6" t="s">
        <v>60</v>
      </c>
      <c r="H1508" s="4">
        <v>24169</v>
      </c>
      <c r="I1508" s="35" t="s">
        <v>23</v>
      </c>
      <c r="J1508" s="6" t="s">
        <v>20</v>
      </c>
      <c r="K1508" s="17" t="s">
        <v>23</v>
      </c>
    </row>
    <row r="1509" spans="1:18" x14ac:dyDescent="0.3">
      <c r="A1509" s="17"/>
      <c r="B1509" s="22"/>
      <c r="D1509" s="6" t="s">
        <v>192</v>
      </c>
      <c r="E1509" s="18">
        <v>45853</v>
      </c>
      <c r="F1509" s="18">
        <v>45854</v>
      </c>
      <c r="G1509" s="6" t="s">
        <v>17</v>
      </c>
      <c r="H1509" s="4">
        <v>24411</v>
      </c>
      <c r="I1509" s="35" t="s">
        <v>23</v>
      </c>
      <c r="J1509" s="6" t="s">
        <v>20</v>
      </c>
      <c r="K1509" s="17" t="s">
        <v>23</v>
      </c>
    </row>
    <row r="1510" spans="1:18" x14ac:dyDescent="0.3">
      <c r="A1510" s="17"/>
      <c r="B1510" s="22"/>
      <c r="D1510" s="6" t="s">
        <v>201</v>
      </c>
      <c r="E1510" s="18">
        <v>45895</v>
      </c>
      <c r="F1510" s="18">
        <v>45896</v>
      </c>
      <c r="G1510" s="6" t="s">
        <v>17</v>
      </c>
      <c r="H1510" s="4">
        <v>24412</v>
      </c>
      <c r="I1510" s="35" t="s">
        <v>23</v>
      </c>
      <c r="J1510" s="6" t="s">
        <v>20</v>
      </c>
      <c r="K1510" s="17" t="s">
        <v>23</v>
      </c>
    </row>
    <row r="1511" spans="1:18" x14ac:dyDescent="0.3">
      <c r="A1511" s="17"/>
      <c r="B1511" s="22"/>
      <c r="D1511" s="6" t="s">
        <v>180</v>
      </c>
      <c r="E1511" s="18">
        <v>45923</v>
      </c>
      <c r="F1511" s="18">
        <v>45924</v>
      </c>
      <c r="G1511" s="6" t="s">
        <v>17</v>
      </c>
      <c r="H1511" s="4">
        <v>24413</v>
      </c>
      <c r="I1511" s="35" t="s">
        <v>23</v>
      </c>
      <c r="J1511" s="6" t="s">
        <v>20</v>
      </c>
      <c r="K1511" s="17" t="s">
        <v>23</v>
      </c>
    </row>
    <row r="1512" spans="1:18" x14ac:dyDescent="0.3">
      <c r="A1512" s="17"/>
      <c r="B1512" s="22"/>
      <c r="D1512" s="6" t="s">
        <v>193</v>
      </c>
      <c r="E1512" s="18">
        <v>45951</v>
      </c>
      <c r="F1512" s="18">
        <v>45952</v>
      </c>
      <c r="G1512" s="6" t="s">
        <v>17</v>
      </c>
      <c r="H1512" s="4">
        <v>24414</v>
      </c>
      <c r="I1512" s="35" t="s">
        <v>23</v>
      </c>
      <c r="J1512" s="6" t="s">
        <v>20</v>
      </c>
      <c r="K1512" s="17" t="s">
        <v>23</v>
      </c>
    </row>
    <row r="1513" spans="1:18" x14ac:dyDescent="0.3">
      <c r="A1513" s="17"/>
      <c r="B1513" s="22"/>
      <c r="D1513" s="6" t="s">
        <v>196</v>
      </c>
      <c r="E1513" s="18">
        <v>45979</v>
      </c>
      <c r="F1513" s="18">
        <v>45980</v>
      </c>
      <c r="G1513" s="6" t="s">
        <v>17</v>
      </c>
      <c r="H1513" s="4">
        <v>24415</v>
      </c>
      <c r="I1513" s="35" t="s">
        <v>23</v>
      </c>
      <c r="J1513" s="6" t="s">
        <v>20</v>
      </c>
      <c r="K1513" s="17" t="s">
        <v>23</v>
      </c>
    </row>
    <row r="1514" spans="1:18" x14ac:dyDescent="0.3">
      <c r="A1514" s="17"/>
      <c r="B1514" s="22"/>
      <c r="D1514" s="6" t="s">
        <v>197</v>
      </c>
      <c r="E1514" s="18">
        <v>46007</v>
      </c>
      <c r="F1514" s="18">
        <v>46008</v>
      </c>
      <c r="G1514" s="6" t="s">
        <v>17</v>
      </c>
      <c r="H1514" s="4">
        <v>24416</v>
      </c>
      <c r="I1514" s="35" t="s">
        <v>23</v>
      </c>
      <c r="J1514" s="6" t="s">
        <v>20</v>
      </c>
      <c r="K1514" s="17" t="s">
        <v>23</v>
      </c>
    </row>
    <row r="1515" spans="1:18" x14ac:dyDescent="0.3">
      <c r="A1515" s="26" t="s">
        <v>436</v>
      </c>
      <c r="B1515" s="26"/>
      <c r="C1515" s="26"/>
      <c r="D1515" s="26"/>
      <c r="E1515" s="26"/>
      <c r="F1515" s="26"/>
      <c r="G1515" s="26"/>
      <c r="H1515" s="26"/>
      <c r="I1515" s="26"/>
      <c r="J1515" s="26"/>
      <c r="K1515" s="26"/>
      <c r="L1515" s="26"/>
      <c r="M1515" s="26"/>
      <c r="N1515" s="26"/>
      <c r="O1515" s="26"/>
      <c r="P1515" s="26"/>
      <c r="Q1515" s="26"/>
      <c r="R1515" s="26"/>
    </row>
    <row r="1516" spans="1:18" x14ac:dyDescent="0.3">
      <c r="A1516" s="17" t="s">
        <v>323</v>
      </c>
      <c r="B1516" s="22">
        <v>11221</v>
      </c>
      <c r="C1516" s="6">
        <v>2024</v>
      </c>
      <c r="D1516" s="6" t="s">
        <v>180</v>
      </c>
      <c r="E1516" s="18">
        <v>45551</v>
      </c>
      <c r="F1516" s="18">
        <v>45555</v>
      </c>
      <c r="G1516" s="6" t="s">
        <v>48</v>
      </c>
      <c r="H1516" s="4">
        <v>24335</v>
      </c>
      <c r="I1516" s="35" t="s">
        <v>23</v>
      </c>
      <c r="J1516" s="6" t="s">
        <v>211</v>
      </c>
      <c r="K1516" s="17" t="s">
        <v>23</v>
      </c>
    </row>
    <row r="1517" spans="1:18" x14ac:dyDescent="0.3">
      <c r="A1517" s="17"/>
      <c r="B1517" s="22"/>
      <c r="E1517" s="18">
        <v>45544</v>
      </c>
      <c r="F1517" s="18">
        <v>45548</v>
      </c>
      <c r="G1517" s="6" t="s">
        <v>48</v>
      </c>
      <c r="H1517" s="4">
        <v>24332</v>
      </c>
      <c r="I1517" s="35" t="s">
        <v>23</v>
      </c>
      <c r="J1517" s="6" t="s">
        <v>211</v>
      </c>
      <c r="K1517" s="17" t="s">
        <v>23</v>
      </c>
    </row>
    <row r="1518" spans="1:18" x14ac:dyDescent="0.3">
      <c r="A1518" s="17"/>
      <c r="B1518" s="22"/>
      <c r="E1518" s="18">
        <v>45558</v>
      </c>
      <c r="F1518" s="18">
        <v>45562</v>
      </c>
      <c r="G1518" s="6" t="s">
        <v>48</v>
      </c>
      <c r="H1518" s="4">
        <v>24333</v>
      </c>
      <c r="I1518" s="35" t="s">
        <v>23</v>
      </c>
      <c r="J1518" s="6" t="s">
        <v>211</v>
      </c>
      <c r="K1518" s="17" t="s">
        <v>23</v>
      </c>
    </row>
    <row r="1519" spans="1:18" x14ac:dyDescent="0.3">
      <c r="A1519" s="17"/>
      <c r="B1519" s="22"/>
      <c r="E1519" s="18">
        <v>45565</v>
      </c>
      <c r="F1519" s="18">
        <v>45569</v>
      </c>
      <c r="G1519" s="6" t="s">
        <v>48</v>
      </c>
      <c r="H1519" s="4">
        <v>24336</v>
      </c>
      <c r="I1519" s="35" t="s">
        <v>23</v>
      </c>
      <c r="J1519" s="6" t="s">
        <v>211</v>
      </c>
      <c r="K1519" s="17" t="s">
        <v>23</v>
      </c>
    </row>
    <row r="1520" spans="1:18" x14ac:dyDescent="0.3">
      <c r="A1520" s="17"/>
      <c r="B1520" s="22"/>
      <c r="D1520" s="6" t="s">
        <v>193</v>
      </c>
      <c r="E1520" s="18">
        <v>45579</v>
      </c>
      <c r="F1520" s="18">
        <v>45583</v>
      </c>
      <c r="G1520" s="6" t="s">
        <v>48</v>
      </c>
      <c r="H1520" s="4">
        <v>24337</v>
      </c>
      <c r="I1520" s="35" t="s">
        <v>23</v>
      </c>
      <c r="J1520" s="6" t="s">
        <v>211</v>
      </c>
      <c r="K1520" s="17" t="s">
        <v>23</v>
      </c>
    </row>
    <row r="1521" spans="1:11" x14ac:dyDescent="0.3">
      <c r="A1521" s="17"/>
      <c r="B1521" s="22"/>
      <c r="E1521" s="18">
        <v>45572</v>
      </c>
      <c r="F1521" s="18">
        <v>45576</v>
      </c>
      <c r="G1521" s="6" t="s">
        <v>48</v>
      </c>
      <c r="H1521" s="4">
        <v>24334</v>
      </c>
      <c r="I1521" s="35" t="s">
        <v>23</v>
      </c>
      <c r="J1521" s="6" t="s">
        <v>211</v>
      </c>
      <c r="K1521" s="17" t="s">
        <v>23</v>
      </c>
    </row>
    <row r="1522" spans="1:11" x14ac:dyDescent="0.3">
      <c r="A1522" s="17"/>
      <c r="B1522" s="22"/>
      <c r="D1522" s="6" t="s">
        <v>196</v>
      </c>
      <c r="E1522" s="18">
        <v>45614</v>
      </c>
      <c r="F1522" s="18">
        <v>45618</v>
      </c>
      <c r="G1522" s="6" t="s">
        <v>48</v>
      </c>
      <c r="H1522" s="4">
        <v>24338</v>
      </c>
      <c r="I1522" s="35" t="s">
        <v>23</v>
      </c>
      <c r="J1522" s="6" t="s">
        <v>211</v>
      </c>
      <c r="K1522" s="17" t="s">
        <v>23</v>
      </c>
    </row>
    <row r="1523" spans="1:11" x14ac:dyDescent="0.3">
      <c r="A1523" s="17"/>
      <c r="B1523" s="22"/>
      <c r="E1523" s="18">
        <v>45621</v>
      </c>
      <c r="F1523" s="18">
        <v>45625</v>
      </c>
      <c r="G1523" s="6" t="s">
        <v>48</v>
      </c>
      <c r="H1523" s="4">
        <v>24339</v>
      </c>
      <c r="I1523" s="35" t="s">
        <v>23</v>
      </c>
      <c r="J1523" s="6" t="s">
        <v>211</v>
      </c>
      <c r="K1523" s="17" t="s">
        <v>23</v>
      </c>
    </row>
    <row r="1524" spans="1:11" x14ac:dyDescent="0.3">
      <c r="A1524" s="17"/>
      <c r="B1524" s="22"/>
      <c r="D1524" s="6" t="s">
        <v>197</v>
      </c>
      <c r="E1524" s="18">
        <v>45635</v>
      </c>
      <c r="F1524" s="18">
        <v>45636</v>
      </c>
      <c r="G1524" s="6" t="s">
        <v>48</v>
      </c>
      <c r="H1524" s="4">
        <v>23330</v>
      </c>
      <c r="I1524" s="35" t="s">
        <v>23</v>
      </c>
      <c r="J1524" s="6" t="s">
        <v>211</v>
      </c>
      <c r="K1524" s="17" t="s">
        <v>23</v>
      </c>
    </row>
    <row r="1525" spans="1:11" x14ac:dyDescent="0.3">
      <c r="A1525" s="17"/>
      <c r="B1525" s="22"/>
      <c r="E1525" s="18">
        <v>45635</v>
      </c>
      <c r="F1525" s="18">
        <v>45639</v>
      </c>
      <c r="G1525" s="6" t="s">
        <v>48</v>
      </c>
      <c r="H1525" s="4">
        <v>24341</v>
      </c>
      <c r="I1525" s="35" t="s">
        <v>23</v>
      </c>
      <c r="J1525" s="6" t="s">
        <v>211</v>
      </c>
      <c r="K1525" s="17" t="s">
        <v>23</v>
      </c>
    </row>
    <row r="1526" spans="1:11" x14ac:dyDescent="0.3">
      <c r="A1526" s="17"/>
      <c r="B1526" s="22"/>
      <c r="E1526" s="18">
        <v>45628</v>
      </c>
      <c r="F1526" s="18">
        <v>45632</v>
      </c>
      <c r="G1526" s="6" t="s">
        <v>48</v>
      </c>
      <c r="H1526" s="4">
        <v>24340</v>
      </c>
      <c r="I1526" s="35" t="s">
        <v>23</v>
      </c>
      <c r="J1526" s="6" t="s">
        <v>211</v>
      </c>
      <c r="K1526" s="17" t="s">
        <v>23</v>
      </c>
    </row>
    <row r="1527" spans="1:11" x14ac:dyDescent="0.3">
      <c r="A1527" s="17"/>
      <c r="B1527" s="22"/>
      <c r="E1527" s="18">
        <v>45628</v>
      </c>
      <c r="F1527" s="18">
        <v>45629</v>
      </c>
      <c r="G1527" s="6" t="s">
        <v>48</v>
      </c>
      <c r="H1527" s="4">
        <v>23328</v>
      </c>
      <c r="I1527" s="35" t="s">
        <v>23</v>
      </c>
      <c r="J1527" s="6" t="s">
        <v>211</v>
      </c>
      <c r="K1527" s="17" t="s">
        <v>23</v>
      </c>
    </row>
    <row r="1528" spans="1:11" x14ac:dyDescent="0.3">
      <c r="A1528" s="17"/>
      <c r="B1528" s="22"/>
      <c r="E1528" s="18">
        <v>45630</v>
      </c>
      <c r="F1528" s="18">
        <v>45631</v>
      </c>
      <c r="G1528" s="6" t="s">
        <v>48</v>
      </c>
      <c r="H1528" s="4">
        <v>23329</v>
      </c>
      <c r="I1528" s="35" t="s">
        <v>23</v>
      </c>
      <c r="J1528" s="6" t="s">
        <v>211</v>
      </c>
      <c r="K1528" s="17" t="s">
        <v>23</v>
      </c>
    </row>
    <row r="1529" spans="1:11" x14ac:dyDescent="0.3">
      <c r="A1529" s="17"/>
      <c r="B1529" s="22"/>
      <c r="C1529" s="6">
        <v>2025</v>
      </c>
      <c r="D1529" s="6" t="s">
        <v>194</v>
      </c>
      <c r="E1529" s="18">
        <v>45670</v>
      </c>
      <c r="F1529" s="18">
        <v>45674</v>
      </c>
      <c r="G1529" s="6" t="s">
        <v>48</v>
      </c>
      <c r="H1529" s="4">
        <v>24343</v>
      </c>
      <c r="I1529" s="35" t="s">
        <v>23</v>
      </c>
      <c r="J1529" s="6" t="s">
        <v>211</v>
      </c>
      <c r="K1529" s="17" t="s">
        <v>23</v>
      </c>
    </row>
    <row r="1530" spans="1:11" x14ac:dyDescent="0.3">
      <c r="A1530" s="17"/>
      <c r="B1530" s="22"/>
      <c r="E1530" s="18">
        <v>45684</v>
      </c>
      <c r="F1530" s="18">
        <v>45688</v>
      </c>
      <c r="G1530" s="6" t="s">
        <v>48</v>
      </c>
      <c r="H1530" s="4">
        <v>24345</v>
      </c>
      <c r="I1530" s="35" t="s">
        <v>23</v>
      </c>
      <c r="J1530" s="6" t="s">
        <v>211</v>
      </c>
      <c r="K1530" s="17" t="s">
        <v>23</v>
      </c>
    </row>
    <row r="1531" spans="1:11" x14ac:dyDescent="0.3">
      <c r="A1531" s="17"/>
      <c r="B1531" s="22"/>
      <c r="E1531" s="18">
        <v>45677</v>
      </c>
      <c r="F1531" s="18">
        <v>45681</v>
      </c>
      <c r="G1531" s="6" t="s">
        <v>48</v>
      </c>
      <c r="H1531" s="4">
        <v>24344</v>
      </c>
      <c r="I1531" s="35" t="s">
        <v>23</v>
      </c>
      <c r="J1531" s="6" t="s">
        <v>211</v>
      </c>
      <c r="K1531" s="17" t="s">
        <v>23</v>
      </c>
    </row>
    <row r="1532" spans="1:11" x14ac:dyDescent="0.3">
      <c r="A1532" s="17"/>
      <c r="B1532" s="22"/>
      <c r="E1532" s="18">
        <v>45663</v>
      </c>
      <c r="F1532" s="18">
        <v>45667</v>
      </c>
      <c r="G1532" s="6" t="s">
        <v>48</v>
      </c>
      <c r="H1532" s="4">
        <v>24342</v>
      </c>
      <c r="I1532" s="35" t="s">
        <v>23</v>
      </c>
      <c r="J1532" s="6" t="s">
        <v>211</v>
      </c>
      <c r="K1532" s="17" t="s">
        <v>23</v>
      </c>
    </row>
    <row r="1533" spans="1:11" x14ac:dyDescent="0.3">
      <c r="A1533" s="17"/>
      <c r="B1533" s="22"/>
      <c r="D1533" s="6" t="s">
        <v>191</v>
      </c>
      <c r="E1533" s="18">
        <v>45705</v>
      </c>
      <c r="F1533" s="18">
        <v>45709</v>
      </c>
      <c r="G1533" s="6" t="s">
        <v>48</v>
      </c>
      <c r="H1533" s="4">
        <v>24348</v>
      </c>
      <c r="I1533" s="35" t="s">
        <v>23</v>
      </c>
      <c r="J1533" s="6" t="s">
        <v>211</v>
      </c>
      <c r="K1533" s="17" t="s">
        <v>23</v>
      </c>
    </row>
    <row r="1534" spans="1:11" x14ac:dyDescent="0.3">
      <c r="A1534" s="17"/>
      <c r="B1534" s="22"/>
      <c r="E1534" s="18">
        <v>45691</v>
      </c>
      <c r="F1534" s="18">
        <v>45695</v>
      </c>
      <c r="G1534" s="6" t="s">
        <v>48</v>
      </c>
      <c r="H1534" s="4">
        <v>24346</v>
      </c>
      <c r="I1534" s="35" t="s">
        <v>23</v>
      </c>
      <c r="J1534" s="6" t="s">
        <v>211</v>
      </c>
      <c r="K1534" s="17" t="s">
        <v>23</v>
      </c>
    </row>
    <row r="1535" spans="1:11" x14ac:dyDescent="0.3">
      <c r="A1535" s="17"/>
      <c r="B1535" s="22"/>
      <c r="E1535" s="18">
        <v>45698</v>
      </c>
      <c r="F1535" s="18">
        <v>45702</v>
      </c>
      <c r="G1535" s="6" t="s">
        <v>48</v>
      </c>
      <c r="H1535" s="4">
        <v>24347</v>
      </c>
      <c r="I1535" s="35" t="s">
        <v>23</v>
      </c>
      <c r="J1535" s="6" t="s">
        <v>211</v>
      </c>
      <c r="K1535" s="17" t="s">
        <v>23</v>
      </c>
    </row>
    <row r="1536" spans="1:11" x14ac:dyDescent="0.3">
      <c r="A1536" s="17"/>
      <c r="B1536" s="22"/>
      <c r="D1536" s="6" t="s">
        <v>195</v>
      </c>
      <c r="E1536" s="18">
        <v>45733</v>
      </c>
      <c r="F1536" s="18">
        <v>45737</v>
      </c>
      <c r="G1536" s="6" t="s">
        <v>48</v>
      </c>
      <c r="H1536" s="4">
        <v>24351</v>
      </c>
      <c r="I1536" s="35" t="s">
        <v>23</v>
      </c>
      <c r="J1536" s="6" t="s">
        <v>211</v>
      </c>
      <c r="K1536" s="17" t="s">
        <v>23</v>
      </c>
    </row>
    <row r="1537" spans="1:11" x14ac:dyDescent="0.3">
      <c r="A1537" s="17"/>
      <c r="B1537" s="22"/>
      <c r="E1537" s="18">
        <v>45726</v>
      </c>
      <c r="F1537" s="18">
        <v>45730</v>
      </c>
      <c r="G1537" s="6" t="s">
        <v>48</v>
      </c>
      <c r="H1537" s="4">
        <v>24350</v>
      </c>
      <c r="I1537" s="35" t="s">
        <v>23</v>
      </c>
      <c r="J1537" s="6" t="s">
        <v>211</v>
      </c>
      <c r="K1537" s="17" t="s">
        <v>23</v>
      </c>
    </row>
    <row r="1538" spans="1:11" x14ac:dyDescent="0.3">
      <c r="A1538" s="17"/>
      <c r="B1538" s="22"/>
      <c r="E1538" s="18">
        <v>45719</v>
      </c>
      <c r="F1538" s="18">
        <v>45723</v>
      </c>
      <c r="G1538" s="6" t="s">
        <v>48</v>
      </c>
      <c r="H1538" s="4">
        <v>24349</v>
      </c>
      <c r="I1538" s="35" t="s">
        <v>23</v>
      </c>
      <c r="J1538" s="6" t="s">
        <v>211</v>
      </c>
      <c r="K1538" s="17" t="s">
        <v>23</v>
      </c>
    </row>
    <row r="1539" spans="1:11" x14ac:dyDescent="0.3">
      <c r="A1539" s="17"/>
      <c r="B1539" s="22"/>
      <c r="E1539" s="18">
        <v>45740</v>
      </c>
      <c r="F1539" s="18">
        <v>45744</v>
      </c>
      <c r="G1539" s="6" t="s">
        <v>48</v>
      </c>
      <c r="H1539" s="4">
        <v>24352</v>
      </c>
      <c r="I1539" s="35" t="s">
        <v>23</v>
      </c>
      <c r="J1539" s="6" t="s">
        <v>211</v>
      </c>
      <c r="K1539" s="17" t="s">
        <v>23</v>
      </c>
    </row>
    <row r="1540" spans="1:11" x14ac:dyDescent="0.3">
      <c r="A1540" s="17"/>
      <c r="B1540" s="22"/>
      <c r="D1540" s="6" t="s">
        <v>200</v>
      </c>
      <c r="E1540" s="18">
        <v>45754</v>
      </c>
      <c r="F1540" s="18">
        <v>45758</v>
      </c>
      <c r="G1540" s="6" t="s">
        <v>48</v>
      </c>
      <c r="H1540" s="4">
        <v>24353</v>
      </c>
      <c r="I1540" s="35" t="s">
        <v>23</v>
      </c>
      <c r="J1540" s="6" t="s">
        <v>211</v>
      </c>
      <c r="K1540" s="17" t="s">
        <v>23</v>
      </c>
    </row>
    <row r="1541" spans="1:11" x14ac:dyDescent="0.3">
      <c r="A1541" s="17"/>
      <c r="B1541" s="22"/>
      <c r="E1541" s="18">
        <v>45761</v>
      </c>
      <c r="F1541" s="18">
        <v>45765</v>
      </c>
      <c r="G1541" s="6" t="s">
        <v>48</v>
      </c>
      <c r="H1541" s="4">
        <v>24354</v>
      </c>
      <c r="I1541" s="35" t="s">
        <v>23</v>
      </c>
      <c r="J1541" s="6" t="s">
        <v>211</v>
      </c>
      <c r="K1541" s="17" t="s">
        <v>23</v>
      </c>
    </row>
    <row r="1542" spans="1:11" x14ac:dyDescent="0.3">
      <c r="A1542" s="17"/>
      <c r="B1542" s="22"/>
      <c r="D1542" s="6" t="s">
        <v>198</v>
      </c>
      <c r="E1542" s="18">
        <v>45789</v>
      </c>
      <c r="F1542" s="18">
        <v>45793</v>
      </c>
      <c r="G1542" s="6" t="s">
        <v>48</v>
      </c>
      <c r="H1542" s="4">
        <v>24356</v>
      </c>
      <c r="I1542" s="35" t="s">
        <v>23</v>
      </c>
      <c r="J1542" s="6" t="s">
        <v>211</v>
      </c>
      <c r="K1542" s="17" t="s">
        <v>23</v>
      </c>
    </row>
    <row r="1543" spans="1:11" x14ac:dyDescent="0.3">
      <c r="A1543" s="17"/>
      <c r="B1543" s="22"/>
      <c r="D1543" s="6" t="s">
        <v>199</v>
      </c>
      <c r="E1543" s="18">
        <v>45831</v>
      </c>
      <c r="F1543" s="18">
        <v>45835</v>
      </c>
      <c r="G1543" s="6" t="s">
        <v>48</v>
      </c>
      <c r="H1543" s="4">
        <v>24361</v>
      </c>
      <c r="I1543" s="35" t="s">
        <v>23</v>
      </c>
      <c r="J1543" s="6" t="s">
        <v>211</v>
      </c>
      <c r="K1543" s="17" t="s">
        <v>23</v>
      </c>
    </row>
    <row r="1544" spans="1:11" x14ac:dyDescent="0.3">
      <c r="A1544" s="17"/>
      <c r="B1544" s="22"/>
      <c r="E1544" s="18">
        <v>45824</v>
      </c>
      <c r="F1544" s="18">
        <v>45828</v>
      </c>
      <c r="G1544" s="6" t="s">
        <v>48</v>
      </c>
      <c r="H1544" s="4">
        <v>24360</v>
      </c>
      <c r="I1544" s="35" t="s">
        <v>23</v>
      </c>
      <c r="J1544" s="6" t="s">
        <v>211</v>
      </c>
      <c r="K1544" s="17" t="s">
        <v>23</v>
      </c>
    </row>
    <row r="1545" spans="1:11" x14ac:dyDescent="0.3">
      <c r="A1545" s="17"/>
      <c r="B1545" s="22"/>
      <c r="E1545" s="18">
        <v>45838</v>
      </c>
      <c r="F1545" s="18">
        <v>45842</v>
      </c>
      <c r="G1545" s="6" t="s">
        <v>48</v>
      </c>
      <c r="H1545" s="4">
        <v>24362</v>
      </c>
      <c r="I1545" s="35" t="s">
        <v>23</v>
      </c>
      <c r="J1545" s="6" t="s">
        <v>211</v>
      </c>
      <c r="K1545" s="17" t="s">
        <v>23</v>
      </c>
    </row>
    <row r="1546" spans="1:11" x14ac:dyDescent="0.3">
      <c r="A1546" s="17"/>
      <c r="B1546" s="22"/>
      <c r="E1546" s="18">
        <v>45810</v>
      </c>
      <c r="F1546" s="18">
        <v>45814</v>
      </c>
      <c r="G1546" s="6" t="s">
        <v>48</v>
      </c>
      <c r="H1546" s="4">
        <v>24359</v>
      </c>
      <c r="I1546" s="35" t="s">
        <v>23</v>
      </c>
      <c r="J1546" s="6" t="s">
        <v>211</v>
      </c>
      <c r="K1546" s="17" t="s">
        <v>23</v>
      </c>
    </row>
    <row r="1547" spans="1:11" x14ac:dyDescent="0.3">
      <c r="A1547" s="17"/>
      <c r="B1547" s="22"/>
      <c r="D1547" s="6" t="s">
        <v>192</v>
      </c>
      <c r="E1547" s="18">
        <v>45845</v>
      </c>
      <c r="F1547" s="18">
        <v>45849</v>
      </c>
      <c r="G1547" s="6" t="s">
        <v>48</v>
      </c>
      <c r="H1547" s="4">
        <v>24363</v>
      </c>
      <c r="I1547" s="35" t="s">
        <v>23</v>
      </c>
      <c r="J1547" s="6" t="s">
        <v>211</v>
      </c>
      <c r="K1547" s="17" t="s">
        <v>23</v>
      </c>
    </row>
    <row r="1548" spans="1:11" x14ac:dyDescent="0.3">
      <c r="A1548" s="17"/>
      <c r="B1548" s="22"/>
      <c r="E1548" s="18">
        <v>45859</v>
      </c>
      <c r="F1548" s="18">
        <v>45863</v>
      </c>
      <c r="G1548" s="6" t="s">
        <v>48</v>
      </c>
      <c r="H1548" s="4">
        <v>24364</v>
      </c>
      <c r="I1548" s="35" t="s">
        <v>23</v>
      </c>
      <c r="J1548" s="6" t="s">
        <v>211</v>
      </c>
      <c r="K1548" s="17" t="s">
        <v>23</v>
      </c>
    </row>
    <row r="1549" spans="1:11" x14ac:dyDescent="0.3">
      <c r="A1549" s="17"/>
      <c r="B1549" s="22"/>
      <c r="D1549" s="6" t="s">
        <v>180</v>
      </c>
      <c r="E1549" s="18">
        <v>45908</v>
      </c>
      <c r="F1549" s="18">
        <v>45912</v>
      </c>
      <c r="G1549" s="6" t="s">
        <v>48</v>
      </c>
      <c r="H1549" s="4">
        <v>24365</v>
      </c>
      <c r="I1549" s="35" t="s">
        <v>23</v>
      </c>
      <c r="J1549" s="6" t="s">
        <v>211</v>
      </c>
      <c r="K1549" s="17" t="s">
        <v>23</v>
      </c>
    </row>
    <row r="1550" spans="1:11" x14ac:dyDescent="0.3">
      <c r="A1550" s="17"/>
      <c r="B1550" s="22"/>
      <c r="E1550" s="18">
        <v>45915</v>
      </c>
      <c r="F1550" s="18">
        <v>45919</v>
      </c>
      <c r="G1550" s="6" t="s">
        <v>48</v>
      </c>
      <c r="H1550" s="4">
        <v>24366</v>
      </c>
      <c r="I1550" s="35" t="s">
        <v>23</v>
      </c>
      <c r="J1550" s="6" t="s">
        <v>211</v>
      </c>
      <c r="K1550" s="17" t="s">
        <v>23</v>
      </c>
    </row>
    <row r="1551" spans="1:11" x14ac:dyDescent="0.3">
      <c r="A1551" s="17"/>
      <c r="B1551" s="22"/>
      <c r="E1551" s="18">
        <v>45929</v>
      </c>
      <c r="F1551" s="18">
        <v>45933</v>
      </c>
      <c r="G1551" s="6" t="s">
        <v>48</v>
      </c>
      <c r="H1551" s="4">
        <v>24368</v>
      </c>
      <c r="I1551" s="35" t="s">
        <v>23</v>
      </c>
      <c r="J1551" s="6" t="s">
        <v>211</v>
      </c>
      <c r="K1551" s="17" t="s">
        <v>23</v>
      </c>
    </row>
    <row r="1552" spans="1:11" x14ac:dyDescent="0.3">
      <c r="A1552" s="17"/>
      <c r="B1552" s="22"/>
      <c r="E1552" s="18">
        <v>45922</v>
      </c>
      <c r="F1552" s="18">
        <v>45926</v>
      </c>
      <c r="G1552" s="6" t="s">
        <v>48</v>
      </c>
      <c r="H1552" s="4">
        <v>24367</v>
      </c>
      <c r="I1552" s="35" t="s">
        <v>23</v>
      </c>
      <c r="J1552" s="6" t="s">
        <v>211</v>
      </c>
      <c r="K1552" s="17" t="s">
        <v>23</v>
      </c>
    </row>
    <row r="1553" spans="1:18" x14ac:dyDescent="0.3">
      <c r="A1553" s="17"/>
      <c r="B1553" s="22"/>
      <c r="D1553" s="6" t="s">
        <v>193</v>
      </c>
      <c r="E1553" s="18">
        <v>45943</v>
      </c>
      <c r="F1553" s="18">
        <v>45947</v>
      </c>
      <c r="G1553" s="6" t="s">
        <v>48</v>
      </c>
      <c r="H1553" s="4">
        <v>24370</v>
      </c>
      <c r="I1553" s="35" t="s">
        <v>23</v>
      </c>
      <c r="J1553" s="6" t="s">
        <v>211</v>
      </c>
      <c r="K1553" s="17" t="s">
        <v>23</v>
      </c>
    </row>
    <row r="1554" spans="1:18" x14ac:dyDescent="0.3">
      <c r="A1554" s="17"/>
      <c r="B1554" s="22"/>
      <c r="E1554" s="18">
        <v>45936</v>
      </c>
      <c r="F1554" s="18">
        <v>45940</v>
      </c>
      <c r="G1554" s="6" t="s">
        <v>48</v>
      </c>
      <c r="H1554" s="4">
        <v>24369</v>
      </c>
      <c r="I1554" s="35" t="s">
        <v>23</v>
      </c>
      <c r="J1554" s="6" t="s">
        <v>211</v>
      </c>
      <c r="K1554" s="17" t="s">
        <v>23</v>
      </c>
    </row>
    <row r="1555" spans="1:18" x14ac:dyDescent="0.3">
      <c r="A1555" s="17"/>
      <c r="B1555" s="22"/>
      <c r="E1555" s="18">
        <v>45957</v>
      </c>
      <c r="F1555" s="18">
        <v>45961</v>
      </c>
      <c r="G1555" s="6" t="s">
        <v>48</v>
      </c>
      <c r="H1555" s="4">
        <v>24372</v>
      </c>
      <c r="I1555" s="35" t="s">
        <v>23</v>
      </c>
      <c r="J1555" s="6" t="s">
        <v>211</v>
      </c>
      <c r="K1555" s="17" t="s">
        <v>23</v>
      </c>
    </row>
    <row r="1556" spans="1:18" x14ac:dyDescent="0.3">
      <c r="A1556" s="17"/>
      <c r="B1556" s="22"/>
      <c r="E1556" s="18">
        <v>45950</v>
      </c>
      <c r="F1556" s="18">
        <v>45954</v>
      </c>
      <c r="G1556" s="6" t="s">
        <v>48</v>
      </c>
      <c r="H1556" s="4">
        <v>24371</v>
      </c>
      <c r="I1556" s="35" t="s">
        <v>23</v>
      </c>
      <c r="J1556" s="6" t="s">
        <v>211</v>
      </c>
      <c r="K1556" s="17" t="s">
        <v>23</v>
      </c>
    </row>
    <row r="1557" spans="1:18" x14ac:dyDescent="0.3">
      <c r="A1557" s="17"/>
      <c r="B1557" s="22"/>
      <c r="D1557" s="6" t="s">
        <v>196</v>
      </c>
      <c r="E1557" s="18">
        <v>45964</v>
      </c>
      <c r="F1557" s="18">
        <v>45968</v>
      </c>
      <c r="G1557" s="6" t="s">
        <v>48</v>
      </c>
      <c r="H1557" s="4">
        <v>24373</v>
      </c>
      <c r="I1557" s="35" t="s">
        <v>23</v>
      </c>
      <c r="J1557" s="6" t="s">
        <v>211</v>
      </c>
      <c r="K1557" s="17" t="s">
        <v>23</v>
      </c>
    </row>
    <row r="1558" spans="1:18" x14ac:dyDescent="0.3">
      <c r="A1558" s="17"/>
      <c r="B1558" s="22"/>
      <c r="E1558" s="18">
        <v>45985</v>
      </c>
      <c r="F1558" s="18">
        <v>45989</v>
      </c>
      <c r="G1558" s="6" t="s">
        <v>48</v>
      </c>
      <c r="H1558" s="4">
        <v>24375</v>
      </c>
      <c r="I1558" s="35" t="s">
        <v>23</v>
      </c>
      <c r="J1558" s="6" t="s">
        <v>211</v>
      </c>
      <c r="K1558" s="17" t="s">
        <v>23</v>
      </c>
    </row>
    <row r="1559" spans="1:18" x14ac:dyDescent="0.3">
      <c r="A1559" s="17"/>
      <c r="B1559" s="22"/>
      <c r="E1559" s="18">
        <v>45978</v>
      </c>
      <c r="F1559" s="18">
        <v>45982</v>
      </c>
      <c r="G1559" s="6" t="s">
        <v>48</v>
      </c>
      <c r="H1559" s="4">
        <v>24374</v>
      </c>
      <c r="I1559" s="35" t="s">
        <v>23</v>
      </c>
      <c r="J1559" s="6" t="s">
        <v>211</v>
      </c>
      <c r="K1559" s="17" t="s">
        <v>23</v>
      </c>
    </row>
    <row r="1560" spans="1:18" x14ac:dyDescent="0.3">
      <c r="A1560" s="17"/>
      <c r="B1560" s="22"/>
      <c r="D1560" s="6" t="s">
        <v>197</v>
      </c>
      <c r="E1560" s="18">
        <v>45999</v>
      </c>
      <c r="F1560" s="18">
        <v>46003</v>
      </c>
      <c r="G1560" s="6" t="s">
        <v>48</v>
      </c>
      <c r="H1560" s="4">
        <v>24377</v>
      </c>
      <c r="I1560" s="35" t="s">
        <v>23</v>
      </c>
      <c r="J1560" s="6" t="s">
        <v>211</v>
      </c>
      <c r="K1560" s="17" t="s">
        <v>23</v>
      </c>
    </row>
    <row r="1561" spans="1:18" x14ac:dyDescent="0.3">
      <c r="A1561" s="17"/>
      <c r="B1561" s="22"/>
      <c r="E1561" s="18">
        <v>45992</v>
      </c>
      <c r="F1561" s="18">
        <v>45996</v>
      </c>
      <c r="G1561" s="6" t="s">
        <v>48</v>
      </c>
      <c r="H1561" s="4">
        <v>24376</v>
      </c>
      <c r="I1561" s="35" t="s">
        <v>23</v>
      </c>
      <c r="J1561" s="6" t="s">
        <v>211</v>
      </c>
      <c r="K1561" s="17" t="s">
        <v>23</v>
      </c>
    </row>
    <row r="1562" spans="1:18" x14ac:dyDescent="0.3">
      <c r="A1562" s="26" t="s">
        <v>458</v>
      </c>
      <c r="B1562" s="26"/>
      <c r="C1562" s="26"/>
      <c r="D1562" s="26"/>
      <c r="E1562" s="26"/>
      <c r="F1562" s="26"/>
      <c r="G1562" s="26"/>
      <c r="H1562" s="26"/>
      <c r="I1562" s="26"/>
      <c r="J1562" s="26"/>
      <c r="K1562" s="26"/>
      <c r="L1562" s="26"/>
      <c r="M1562" s="26"/>
      <c r="N1562" s="26"/>
      <c r="O1562" s="26"/>
      <c r="P1562" s="26"/>
      <c r="Q1562" s="26"/>
      <c r="R1562" s="26"/>
    </row>
    <row r="1563" spans="1:18" ht="41.4" x14ac:dyDescent="0.3">
      <c r="A1563" s="17" t="s">
        <v>558</v>
      </c>
      <c r="B1563" s="22">
        <v>7004</v>
      </c>
      <c r="C1563" s="6">
        <v>2024</v>
      </c>
      <c r="D1563" s="6" t="s">
        <v>193</v>
      </c>
      <c r="E1563" s="18">
        <v>45572</v>
      </c>
      <c r="F1563" s="18">
        <v>45933</v>
      </c>
      <c r="G1563" s="6" t="s">
        <v>48</v>
      </c>
      <c r="H1563" s="4">
        <v>23177</v>
      </c>
      <c r="I1563" s="35">
        <v>12474</v>
      </c>
      <c r="J1563" s="6" t="s">
        <v>20</v>
      </c>
      <c r="K1563" s="17" t="s">
        <v>287</v>
      </c>
    </row>
    <row r="1564" spans="1:18" ht="55.2" x14ac:dyDescent="0.3">
      <c r="A1564" s="17"/>
      <c r="B1564" s="22"/>
      <c r="C1564" s="6">
        <v>2025</v>
      </c>
      <c r="D1564" s="6" t="s">
        <v>195</v>
      </c>
      <c r="E1564" s="18">
        <v>45733</v>
      </c>
      <c r="F1564" s="18">
        <v>46100</v>
      </c>
      <c r="G1564" s="6" t="s">
        <v>48</v>
      </c>
      <c r="H1564" s="4">
        <v>24218</v>
      </c>
      <c r="I1564" s="35">
        <v>12474</v>
      </c>
      <c r="J1564" s="6" t="s">
        <v>20</v>
      </c>
      <c r="K1564" s="17" t="s">
        <v>282</v>
      </c>
    </row>
    <row r="1565" spans="1:18" x14ac:dyDescent="0.3">
      <c r="A1565" s="17"/>
      <c r="B1565" s="22"/>
      <c r="D1565" s="6" t="s">
        <v>193</v>
      </c>
      <c r="E1565" s="18">
        <v>45943</v>
      </c>
      <c r="F1565" s="18">
        <v>46304</v>
      </c>
      <c r="G1565" s="6" t="s">
        <v>48</v>
      </c>
      <c r="H1565" s="4">
        <v>24219</v>
      </c>
      <c r="I1565" s="35">
        <v>12474</v>
      </c>
      <c r="J1565" s="6" t="s">
        <v>20</v>
      </c>
      <c r="K1565" s="17" t="s">
        <v>23</v>
      </c>
    </row>
    <row r="1566" spans="1:18" x14ac:dyDescent="0.3">
      <c r="A1566" s="26" t="s">
        <v>672</v>
      </c>
      <c r="B1566" s="26"/>
      <c r="C1566" s="26"/>
      <c r="D1566" s="26"/>
      <c r="E1566" s="26"/>
      <c r="F1566" s="26"/>
      <c r="G1566" s="26"/>
      <c r="H1566" s="26"/>
      <c r="I1566" s="26"/>
      <c r="J1566" s="26"/>
      <c r="K1566" s="26"/>
      <c r="L1566" s="26"/>
      <c r="M1566" s="26"/>
      <c r="N1566" s="26"/>
      <c r="O1566" s="26"/>
      <c r="P1566" s="26"/>
      <c r="Q1566" s="26"/>
      <c r="R1566" s="26"/>
    </row>
    <row r="1567" spans="1:18" x14ac:dyDescent="0.3">
      <c r="A1567" s="17" t="s">
        <v>615</v>
      </c>
      <c r="B1567" s="22">
        <v>13807</v>
      </c>
      <c r="C1567" s="6" t="s">
        <v>202</v>
      </c>
      <c r="D1567" s="6" t="s">
        <v>202</v>
      </c>
      <c r="E1567" s="18">
        <v>45593</v>
      </c>
      <c r="F1567" s="18">
        <v>45954</v>
      </c>
      <c r="G1567" s="6" t="s">
        <v>64</v>
      </c>
      <c r="H1567" s="4">
        <v>24002</v>
      </c>
      <c r="I1567" s="35" t="s">
        <v>23</v>
      </c>
      <c r="J1567" s="6" t="s">
        <v>20</v>
      </c>
      <c r="K1567" s="17" t="s">
        <v>202</v>
      </c>
    </row>
    <row r="1568" spans="1:18" x14ac:dyDescent="0.3">
      <c r="A1568" s="26" t="s">
        <v>729</v>
      </c>
      <c r="B1568" s="26"/>
      <c r="C1568" s="26"/>
      <c r="D1568" s="26"/>
      <c r="E1568" s="26"/>
      <c r="F1568" s="26"/>
      <c r="G1568" s="26"/>
      <c r="H1568" s="26"/>
      <c r="I1568" s="26"/>
      <c r="J1568" s="26"/>
      <c r="K1568" s="26"/>
      <c r="L1568" s="26"/>
      <c r="M1568" s="26"/>
      <c r="N1568" s="26"/>
      <c r="O1568" s="26"/>
      <c r="P1568" s="26"/>
      <c r="Q1568" s="26"/>
      <c r="R1568" s="26"/>
    </row>
    <row r="1569" spans="1:18" x14ac:dyDescent="0.3">
      <c r="A1569" s="17" t="s">
        <v>618</v>
      </c>
      <c r="B1569" s="22">
        <v>9800</v>
      </c>
      <c r="C1569" s="6" t="s">
        <v>202</v>
      </c>
      <c r="D1569" s="6" t="s">
        <v>202</v>
      </c>
      <c r="E1569" s="18">
        <v>45601</v>
      </c>
      <c r="F1569" s="18">
        <v>45861</v>
      </c>
      <c r="G1569" s="6" t="s">
        <v>64</v>
      </c>
      <c r="H1569" s="4">
        <v>23755</v>
      </c>
      <c r="I1569" s="35">
        <v>13637</v>
      </c>
      <c r="J1569" s="6" t="s">
        <v>20</v>
      </c>
      <c r="K1569" s="17" t="s">
        <v>202</v>
      </c>
    </row>
    <row r="1570" spans="1:18" x14ac:dyDescent="0.3">
      <c r="A1570" s="26" t="s">
        <v>732</v>
      </c>
      <c r="B1570" s="26"/>
      <c r="C1570" s="26"/>
      <c r="D1570" s="26"/>
      <c r="E1570" s="26"/>
      <c r="F1570" s="26"/>
      <c r="G1570" s="26"/>
      <c r="H1570" s="26"/>
      <c r="I1570" s="26"/>
      <c r="J1570" s="26"/>
      <c r="K1570" s="26"/>
      <c r="L1570" s="26"/>
      <c r="M1570" s="26"/>
      <c r="N1570" s="26"/>
      <c r="O1570" s="26"/>
      <c r="P1570" s="26"/>
      <c r="Q1570" s="26"/>
      <c r="R1570" s="26"/>
    </row>
    <row r="1571" spans="1:18" ht="27.6" x14ac:dyDescent="0.3">
      <c r="A1571" s="17" t="s">
        <v>609</v>
      </c>
      <c r="B1571" s="22">
        <v>12726</v>
      </c>
      <c r="C1571" s="6">
        <v>2024</v>
      </c>
      <c r="D1571" s="6" t="s">
        <v>180</v>
      </c>
      <c r="E1571" s="18">
        <v>45544</v>
      </c>
      <c r="F1571" s="18">
        <v>45912</v>
      </c>
      <c r="G1571" s="6" t="s">
        <v>64</v>
      </c>
      <c r="H1571" s="4">
        <v>24010</v>
      </c>
      <c r="I1571" s="35" t="s">
        <v>23</v>
      </c>
      <c r="J1571" s="6" t="s">
        <v>20</v>
      </c>
      <c r="K1571" s="17" t="s">
        <v>179</v>
      </c>
    </row>
    <row r="1572" spans="1:18" ht="27.6" x14ac:dyDescent="0.3">
      <c r="A1572" s="17"/>
      <c r="B1572" s="22"/>
      <c r="E1572" s="18">
        <v>45558</v>
      </c>
      <c r="F1572" s="18">
        <v>45926</v>
      </c>
      <c r="G1572" s="6" t="s">
        <v>64</v>
      </c>
      <c r="H1572" s="4">
        <v>22824</v>
      </c>
      <c r="I1572" s="35" t="s">
        <v>23</v>
      </c>
      <c r="J1572" s="6" t="s">
        <v>20</v>
      </c>
      <c r="K1572" s="17" t="s">
        <v>179</v>
      </c>
    </row>
    <row r="1573" spans="1:18" x14ac:dyDescent="0.3">
      <c r="A1573" s="26" t="s">
        <v>723</v>
      </c>
      <c r="B1573" s="26"/>
      <c r="C1573" s="26"/>
      <c r="D1573" s="26"/>
      <c r="E1573" s="26"/>
      <c r="F1573" s="26"/>
      <c r="G1573" s="26"/>
      <c r="H1573" s="26"/>
      <c r="I1573" s="26"/>
      <c r="J1573" s="26"/>
      <c r="K1573" s="26"/>
      <c r="L1573" s="26"/>
      <c r="M1573" s="26"/>
      <c r="N1573" s="26"/>
      <c r="O1573" s="26"/>
      <c r="P1573" s="26"/>
      <c r="Q1573" s="26"/>
      <c r="R1573" s="26"/>
    </row>
    <row r="1574" spans="1:18" ht="27.6" x14ac:dyDescent="0.3">
      <c r="A1574" s="17" t="s">
        <v>610</v>
      </c>
      <c r="B1574" s="22">
        <v>9752</v>
      </c>
      <c r="C1574" s="6">
        <v>2024</v>
      </c>
      <c r="D1574" s="6" t="s">
        <v>180</v>
      </c>
      <c r="E1574" s="18">
        <v>45560</v>
      </c>
      <c r="F1574" s="18">
        <v>45799</v>
      </c>
      <c r="G1574" s="6" t="s">
        <v>64</v>
      </c>
      <c r="H1574" s="4">
        <v>24070</v>
      </c>
      <c r="I1574" s="35">
        <v>13914</v>
      </c>
      <c r="J1574" s="6" t="s">
        <v>20</v>
      </c>
      <c r="K1574" s="17" t="s">
        <v>179</v>
      </c>
    </row>
    <row r="1575" spans="1:18" x14ac:dyDescent="0.3">
      <c r="A1575" s="17"/>
      <c r="B1575" s="22"/>
      <c r="C1575" s="6" t="s">
        <v>202</v>
      </c>
      <c r="D1575" s="6" t="s">
        <v>202</v>
      </c>
      <c r="E1575" s="18">
        <v>45596</v>
      </c>
      <c r="F1575" s="18">
        <v>45840</v>
      </c>
      <c r="G1575" s="6" t="s">
        <v>64</v>
      </c>
      <c r="H1575" s="4">
        <v>23391</v>
      </c>
      <c r="I1575" s="35">
        <v>13914</v>
      </c>
      <c r="J1575" s="6" t="s">
        <v>20</v>
      </c>
      <c r="K1575" s="17" t="s">
        <v>202</v>
      </c>
    </row>
    <row r="1576" spans="1:18" x14ac:dyDescent="0.3">
      <c r="A1576" s="26" t="s">
        <v>724</v>
      </c>
      <c r="B1576" s="26"/>
      <c r="C1576" s="26"/>
      <c r="D1576" s="26"/>
      <c r="E1576" s="26"/>
      <c r="F1576" s="26"/>
      <c r="G1576" s="26"/>
      <c r="H1576" s="26"/>
      <c r="I1576" s="26"/>
      <c r="J1576" s="26"/>
      <c r="K1576" s="26"/>
      <c r="L1576" s="26"/>
      <c r="M1576" s="26"/>
      <c r="N1576" s="26"/>
      <c r="O1576" s="26"/>
      <c r="P1576" s="26"/>
      <c r="Q1576" s="26"/>
      <c r="R1576" s="26"/>
    </row>
    <row r="1577" spans="1:18" x14ac:dyDescent="0.3">
      <c r="A1577" s="17" t="s">
        <v>608</v>
      </c>
      <c r="B1577" s="22">
        <v>7235</v>
      </c>
      <c r="C1577" s="6">
        <v>2024</v>
      </c>
      <c r="D1577" s="6" t="s">
        <v>192</v>
      </c>
      <c r="E1577" s="18">
        <v>45481</v>
      </c>
      <c r="F1577" s="18">
        <v>45707</v>
      </c>
      <c r="G1577" s="6" t="s">
        <v>64</v>
      </c>
      <c r="H1577" s="4">
        <v>23517</v>
      </c>
      <c r="I1577" s="35">
        <v>12112</v>
      </c>
      <c r="J1577" s="6" t="s">
        <v>20</v>
      </c>
      <c r="K1577" s="17" t="s">
        <v>237</v>
      </c>
    </row>
    <row r="1578" spans="1:18" x14ac:dyDescent="0.3">
      <c r="A1578" s="26" t="s">
        <v>722</v>
      </c>
      <c r="B1578" s="26"/>
      <c r="C1578" s="26"/>
      <c r="D1578" s="26"/>
      <c r="E1578" s="26"/>
      <c r="F1578" s="26"/>
      <c r="G1578" s="26"/>
      <c r="H1578" s="26"/>
      <c r="I1578" s="26"/>
      <c r="J1578" s="26"/>
      <c r="K1578" s="26"/>
      <c r="L1578" s="26"/>
      <c r="M1578" s="26"/>
      <c r="N1578" s="26"/>
      <c r="O1578" s="26"/>
      <c r="P1578" s="26"/>
      <c r="Q1578" s="26"/>
      <c r="R1578" s="26"/>
    </row>
    <row r="1579" spans="1:18" ht="27.6" x14ac:dyDescent="0.3">
      <c r="A1579" s="17" t="s">
        <v>590</v>
      </c>
      <c r="B1579" s="22">
        <v>11496</v>
      </c>
      <c r="C1579" s="6">
        <v>2024</v>
      </c>
      <c r="D1579" s="6" t="s">
        <v>180</v>
      </c>
      <c r="E1579" s="18">
        <v>45537</v>
      </c>
      <c r="F1579" s="18">
        <v>45835</v>
      </c>
      <c r="G1579" s="6" t="s">
        <v>61</v>
      </c>
      <c r="H1579" s="4">
        <v>23299</v>
      </c>
      <c r="I1579" s="35">
        <v>17048</v>
      </c>
      <c r="J1579" s="6" t="s">
        <v>20</v>
      </c>
      <c r="K1579" s="17" t="s">
        <v>179</v>
      </c>
    </row>
    <row r="1580" spans="1:18" x14ac:dyDescent="0.3">
      <c r="A1580" s="26" t="s">
        <v>704</v>
      </c>
      <c r="B1580" s="26"/>
      <c r="C1580" s="26"/>
      <c r="D1580" s="26"/>
      <c r="E1580" s="26"/>
      <c r="F1580" s="26"/>
      <c r="G1580" s="26"/>
      <c r="H1580" s="26"/>
      <c r="I1580" s="26"/>
      <c r="J1580" s="26"/>
      <c r="K1580" s="26"/>
      <c r="L1580" s="26"/>
      <c r="M1580" s="26"/>
      <c r="N1580" s="26"/>
      <c r="O1580" s="26"/>
      <c r="P1580" s="26"/>
      <c r="Q1580" s="26"/>
      <c r="R1580" s="26"/>
    </row>
    <row r="1581" spans="1:18" ht="27.6" x14ac:dyDescent="0.3">
      <c r="A1581" s="17" t="s">
        <v>597</v>
      </c>
      <c r="B1581" s="22">
        <v>13832</v>
      </c>
      <c r="C1581" s="6">
        <v>2024</v>
      </c>
      <c r="D1581" s="6" t="s">
        <v>180</v>
      </c>
      <c r="E1581" s="18">
        <v>45558</v>
      </c>
      <c r="F1581" s="18">
        <v>45919</v>
      </c>
      <c r="G1581" s="6" t="s">
        <v>61</v>
      </c>
      <c r="H1581" s="4">
        <v>24020</v>
      </c>
      <c r="I1581" s="35" t="s">
        <v>23</v>
      </c>
      <c r="J1581" s="6" t="s">
        <v>20</v>
      </c>
      <c r="K1581" s="17" t="s">
        <v>179</v>
      </c>
    </row>
    <row r="1582" spans="1:18" x14ac:dyDescent="0.3">
      <c r="A1582" s="26" t="s">
        <v>711</v>
      </c>
      <c r="B1582" s="26"/>
      <c r="C1582" s="26"/>
      <c r="D1582" s="26"/>
      <c r="E1582" s="26"/>
      <c r="F1582" s="26"/>
      <c r="G1582" s="26"/>
      <c r="H1582" s="26"/>
      <c r="I1582" s="26"/>
      <c r="J1582" s="26"/>
      <c r="K1582" s="26"/>
      <c r="L1582" s="26"/>
      <c r="M1582" s="26"/>
      <c r="N1582" s="26"/>
      <c r="O1582" s="26"/>
      <c r="P1582" s="26"/>
      <c r="Q1582" s="26"/>
      <c r="R1582" s="26"/>
    </row>
    <row r="1583" spans="1:18" ht="27.6" x14ac:dyDescent="0.3">
      <c r="A1583" s="17" t="s">
        <v>537</v>
      </c>
      <c r="B1583" s="22">
        <v>14178</v>
      </c>
      <c r="C1583" s="6">
        <v>2024</v>
      </c>
      <c r="D1583" s="6" t="s">
        <v>196</v>
      </c>
      <c r="E1583" s="18">
        <v>45623</v>
      </c>
      <c r="F1583" s="18">
        <v>46163</v>
      </c>
      <c r="G1583" s="6" t="s">
        <v>61</v>
      </c>
      <c r="H1583" s="4">
        <v>24070</v>
      </c>
      <c r="I1583" s="35" t="s">
        <v>23</v>
      </c>
      <c r="J1583" s="6" t="s">
        <v>20</v>
      </c>
      <c r="K1583" s="17" t="s">
        <v>179</v>
      </c>
    </row>
    <row r="1584" spans="1:18" x14ac:dyDescent="0.3">
      <c r="A1584" s="17"/>
      <c r="B1584" s="22"/>
      <c r="C1584" s="6">
        <v>2025</v>
      </c>
      <c r="D1584" s="6" t="s">
        <v>194</v>
      </c>
      <c r="E1584" s="18">
        <v>45684</v>
      </c>
      <c r="F1584" s="18">
        <v>46045</v>
      </c>
      <c r="G1584" s="6" t="s">
        <v>17</v>
      </c>
      <c r="H1584" s="4">
        <v>24053</v>
      </c>
      <c r="I1584" s="35" t="s">
        <v>23</v>
      </c>
      <c r="J1584" s="6" t="s">
        <v>20</v>
      </c>
      <c r="K1584" s="17" t="s">
        <v>23</v>
      </c>
    </row>
    <row r="1585" spans="1:18" x14ac:dyDescent="0.3">
      <c r="A1585" s="17"/>
      <c r="B1585" s="22"/>
      <c r="D1585" s="6" t="s">
        <v>198</v>
      </c>
      <c r="E1585" s="18">
        <v>45791</v>
      </c>
      <c r="F1585" s="18">
        <v>46122</v>
      </c>
      <c r="G1585" s="6" t="s">
        <v>17</v>
      </c>
      <c r="H1585" s="4">
        <v>24054</v>
      </c>
      <c r="I1585" s="35" t="s">
        <v>23</v>
      </c>
      <c r="J1585" s="6" t="s">
        <v>20</v>
      </c>
      <c r="K1585" s="17" t="s">
        <v>23</v>
      </c>
    </row>
    <row r="1586" spans="1:18" x14ac:dyDescent="0.3">
      <c r="A1586" s="26" t="s">
        <v>651</v>
      </c>
      <c r="B1586" s="26"/>
      <c r="C1586" s="26"/>
      <c r="D1586" s="26"/>
      <c r="E1586" s="26"/>
      <c r="F1586" s="26"/>
      <c r="G1586" s="26"/>
      <c r="H1586" s="26"/>
      <c r="I1586" s="26"/>
      <c r="J1586" s="26"/>
      <c r="K1586" s="26"/>
      <c r="L1586" s="26"/>
      <c r="M1586" s="26"/>
      <c r="N1586" s="26"/>
      <c r="O1586" s="26"/>
      <c r="P1586" s="26"/>
      <c r="Q1586" s="26"/>
      <c r="R1586" s="26"/>
    </row>
    <row r="1587" spans="1:18" ht="27.6" x14ac:dyDescent="0.3">
      <c r="A1587" s="17" t="s">
        <v>538</v>
      </c>
      <c r="B1587" s="22">
        <v>11843</v>
      </c>
      <c r="C1587" s="6">
        <v>2024</v>
      </c>
      <c r="D1587" s="6" t="s">
        <v>196</v>
      </c>
      <c r="E1587" s="18">
        <v>45623</v>
      </c>
      <c r="F1587" s="18">
        <v>45856</v>
      </c>
      <c r="G1587" s="6" t="s">
        <v>61</v>
      </c>
      <c r="H1587" s="4">
        <v>24042</v>
      </c>
      <c r="I1587" s="35">
        <v>13608</v>
      </c>
      <c r="J1587" s="6" t="s">
        <v>20</v>
      </c>
      <c r="K1587" s="17" t="s">
        <v>179</v>
      </c>
    </row>
    <row r="1588" spans="1:18" x14ac:dyDescent="0.3">
      <c r="A1588" s="17"/>
      <c r="B1588" s="22"/>
      <c r="D1588" s="6" t="s">
        <v>197</v>
      </c>
      <c r="E1588" s="18">
        <v>45628</v>
      </c>
      <c r="F1588" s="18">
        <v>45834</v>
      </c>
      <c r="G1588" s="6" t="s">
        <v>48</v>
      </c>
      <c r="H1588" s="4">
        <v>23205</v>
      </c>
      <c r="I1588" s="35">
        <v>13608</v>
      </c>
      <c r="J1588" s="6" t="s">
        <v>20</v>
      </c>
      <c r="K1588" s="17" t="s">
        <v>23</v>
      </c>
    </row>
    <row r="1589" spans="1:18" x14ac:dyDescent="0.3">
      <c r="A1589" s="17"/>
      <c r="B1589" s="22"/>
      <c r="C1589" s="6">
        <v>2025</v>
      </c>
      <c r="D1589" s="6" t="s">
        <v>191</v>
      </c>
      <c r="E1589" s="18">
        <v>45712</v>
      </c>
      <c r="F1589" s="18">
        <v>45912</v>
      </c>
      <c r="G1589" s="6" t="s">
        <v>48</v>
      </c>
      <c r="H1589" s="4">
        <v>24299</v>
      </c>
      <c r="I1589" s="35">
        <v>13608</v>
      </c>
      <c r="J1589" s="6" t="s">
        <v>20</v>
      </c>
      <c r="K1589" s="17" t="s">
        <v>23</v>
      </c>
    </row>
    <row r="1590" spans="1:18" x14ac:dyDescent="0.3">
      <c r="A1590" s="17"/>
      <c r="B1590" s="22"/>
      <c r="D1590" s="6" t="s">
        <v>198</v>
      </c>
      <c r="E1590" s="18">
        <v>45798</v>
      </c>
      <c r="F1590" s="18">
        <v>46045</v>
      </c>
      <c r="G1590" s="6" t="s">
        <v>61</v>
      </c>
      <c r="H1590" s="4">
        <v>24093</v>
      </c>
      <c r="I1590" s="35">
        <v>13608</v>
      </c>
      <c r="J1590" s="6" t="s">
        <v>20</v>
      </c>
      <c r="K1590" s="17" t="s">
        <v>23</v>
      </c>
    </row>
    <row r="1591" spans="1:18" x14ac:dyDescent="0.3">
      <c r="A1591" s="17"/>
      <c r="B1591" s="22"/>
      <c r="D1591" s="6" t="s">
        <v>180</v>
      </c>
      <c r="E1591" s="18">
        <v>45922</v>
      </c>
      <c r="F1591" s="18">
        <v>46283</v>
      </c>
      <c r="G1591" s="6" t="s">
        <v>17</v>
      </c>
      <c r="H1591" s="4">
        <v>24059</v>
      </c>
      <c r="I1591" s="35">
        <v>13608</v>
      </c>
      <c r="J1591" s="6" t="s">
        <v>20</v>
      </c>
      <c r="K1591" s="17" t="s">
        <v>23</v>
      </c>
    </row>
    <row r="1592" spans="1:18" x14ac:dyDescent="0.3">
      <c r="A1592" s="17"/>
      <c r="B1592" s="22"/>
      <c r="D1592" s="6" t="s">
        <v>193</v>
      </c>
      <c r="E1592" s="18">
        <v>45931</v>
      </c>
      <c r="F1592" s="18">
        <v>46164</v>
      </c>
      <c r="G1592" s="6" t="s">
        <v>61</v>
      </c>
      <c r="H1592" s="4">
        <v>24094</v>
      </c>
      <c r="I1592" s="35">
        <v>13608</v>
      </c>
      <c r="J1592" s="6" t="s">
        <v>20</v>
      </c>
      <c r="K1592" s="17" t="s">
        <v>23</v>
      </c>
    </row>
    <row r="1593" spans="1:18" x14ac:dyDescent="0.3">
      <c r="A1593" s="17"/>
      <c r="B1593" s="22"/>
      <c r="D1593" s="6" t="s">
        <v>196</v>
      </c>
      <c r="E1593" s="18">
        <v>45978</v>
      </c>
      <c r="F1593" s="18">
        <v>46332</v>
      </c>
      <c r="G1593" s="6" t="s">
        <v>17</v>
      </c>
      <c r="H1593" s="4">
        <v>24060</v>
      </c>
      <c r="I1593" s="35">
        <v>13608</v>
      </c>
      <c r="J1593" s="6" t="s">
        <v>20</v>
      </c>
      <c r="K1593" s="17" t="s">
        <v>23</v>
      </c>
    </row>
    <row r="1594" spans="1:18" x14ac:dyDescent="0.3">
      <c r="A1594" s="26" t="s">
        <v>652</v>
      </c>
      <c r="B1594" s="26"/>
      <c r="C1594" s="26"/>
      <c r="D1594" s="26"/>
      <c r="E1594" s="26"/>
      <c r="F1594" s="26"/>
      <c r="G1594" s="26"/>
      <c r="H1594" s="26"/>
      <c r="I1594" s="26"/>
      <c r="J1594" s="26"/>
      <c r="K1594" s="26"/>
      <c r="L1594" s="26"/>
      <c r="M1594" s="26"/>
      <c r="N1594" s="26"/>
      <c r="O1594" s="26"/>
      <c r="P1594" s="26"/>
      <c r="Q1594" s="26"/>
      <c r="R1594" s="26"/>
    </row>
    <row r="1595" spans="1:18" x14ac:dyDescent="0.3">
      <c r="A1595" s="17" t="s">
        <v>547</v>
      </c>
      <c r="B1595" s="22">
        <v>15487</v>
      </c>
      <c r="C1595" s="6">
        <v>2024</v>
      </c>
      <c r="D1595" s="6" t="s">
        <v>201</v>
      </c>
      <c r="E1595" s="18">
        <v>45530</v>
      </c>
      <c r="F1595" s="18">
        <v>46129</v>
      </c>
      <c r="G1595" s="6" t="s">
        <v>48</v>
      </c>
      <c r="H1595" s="4">
        <v>23351</v>
      </c>
      <c r="I1595" s="35" t="s">
        <v>23</v>
      </c>
      <c r="J1595" s="6" t="s">
        <v>20</v>
      </c>
      <c r="K1595" s="17" t="s">
        <v>237</v>
      </c>
    </row>
    <row r="1596" spans="1:18" x14ac:dyDescent="0.3">
      <c r="A1596" s="26" t="s">
        <v>661</v>
      </c>
      <c r="B1596" s="26"/>
      <c r="C1596" s="26"/>
      <c r="D1596" s="26"/>
      <c r="E1596" s="26"/>
      <c r="F1596" s="26"/>
      <c r="G1596" s="26"/>
      <c r="H1596" s="26"/>
      <c r="I1596" s="26"/>
      <c r="J1596" s="26"/>
      <c r="K1596" s="26"/>
      <c r="L1596" s="26"/>
      <c r="M1596" s="26"/>
      <c r="N1596" s="26"/>
      <c r="O1596" s="26"/>
      <c r="P1596" s="26"/>
      <c r="Q1596" s="26"/>
      <c r="R1596" s="26"/>
    </row>
    <row r="1597" spans="1:18" x14ac:dyDescent="0.3">
      <c r="A1597" s="17" t="s">
        <v>511</v>
      </c>
      <c r="B1597" s="22">
        <v>9807</v>
      </c>
      <c r="C1597" s="6">
        <v>2025</v>
      </c>
      <c r="D1597" s="6" t="s">
        <v>195</v>
      </c>
      <c r="E1597" s="18">
        <v>45747</v>
      </c>
      <c r="F1597" s="18">
        <v>46031</v>
      </c>
      <c r="G1597" s="6" t="s">
        <v>17</v>
      </c>
      <c r="H1597" s="4">
        <v>24187</v>
      </c>
      <c r="I1597" s="35">
        <v>16632</v>
      </c>
      <c r="J1597" s="6" t="s">
        <v>20</v>
      </c>
      <c r="K1597" s="17" t="s">
        <v>23</v>
      </c>
    </row>
    <row r="1598" spans="1:18" x14ac:dyDescent="0.3">
      <c r="A1598" s="17"/>
      <c r="B1598" s="22"/>
      <c r="D1598" s="6" t="s">
        <v>200</v>
      </c>
      <c r="E1598" s="18">
        <v>45761</v>
      </c>
      <c r="F1598" s="18">
        <v>46122</v>
      </c>
      <c r="G1598" s="6" t="s">
        <v>17</v>
      </c>
      <c r="H1598" s="4">
        <v>24056</v>
      </c>
      <c r="I1598" s="35">
        <v>16632</v>
      </c>
      <c r="J1598" s="6" t="s">
        <v>20</v>
      </c>
      <c r="K1598" s="17" t="s">
        <v>23</v>
      </c>
    </row>
    <row r="1599" spans="1:18" x14ac:dyDescent="0.3">
      <c r="A1599" s="17"/>
      <c r="B1599" s="22"/>
      <c r="D1599" s="6" t="s">
        <v>180</v>
      </c>
      <c r="E1599" s="18">
        <v>45922</v>
      </c>
      <c r="F1599" s="18">
        <v>46283</v>
      </c>
      <c r="G1599" s="6" t="s">
        <v>17</v>
      </c>
      <c r="H1599" s="4">
        <v>24057</v>
      </c>
      <c r="I1599" s="35">
        <v>16632</v>
      </c>
      <c r="J1599" s="6" t="s">
        <v>20</v>
      </c>
      <c r="K1599" s="17" t="s">
        <v>23</v>
      </c>
    </row>
    <row r="1600" spans="1:18" x14ac:dyDescent="0.3">
      <c r="A1600" s="17"/>
      <c r="B1600" s="22"/>
      <c r="D1600" s="6" t="s">
        <v>196</v>
      </c>
      <c r="E1600" s="18">
        <v>45978</v>
      </c>
      <c r="F1600" s="18">
        <v>46332</v>
      </c>
      <c r="G1600" s="6" t="s">
        <v>17</v>
      </c>
      <c r="H1600" s="4">
        <v>24058</v>
      </c>
      <c r="I1600" s="35">
        <v>16632</v>
      </c>
      <c r="J1600" s="6" t="s">
        <v>20</v>
      </c>
      <c r="K1600" s="17" t="s">
        <v>23</v>
      </c>
    </row>
    <row r="1601" spans="1:18" x14ac:dyDescent="0.3">
      <c r="A1601" s="17"/>
      <c r="B1601" s="22"/>
      <c r="C1601" s="6">
        <v>2026</v>
      </c>
      <c r="D1601" s="6" t="s">
        <v>194</v>
      </c>
      <c r="E1601" s="18">
        <v>46041</v>
      </c>
      <c r="F1601" s="18">
        <v>46311</v>
      </c>
      <c r="G1601" s="6" t="s">
        <v>17</v>
      </c>
      <c r="H1601" s="4">
        <v>24188</v>
      </c>
      <c r="I1601" s="35">
        <v>16632</v>
      </c>
      <c r="J1601" s="6" t="s">
        <v>20</v>
      </c>
      <c r="K1601" s="17" t="s">
        <v>23</v>
      </c>
    </row>
    <row r="1602" spans="1:18" x14ac:dyDescent="0.3">
      <c r="A1602" s="26" t="s">
        <v>625</v>
      </c>
      <c r="B1602" s="26"/>
      <c r="C1602" s="26"/>
      <c r="D1602" s="26"/>
      <c r="E1602" s="26"/>
      <c r="F1602" s="26"/>
      <c r="G1602" s="26"/>
      <c r="H1602" s="26"/>
      <c r="I1602" s="26"/>
      <c r="J1602" s="26"/>
      <c r="K1602" s="26"/>
      <c r="L1602" s="26"/>
      <c r="M1602" s="26"/>
      <c r="N1602" s="26"/>
      <c r="O1602" s="26"/>
      <c r="P1602" s="26"/>
      <c r="Q1602" s="26"/>
      <c r="R1602" s="26"/>
    </row>
    <row r="1603" spans="1:18" x14ac:dyDescent="0.3">
      <c r="A1603" s="17" t="s">
        <v>518</v>
      </c>
      <c r="B1603" s="22">
        <v>14449</v>
      </c>
      <c r="C1603" s="6">
        <v>2024</v>
      </c>
      <c r="D1603" s="6" t="s">
        <v>180</v>
      </c>
      <c r="E1603" s="18">
        <v>45551</v>
      </c>
      <c r="F1603" s="18">
        <v>45912</v>
      </c>
      <c r="G1603" s="6" t="s">
        <v>17</v>
      </c>
      <c r="H1603" s="4">
        <v>24047</v>
      </c>
      <c r="I1603" s="35" t="s">
        <v>23</v>
      </c>
      <c r="J1603" s="6" t="s">
        <v>20</v>
      </c>
      <c r="K1603" s="17" t="s">
        <v>23</v>
      </c>
    </row>
    <row r="1604" spans="1:18" x14ac:dyDescent="0.3">
      <c r="A1604" s="17"/>
      <c r="B1604" s="22"/>
      <c r="D1604" s="6" t="s">
        <v>196</v>
      </c>
      <c r="E1604" s="18">
        <v>45614</v>
      </c>
      <c r="F1604" s="18">
        <v>45975</v>
      </c>
      <c r="G1604" s="6" t="s">
        <v>17</v>
      </c>
      <c r="H1604" s="4">
        <v>24048</v>
      </c>
      <c r="I1604" s="35" t="s">
        <v>23</v>
      </c>
      <c r="J1604" s="6" t="s">
        <v>20</v>
      </c>
      <c r="K1604" s="17" t="s">
        <v>23</v>
      </c>
    </row>
    <row r="1605" spans="1:18" x14ac:dyDescent="0.3">
      <c r="A1605" s="17"/>
      <c r="B1605" s="22"/>
      <c r="C1605" s="6">
        <v>2025</v>
      </c>
      <c r="D1605" s="6" t="s">
        <v>194</v>
      </c>
      <c r="E1605" s="18">
        <v>45684</v>
      </c>
      <c r="F1605" s="18">
        <v>46045</v>
      </c>
      <c r="G1605" s="6" t="s">
        <v>17</v>
      </c>
      <c r="H1605" s="4">
        <v>24049</v>
      </c>
      <c r="I1605" s="35" t="s">
        <v>23</v>
      </c>
      <c r="J1605" s="6" t="s">
        <v>20</v>
      </c>
      <c r="K1605" s="17" t="s">
        <v>23</v>
      </c>
    </row>
    <row r="1606" spans="1:18" ht="27.6" x14ac:dyDescent="0.3">
      <c r="A1606" s="17"/>
      <c r="B1606" s="22"/>
      <c r="D1606" s="6" t="s">
        <v>191</v>
      </c>
      <c r="E1606" s="18">
        <v>45712</v>
      </c>
      <c r="F1606" s="18">
        <v>46108</v>
      </c>
      <c r="G1606" s="6" t="s">
        <v>48</v>
      </c>
      <c r="H1606" s="4">
        <v>23320</v>
      </c>
      <c r="I1606" s="35" t="s">
        <v>23</v>
      </c>
      <c r="J1606" s="6" t="s">
        <v>20</v>
      </c>
      <c r="K1606" s="17" t="s">
        <v>179</v>
      </c>
    </row>
    <row r="1607" spans="1:18" ht="27.6" x14ac:dyDescent="0.3">
      <c r="A1607" s="17"/>
      <c r="B1607" s="22"/>
      <c r="D1607" s="6" t="s">
        <v>200</v>
      </c>
      <c r="E1607" s="18">
        <v>45761</v>
      </c>
      <c r="F1607" s="18">
        <v>46374</v>
      </c>
      <c r="G1607" s="6" t="s">
        <v>48</v>
      </c>
      <c r="H1607" s="4">
        <v>24221</v>
      </c>
      <c r="I1607" s="35" t="s">
        <v>23</v>
      </c>
      <c r="J1607" s="6" t="s">
        <v>20</v>
      </c>
      <c r="K1607" s="17" t="s">
        <v>179</v>
      </c>
    </row>
    <row r="1608" spans="1:18" ht="27.6" x14ac:dyDescent="0.3">
      <c r="A1608" s="17"/>
      <c r="B1608" s="22"/>
      <c r="D1608" s="6" t="s">
        <v>180</v>
      </c>
      <c r="E1608" s="18">
        <v>45929</v>
      </c>
      <c r="F1608" s="18">
        <v>46556</v>
      </c>
      <c r="G1608" s="6" t="s">
        <v>48</v>
      </c>
      <c r="H1608" s="4">
        <v>24222</v>
      </c>
      <c r="I1608" s="35" t="s">
        <v>23</v>
      </c>
      <c r="J1608" s="6" t="s">
        <v>20</v>
      </c>
      <c r="K1608" s="17" t="s">
        <v>179</v>
      </c>
    </row>
    <row r="1609" spans="1:18" x14ac:dyDescent="0.3">
      <c r="A1609" s="17"/>
      <c r="B1609" s="22"/>
      <c r="C1609" s="6">
        <v>2026</v>
      </c>
      <c r="D1609" s="6" t="s">
        <v>191</v>
      </c>
      <c r="E1609" s="18">
        <v>46062</v>
      </c>
      <c r="F1609" s="18">
        <v>46686</v>
      </c>
      <c r="G1609" s="6" t="s">
        <v>48</v>
      </c>
      <c r="H1609" s="4">
        <v>24479</v>
      </c>
      <c r="I1609" s="35" t="s">
        <v>23</v>
      </c>
      <c r="J1609" s="6" t="s">
        <v>20</v>
      </c>
      <c r="K1609" s="17" t="s">
        <v>23</v>
      </c>
    </row>
    <row r="1610" spans="1:18" x14ac:dyDescent="0.3">
      <c r="A1610" s="26" t="s">
        <v>632</v>
      </c>
      <c r="B1610" s="26"/>
      <c r="C1610" s="26"/>
      <c r="D1610" s="26"/>
      <c r="E1610" s="26"/>
      <c r="F1610" s="26"/>
      <c r="G1610" s="26"/>
      <c r="H1610" s="26"/>
      <c r="I1610" s="26"/>
      <c r="J1610" s="26"/>
      <c r="K1610" s="26"/>
      <c r="L1610" s="26"/>
      <c r="M1610" s="26"/>
      <c r="N1610" s="26"/>
      <c r="O1610" s="26"/>
      <c r="P1610" s="26"/>
      <c r="Q1610" s="26"/>
      <c r="R1610" s="26"/>
    </row>
    <row r="1611" spans="1:18" x14ac:dyDescent="0.3">
      <c r="A1611" s="17" t="s">
        <v>520</v>
      </c>
      <c r="B1611" s="22">
        <v>9756</v>
      </c>
      <c r="C1611" s="6">
        <v>2024</v>
      </c>
      <c r="D1611" s="6" t="s">
        <v>180</v>
      </c>
      <c r="E1611" s="18">
        <v>45551</v>
      </c>
      <c r="F1611" s="18">
        <v>45912</v>
      </c>
      <c r="G1611" s="6" t="s">
        <v>17</v>
      </c>
      <c r="H1611" s="4">
        <v>24195</v>
      </c>
      <c r="I1611" s="35">
        <v>21280</v>
      </c>
      <c r="J1611" s="6" t="s">
        <v>20</v>
      </c>
      <c r="K1611" s="17" t="s">
        <v>23</v>
      </c>
    </row>
    <row r="1612" spans="1:18" x14ac:dyDescent="0.3">
      <c r="A1612" s="17"/>
      <c r="B1612" s="22"/>
      <c r="D1612" s="6" t="s">
        <v>196</v>
      </c>
      <c r="E1612" s="18">
        <v>45600</v>
      </c>
      <c r="F1612" s="18">
        <v>45939</v>
      </c>
      <c r="G1612" s="6" t="s">
        <v>17</v>
      </c>
      <c r="H1612" s="4">
        <v>24175</v>
      </c>
      <c r="I1612" s="35">
        <v>21280</v>
      </c>
      <c r="J1612" s="6" t="s">
        <v>20</v>
      </c>
      <c r="K1612" s="17" t="s">
        <v>23</v>
      </c>
    </row>
    <row r="1613" spans="1:18" x14ac:dyDescent="0.3">
      <c r="A1613" s="17"/>
      <c r="B1613" s="22"/>
      <c r="E1613" s="18">
        <v>45614</v>
      </c>
      <c r="F1613" s="18">
        <v>45975</v>
      </c>
      <c r="G1613" s="6" t="s">
        <v>17</v>
      </c>
      <c r="H1613" s="4">
        <v>24196</v>
      </c>
      <c r="I1613" s="35">
        <v>21280</v>
      </c>
      <c r="J1613" s="6" t="s">
        <v>20</v>
      </c>
      <c r="K1613" s="17" t="s">
        <v>23</v>
      </c>
    </row>
    <row r="1614" spans="1:18" x14ac:dyDescent="0.3">
      <c r="A1614" s="17"/>
      <c r="B1614" s="22"/>
      <c r="C1614" s="6">
        <v>2025</v>
      </c>
      <c r="D1614" s="6" t="s">
        <v>194</v>
      </c>
      <c r="E1614" s="18">
        <v>45677</v>
      </c>
      <c r="F1614" s="18">
        <v>46038</v>
      </c>
      <c r="G1614" s="6" t="s">
        <v>17</v>
      </c>
      <c r="H1614" s="4">
        <v>24184</v>
      </c>
      <c r="I1614" s="35">
        <v>21280</v>
      </c>
      <c r="J1614" s="6" t="s">
        <v>20</v>
      </c>
      <c r="K1614" s="17" t="s">
        <v>23</v>
      </c>
    </row>
    <row r="1615" spans="1:18" x14ac:dyDescent="0.3">
      <c r="A1615" s="17"/>
      <c r="B1615" s="22"/>
      <c r="D1615" s="6" t="s">
        <v>200</v>
      </c>
      <c r="E1615" s="18">
        <v>45761</v>
      </c>
      <c r="F1615" s="18">
        <v>46122</v>
      </c>
      <c r="G1615" s="6" t="s">
        <v>17</v>
      </c>
      <c r="H1615" s="4">
        <v>24185</v>
      </c>
      <c r="I1615" s="35">
        <v>21280</v>
      </c>
      <c r="J1615" s="6" t="s">
        <v>20</v>
      </c>
      <c r="K1615" s="17" t="s">
        <v>23</v>
      </c>
    </row>
    <row r="1616" spans="1:18" x14ac:dyDescent="0.3">
      <c r="A1616" s="17"/>
      <c r="B1616" s="22"/>
      <c r="D1616" s="6" t="s">
        <v>180</v>
      </c>
      <c r="E1616" s="18">
        <v>45922</v>
      </c>
      <c r="F1616" s="18">
        <v>46283</v>
      </c>
      <c r="G1616" s="6" t="s">
        <v>17</v>
      </c>
      <c r="H1616" s="4">
        <v>24186</v>
      </c>
      <c r="I1616" s="35">
        <v>21280</v>
      </c>
      <c r="J1616" s="6" t="s">
        <v>20</v>
      </c>
      <c r="K1616" s="17" t="s">
        <v>23</v>
      </c>
    </row>
    <row r="1617" spans="1:18" x14ac:dyDescent="0.3">
      <c r="A1617" s="17"/>
      <c r="B1617" s="22"/>
      <c r="D1617" s="6" t="s">
        <v>193</v>
      </c>
      <c r="E1617" s="18">
        <v>45943</v>
      </c>
      <c r="F1617" s="18">
        <v>46280</v>
      </c>
      <c r="G1617" s="6" t="s">
        <v>17</v>
      </c>
      <c r="H1617" s="4">
        <v>24176</v>
      </c>
      <c r="I1617" s="35">
        <v>21280</v>
      </c>
      <c r="J1617" s="6" t="s">
        <v>20</v>
      </c>
      <c r="K1617" s="17" t="s">
        <v>23</v>
      </c>
    </row>
    <row r="1618" spans="1:18" x14ac:dyDescent="0.3">
      <c r="A1618" s="26" t="s">
        <v>634</v>
      </c>
      <c r="B1618" s="26"/>
      <c r="C1618" s="26"/>
      <c r="D1618" s="26"/>
      <c r="E1618" s="26"/>
      <c r="F1618" s="26"/>
      <c r="G1618" s="26"/>
      <c r="H1618" s="26"/>
      <c r="I1618" s="26"/>
      <c r="J1618" s="26"/>
      <c r="K1618" s="26"/>
      <c r="L1618" s="26"/>
      <c r="M1618" s="26"/>
      <c r="N1618" s="26"/>
      <c r="O1618" s="26"/>
      <c r="P1618" s="26"/>
      <c r="Q1618" s="26"/>
      <c r="R1618" s="26"/>
    </row>
    <row r="1619" spans="1:18" x14ac:dyDescent="0.3">
      <c r="A1619" s="17" t="s">
        <v>555</v>
      </c>
      <c r="B1619" s="22">
        <v>11057</v>
      </c>
      <c r="C1619" s="6">
        <v>2025</v>
      </c>
      <c r="D1619" s="6" t="s">
        <v>200</v>
      </c>
      <c r="E1619" s="18">
        <v>45754</v>
      </c>
      <c r="F1619" s="18">
        <v>45978</v>
      </c>
      <c r="G1619" s="6" t="s">
        <v>48</v>
      </c>
      <c r="H1619" s="4">
        <v>24160</v>
      </c>
      <c r="I1619" s="35">
        <v>15516</v>
      </c>
      <c r="J1619" s="6" t="s">
        <v>20</v>
      </c>
      <c r="K1619" s="17" t="s">
        <v>23</v>
      </c>
    </row>
    <row r="1620" spans="1:18" x14ac:dyDescent="0.3">
      <c r="A1620" s="26" t="s">
        <v>669</v>
      </c>
      <c r="B1620" s="26"/>
      <c r="C1620" s="26"/>
      <c r="D1620" s="26"/>
      <c r="E1620" s="26"/>
      <c r="F1620" s="26"/>
      <c r="G1620" s="26"/>
      <c r="H1620" s="26"/>
      <c r="I1620" s="26"/>
      <c r="J1620" s="26"/>
      <c r="K1620" s="26"/>
      <c r="L1620" s="26"/>
      <c r="M1620" s="26"/>
      <c r="N1620" s="26"/>
      <c r="O1620" s="26"/>
      <c r="P1620" s="26"/>
      <c r="Q1620" s="26"/>
      <c r="R1620" s="26"/>
    </row>
    <row r="1621" spans="1:18" ht="27.6" x14ac:dyDescent="0.3">
      <c r="A1621" s="17" t="s">
        <v>560</v>
      </c>
      <c r="B1621" s="22">
        <v>14544</v>
      </c>
      <c r="C1621" s="6">
        <v>2024</v>
      </c>
      <c r="D1621" s="6" t="s">
        <v>193</v>
      </c>
      <c r="E1621" s="18">
        <v>45586</v>
      </c>
      <c r="F1621" s="18">
        <v>45979</v>
      </c>
      <c r="G1621" s="6" t="s">
        <v>48</v>
      </c>
      <c r="H1621" s="4">
        <v>24310</v>
      </c>
      <c r="I1621" s="35" t="s">
        <v>23</v>
      </c>
      <c r="J1621" s="6" t="s">
        <v>20</v>
      </c>
      <c r="K1621" s="17" t="s">
        <v>179</v>
      </c>
    </row>
    <row r="1622" spans="1:18" ht="27.6" x14ac:dyDescent="0.3">
      <c r="A1622" s="17"/>
      <c r="B1622" s="22"/>
      <c r="C1622" s="6">
        <v>2025</v>
      </c>
      <c r="D1622" s="6" t="s">
        <v>194</v>
      </c>
      <c r="E1622" s="18">
        <v>45677</v>
      </c>
      <c r="F1622" s="18">
        <v>46065</v>
      </c>
      <c r="G1622" s="6" t="s">
        <v>48</v>
      </c>
      <c r="H1622" s="4">
        <v>24311</v>
      </c>
      <c r="I1622" s="35" t="s">
        <v>23</v>
      </c>
      <c r="J1622" s="6" t="s">
        <v>20</v>
      </c>
      <c r="K1622" s="17" t="s">
        <v>179</v>
      </c>
    </row>
    <row r="1623" spans="1:18" ht="27.6" x14ac:dyDescent="0.3">
      <c r="A1623" s="17"/>
      <c r="B1623" s="22"/>
      <c r="D1623" s="6" t="s">
        <v>200</v>
      </c>
      <c r="E1623" s="18">
        <v>45761</v>
      </c>
      <c r="F1623" s="18">
        <v>46155</v>
      </c>
      <c r="G1623" s="6" t="s">
        <v>48</v>
      </c>
      <c r="H1623" s="4">
        <v>24312</v>
      </c>
      <c r="I1623" s="35" t="s">
        <v>23</v>
      </c>
      <c r="J1623" s="6" t="s">
        <v>20</v>
      </c>
      <c r="K1623" s="17" t="s">
        <v>179</v>
      </c>
    </row>
    <row r="1624" spans="1:18" ht="55.2" x14ac:dyDescent="0.3">
      <c r="A1624" s="17"/>
      <c r="B1624" s="22"/>
      <c r="D1624" s="6" t="s">
        <v>201</v>
      </c>
      <c r="E1624" s="18">
        <v>45894</v>
      </c>
      <c r="F1624" s="18">
        <v>46281</v>
      </c>
      <c r="G1624" s="6" t="s">
        <v>48</v>
      </c>
      <c r="H1624" s="4">
        <v>24313</v>
      </c>
      <c r="I1624" s="35" t="s">
        <v>23</v>
      </c>
      <c r="J1624" s="6" t="s">
        <v>20</v>
      </c>
      <c r="K1624" s="17" t="s">
        <v>282</v>
      </c>
    </row>
    <row r="1625" spans="1:18" x14ac:dyDescent="0.3">
      <c r="A1625" s="26" t="s">
        <v>674</v>
      </c>
      <c r="B1625" s="26"/>
      <c r="C1625" s="26"/>
      <c r="D1625" s="26"/>
      <c r="E1625" s="26"/>
      <c r="F1625" s="26"/>
      <c r="G1625" s="26"/>
      <c r="H1625" s="26"/>
      <c r="I1625" s="26"/>
      <c r="J1625" s="26"/>
      <c r="K1625" s="26"/>
      <c r="L1625" s="26"/>
      <c r="M1625" s="26"/>
      <c r="N1625" s="26"/>
      <c r="O1625" s="26"/>
      <c r="P1625" s="26"/>
      <c r="Q1625" s="26"/>
      <c r="R1625" s="26"/>
    </row>
    <row r="1626" spans="1:18" x14ac:dyDescent="0.3">
      <c r="A1626" s="17" t="s">
        <v>535</v>
      </c>
      <c r="B1626" s="22">
        <v>9777</v>
      </c>
      <c r="C1626" s="6">
        <v>2024</v>
      </c>
      <c r="D1626" s="6" t="s">
        <v>196</v>
      </c>
      <c r="E1626" s="18">
        <v>45600</v>
      </c>
      <c r="F1626" s="18">
        <v>45791</v>
      </c>
      <c r="G1626" s="6" t="s">
        <v>17</v>
      </c>
      <c r="H1626" s="4">
        <v>23427</v>
      </c>
      <c r="I1626" s="35">
        <v>7266</v>
      </c>
      <c r="J1626" s="6" t="s">
        <v>20</v>
      </c>
      <c r="K1626" s="17" t="s">
        <v>23</v>
      </c>
    </row>
    <row r="1627" spans="1:18" x14ac:dyDescent="0.3">
      <c r="A1627" s="17"/>
      <c r="B1627" s="22"/>
      <c r="C1627" s="6">
        <v>2025</v>
      </c>
      <c r="D1627" s="6" t="s">
        <v>199</v>
      </c>
      <c r="E1627" s="18">
        <v>45838</v>
      </c>
      <c r="F1627" s="18">
        <v>46036</v>
      </c>
      <c r="G1627" s="6" t="s">
        <v>17</v>
      </c>
      <c r="H1627" s="4">
        <v>24255</v>
      </c>
      <c r="I1627" s="35">
        <v>7266</v>
      </c>
      <c r="J1627" s="6" t="s">
        <v>20</v>
      </c>
      <c r="K1627" s="17" t="s">
        <v>23</v>
      </c>
    </row>
    <row r="1628" spans="1:18" x14ac:dyDescent="0.3">
      <c r="A1628" s="17"/>
      <c r="B1628" s="22"/>
      <c r="C1628" s="6">
        <v>2026</v>
      </c>
      <c r="D1628" s="6" t="s">
        <v>195</v>
      </c>
      <c r="E1628" s="18">
        <v>46083</v>
      </c>
      <c r="F1628" s="18">
        <v>46276</v>
      </c>
      <c r="G1628" s="6" t="s">
        <v>17</v>
      </c>
      <c r="H1628" s="4">
        <v>24256</v>
      </c>
      <c r="I1628" s="35">
        <v>7266</v>
      </c>
      <c r="J1628" s="6" t="s">
        <v>20</v>
      </c>
      <c r="K1628" s="17" t="s">
        <v>23</v>
      </c>
    </row>
    <row r="1629" spans="1:18" x14ac:dyDescent="0.3">
      <c r="A1629" s="26" t="s">
        <v>649</v>
      </c>
      <c r="B1629" s="26"/>
      <c r="C1629" s="26"/>
      <c r="D1629" s="26"/>
      <c r="E1629" s="26"/>
      <c r="F1629" s="26"/>
      <c r="G1629" s="26"/>
      <c r="H1629" s="26"/>
      <c r="I1629" s="26"/>
      <c r="J1629" s="26"/>
      <c r="K1629" s="26"/>
      <c r="L1629" s="26"/>
      <c r="M1629" s="26"/>
      <c r="N1629" s="26"/>
      <c r="O1629" s="26"/>
      <c r="P1629" s="26"/>
      <c r="Q1629" s="26"/>
      <c r="R1629" s="26"/>
    </row>
    <row r="1630" spans="1:18" x14ac:dyDescent="0.3">
      <c r="A1630" s="17" t="s">
        <v>526</v>
      </c>
      <c r="B1630" s="22">
        <v>14520</v>
      </c>
      <c r="C1630" s="6">
        <v>2024</v>
      </c>
      <c r="D1630" s="6" t="s">
        <v>180</v>
      </c>
      <c r="E1630" s="18">
        <v>45551</v>
      </c>
      <c r="F1630" s="18">
        <v>45912</v>
      </c>
      <c r="G1630" s="6" t="s">
        <v>17</v>
      </c>
      <c r="H1630" s="4">
        <v>24245</v>
      </c>
      <c r="I1630" s="35" t="s">
        <v>23</v>
      </c>
      <c r="J1630" s="6" t="s">
        <v>20</v>
      </c>
      <c r="K1630" s="17" t="s">
        <v>23</v>
      </c>
    </row>
    <row r="1631" spans="1:18" x14ac:dyDescent="0.3">
      <c r="A1631" s="17"/>
      <c r="B1631" s="22"/>
      <c r="C1631" s="6">
        <v>2025</v>
      </c>
      <c r="D1631" s="6" t="s">
        <v>194</v>
      </c>
      <c r="E1631" s="18">
        <v>45684</v>
      </c>
      <c r="F1631" s="18">
        <v>46045</v>
      </c>
      <c r="G1631" s="6" t="s">
        <v>17</v>
      </c>
      <c r="H1631" s="4">
        <v>24248</v>
      </c>
      <c r="I1631" s="35" t="s">
        <v>23</v>
      </c>
      <c r="J1631" s="6" t="s">
        <v>20</v>
      </c>
      <c r="K1631" s="17" t="s">
        <v>23</v>
      </c>
    </row>
    <row r="1632" spans="1:18" x14ac:dyDescent="0.3">
      <c r="A1632" s="17"/>
      <c r="B1632" s="22"/>
      <c r="D1632" s="6" t="s">
        <v>180</v>
      </c>
      <c r="E1632" s="18">
        <v>45922</v>
      </c>
      <c r="F1632" s="18">
        <v>46283</v>
      </c>
      <c r="G1632" s="6" t="s">
        <v>17</v>
      </c>
      <c r="H1632" s="4">
        <v>24250</v>
      </c>
      <c r="I1632" s="35" t="s">
        <v>23</v>
      </c>
      <c r="J1632" s="6" t="s">
        <v>20</v>
      </c>
      <c r="K1632" s="17" t="s">
        <v>23</v>
      </c>
    </row>
    <row r="1633" spans="1:18" x14ac:dyDescent="0.3">
      <c r="A1633" s="26" t="s">
        <v>640</v>
      </c>
      <c r="B1633" s="26"/>
      <c r="C1633" s="26"/>
      <c r="D1633" s="26"/>
      <c r="E1633" s="26"/>
      <c r="F1633" s="26"/>
      <c r="G1633" s="26"/>
      <c r="H1633" s="26"/>
      <c r="I1633" s="26"/>
      <c r="J1633" s="26"/>
      <c r="K1633" s="26"/>
      <c r="L1633" s="26"/>
      <c r="M1633" s="26"/>
      <c r="N1633" s="26"/>
      <c r="O1633" s="26"/>
      <c r="P1633" s="26"/>
      <c r="Q1633" s="26"/>
      <c r="R1633" s="26"/>
    </row>
    <row r="1634" spans="1:18" ht="27.6" x14ac:dyDescent="0.3">
      <c r="A1634" s="17" t="s">
        <v>562</v>
      </c>
      <c r="B1634" s="22">
        <v>15832</v>
      </c>
      <c r="C1634" s="6">
        <v>2025</v>
      </c>
      <c r="D1634" s="6" t="s">
        <v>200</v>
      </c>
      <c r="E1634" s="18">
        <v>45761</v>
      </c>
      <c r="F1634" s="18">
        <v>46343</v>
      </c>
      <c r="G1634" s="6" t="s">
        <v>48</v>
      </c>
      <c r="H1634" s="4">
        <v>24275</v>
      </c>
      <c r="I1634" s="35" t="s">
        <v>23</v>
      </c>
      <c r="J1634" s="6" t="s">
        <v>20</v>
      </c>
      <c r="K1634" s="17" t="s">
        <v>179</v>
      </c>
    </row>
    <row r="1635" spans="1:18" x14ac:dyDescent="0.3">
      <c r="A1635" s="26" t="s">
        <v>676</v>
      </c>
      <c r="B1635" s="26"/>
      <c r="C1635" s="26"/>
      <c r="D1635" s="26"/>
      <c r="E1635" s="26"/>
      <c r="F1635" s="26"/>
      <c r="G1635" s="26"/>
      <c r="H1635" s="26"/>
      <c r="I1635" s="26"/>
      <c r="J1635" s="26"/>
      <c r="K1635" s="26"/>
      <c r="L1635" s="26"/>
      <c r="M1635" s="26"/>
      <c r="N1635" s="26"/>
      <c r="O1635" s="26"/>
      <c r="P1635" s="26"/>
      <c r="Q1635" s="26"/>
      <c r="R1635" s="26"/>
    </row>
    <row r="1636" spans="1:18" ht="179.4" x14ac:dyDescent="0.3">
      <c r="A1636" s="17" t="s">
        <v>561</v>
      </c>
      <c r="B1636" s="22">
        <v>7193</v>
      </c>
      <c r="C1636" s="6">
        <v>2024</v>
      </c>
      <c r="D1636" s="6" t="s">
        <v>197</v>
      </c>
      <c r="E1636" s="18">
        <v>45635</v>
      </c>
      <c r="F1636" s="18">
        <v>45722</v>
      </c>
      <c r="G1636" s="6" t="s">
        <v>48</v>
      </c>
      <c r="H1636" s="4">
        <v>24274</v>
      </c>
      <c r="I1636" s="35">
        <v>12038</v>
      </c>
      <c r="J1636" s="6" t="s">
        <v>20</v>
      </c>
      <c r="K1636" s="17" t="s">
        <v>288</v>
      </c>
    </row>
    <row r="1637" spans="1:18" x14ac:dyDescent="0.3">
      <c r="A1637" s="26" t="s">
        <v>675</v>
      </c>
      <c r="B1637" s="26"/>
      <c r="C1637" s="26"/>
      <c r="D1637" s="26"/>
      <c r="E1637" s="26"/>
      <c r="F1637" s="26"/>
      <c r="G1637" s="26"/>
      <c r="H1637" s="26"/>
      <c r="I1637" s="26"/>
      <c r="J1637" s="26"/>
      <c r="K1637" s="26"/>
      <c r="L1637" s="26"/>
      <c r="M1637" s="26"/>
      <c r="N1637" s="26"/>
      <c r="O1637" s="26"/>
      <c r="P1637" s="26"/>
      <c r="Q1637" s="26"/>
      <c r="R1637" s="26"/>
    </row>
    <row r="1638" spans="1:18" x14ac:dyDescent="0.3">
      <c r="A1638" s="17" t="s">
        <v>603</v>
      </c>
      <c r="B1638" s="22">
        <v>12702</v>
      </c>
      <c r="C1638" s="6">
        <v>2024</v>
      </c>
      <c r="D1638" s="6" t="s">
        <v>196</v>
      </c>
      <c r="E1638" s="18">
        <v>45600</v>
      </c>
      <c r="F1638" s="18">
        <v>45856</v>
      </c>
      <c r="G1638" s="6" t="s">
        <v>61</v>
      </c>
      <c r="H1638" s="4">
        <v>23184</v>
      </c>
      <c r="I1638" s="35">
        <v>14515</v>
      </c>
      <c r="J1638" s="6" t="s">
        <v>20</v>
      </c>
      <c r="K1638" s="17" t="s">
        <v>23</v>
      </c>
    </row>
    <row r="1639" spans="1:18" x14ac:dyDescent="0.3">
      <c r="A1639" s="26" t="s">
        <v>717</v>
      </c>
      <c r="B1639" s="26"/>
      <c r="C1639" s="26"/>
      <c r="D1639" s="26"/>
      <c r="E1639" s="26"/>
      <c r="F1639" s="26"/>
      <c r="G1639" s="26"/>
      <c r="H1639" s="26"/>
      <c r="I1639" s="26"/>
      <c r="J1639" s="26"/>
      <c r="K1639" s="26"/>
      <c r="L1639" s="26"/>
      <c r="M1639" s="26"/>
      <c r="N1639" s="26"/>
      <c r="O1639" s="26"/>
      <c r="P1639" s="26"/>
      <c r="Q1639" s="26"/>
      <c r="R1639" s="26"/>
    </row>
    <row r="1640" spans="1:18" ht="27.6" x14ac:dyDescent="0.3">
      <c r="A1640" s="17" t="s">
        <v>598</v>
      </c>
      <c r="B1640" s="22">
        <v>13990</v>
      </c>
      <c r="C1640" s="6">
        <v>2024</v>
      </c>
      <c r="D1640" s="6" t="s">
        <v>180</v>
      </c>
      <c r="E1640" s="18">
        <v>45558</v>
      </c>
      <c r="F1640" s="18">
        <v>45946</v>
      </c>
      <c r="G1640" s="6" t="s">
        <v>61</v>
      </c>
      <c r="H1640" s="4">
        <v>24014</v>
      </c>
      <c r="I1640" s="35" t="s">
        <v>23</v>
      </c>
      <c r="J1640" s="6" t="s">
        <v>20</v>
      </c>
      <c r="K1640" s="17" t="s">
        <v>179</v>
      </c>
    </row>
    <row r="1641" spans="1:18" x14ac:dyDescent="0.3">
      <c r="A1641" s="26" t="s">
        <v>712</v>
      </c>
      <c r="B1641" s="26"/>
      <c r="C1641" s="26"/>
      <c r="D1641" s="26"/>
      <c r="E1641" s="26"/>
      <c r="F1641" s="26"/>
      <c r="G1641" s="26"/>
      <c r="H1641" s="26"/>
      <c r="I1641" s="26"/>
      <c r="J1641" s="26"/>
      <c r="K1641" s="26"/>
      <c r="L1641" s="26"/>
      <c r="M1641" s="26"/>
      <c r="N1641" s="26"/>
      <c r="O1641" s="26"/>
      <c r="P1641" s="26"/>
      <c r="Q1641" s="26"/>
      <c r="R1641" s="26"/>
    </row>
    <row r="1642" spans="1:18" x14ac:dyDescent="0.3">
      <c r="A1642" s="17" t="s">
        <v>616</v>
      </c>
      <c r="B1642" s="22">
        <v>14108</v>
      </c>
      <c r="C1642" s="6" t="s">
        <v>202</v>
      </c>
      <c r="D1642" s="6" t="s">
        <v>202</v>
      </c>
      <c r="E1642" s="18">
        <v>45593</v>
      </c>
      <c r="F1642" s="18">
        <v>45954</v>
      </c>
      <c r="G1642" s="6" t="s">
        <v>64</v>
      </c>
      <c r="H1642" s="4">
        <v>24003</v>
      </c>
      <c r="I1642" s="35" t="s">
        <v>23</v>
      </c>
      <c r="J1642" s="6" t="s">
        <v>20</v>
      </c>
      <c r="K1642" s="17" t="s">
        <v>202</v>
      </c>
    </row>
    <row r="1643" spans="1:18" x14ac:dyDescent="0.3">
      <c r="A1643" s="26" t="s">
        <v>730</v>
      </c>
      <c r="B1643" s="26"/>
      <c r="C1643" s="26"/>
      <c r="D1643" s="26"/>
      <c r="E1643" s="26"/>
      <c r="F1643" s="26"/>
      <c r="G1643" s="26"/>
      <c r="H1643" s="26"/>
      <c r="I1643" s="26"/>
      <c r="J1643" s="26"/>
      <c r="K1643" s="26"/>
      <c r="L1643" s="26"/>
      <c r="M1643" s="26"/>
      <c r="N1643" s="26"/>
      <c r="O1643" s="26"/>
      <c r="P1643" s="26"/>
      <c r="Q1643" s="26"/>
      <c r="R1643" s="26"/>
    </row>
    <row r="1644" spans="1:18" x14ac:dyDescent="0.3">
      <c r="A1644" s="17" t="s">
        <v>619</v>
      </c>
      <c r="B1644" s="22">
        <v>9829</v>
      </c>
      <c r="C1644" s="6" t="s">
        <v>202</v>
      </c>
      <c r="D1644" s="6" t="s">
        <v>202</v>
      </c>
      <c r="E1644" s="18">
        <v>45617</v>
      </c>
      <c r="F1644" s="18">
        <v>45861</v>
      </c>
      <c r="G1644" s="6" t="s">
        <v>64</v>
      </c>
      <c r="H1644" s="4">
        <v>23520</v>
      </c>
      <c r="I1644" s="35">
        <v>12012</v>
      </c>
      <c r="J1644" s="6" t="s">
        <v>20</v>
      </c>
      <c r="K1644" s="17" t="s">
        <v>202</v>
      </c>
    </row>
    <row r="1645" spans="1:18" x14ac:dyDescent="0.3">
      <c r="A1645" s="26" t="s">
        <v>733</v>
      </c>
      <c r="B1645" s="26"/>
      <c r="C1645" s="26"/>
      <c r="D1645" s="26"/>
      <c r="E1645" s="26"/>
      <c r="F1645" s="26"/>
      <c r="G1645" s="26"/>
      <c r="H1645" s="26"/>
      <c r="I1645" s="26"/>
      <c r="J1645" s="26"/>
      <c r="K1645" s="26"/>
      <c r="L1645" s="26"/>
      <c r="M1645" s="26"/>
      <c r="N1645" s="26"/>
      <c r="O1645" s="26"/>
      <c r="P1645" s="26"/>
      <c r="Q1645" s="26"/>
      <c r="R1645" s="26"/>
    </row>
    <row r="1646" spans="1:18" ht="27.6" x14ac:dyDescent="0.3">
      <c r="A1646" s="17" t="s">
        <v>604</v>
      </c>
      <c r="B1646" s="22">
        <v>7136</v>
      </c>
      <c r="C1646" s="6">
        <v>2024</v>
      </c>
      <c r="D1646" s="6" t="s">
        <v>180</v>
      </c>
      <c r="E1646" s="18">
        <v>45560</v>
      </c>
      <c r="F1646" s="18">
        <v>45862</v>
      </c>
      <c r="G1646" s="6" t="s">
        <v>64</v>
      </c>
      <c r="H1646" s="4">
        <v>24071</v>
      </c>
      <c r="I1646" s="35">
        <v>17125</v>
      </c>
      <c r="J1646" s="6" t="s">
        <v>20</v>
      </c>
      <c r="K1646" s="17" t="s">
        <v>179</v>
      </c>
    </row>
    <row r="1647" spans="1:18" x14ac:dyDescent="0.3">
      <c r="A1647" s="26" t="s">
        <v>718</v>
      </c>
      <c r="B1647" s="26"/>
      <c r="C1647" s="26"/>
      <c r="D1647" s="26"/>
      <c r="E1647" s="26"/>
      <c r="F1647" s="26"/>
      <c r="G1647" s="26"/>
      <c r="H1647" s="26"/>
      <c r="I1647" s="26"/>
      <c r="J1647" s="26"/>
      <c r="K1647" s="26"/>
      <c r="L1647" s="26"/>
      <c r="M1647" s="26"/>
      <c r="N1647" s="26"/>
      <c r="O1647" s="26"/>
      <c r="P1647" s="26"/>
      <c r="Q1647" s="26"/>
      <c r="R1647" s="26"/>
    </row>
    <row r="1648" spans="1:18" ht="27.6" x14ac:dyDescent="0.3">
      <c r="A1648" s="17" t="s">
        <v>613</v>
      </c>
      <c r="B1648" s="22">
        <v>15420</v>
      </c>
      <c r="C1648" s="6">
        <v>2024</v>
      </c>
      <c r="D1648" s="6" t="s">
        <v>193</v>
      </c>
      <c r="E1648" s="18">
        <v>45579</v>
      </c>
      <c r="F1648" s="18">
        <v>46133</v>
      </c>
      <c r="G1648" s="6" t="s">
        <v>64</v>
      </c>
      <c r="H1648" s="4">
        <v>24006</v>
      </c>
      <c r="I1648" s="35" t="s">
        <v>23</v>
      </c>
      <c r="J1648" s="6" t="s">
        <v>20</v>
      </c>
      <c r="K1648" s="17" t="s">
        <v>179</v>
      </c>
    </row>
    <row r="1649" spans="1:18" x14ac:dyDescent="0.3">
      <c r="A1649" s="26" t="s">
        <v>727</v>
      </c>
      <c r="B1649" s="26"/>
      <c r="C1649" s="26"/>
      <c r="D1649" s="26"/>
      <c r="E1649" s="26"/>
      <c r="F1649" s="26"/>
      <c r="G1649" s="26"/>
      <c r="H1649" s="26"/>
      <c r="I1649" s="26"/>
      <c r="J1649" s="26"/>
      <c r="K1649" s="26"/>
      <c r="L1649" s="26"/>
      <c r="M1649" s="26"/>
      <c r="N1649" s="26"/>
      <c r="O1649" s="26"/>
      <c r="P1649" s="26"/>
      <c r="Q1649" s="26"/>
      <c r="R1649" s="26"/>
    </row>
    <row r="1650" spans="1:18" ht="27.6" x14ac:dyDescent="0.3">
      <c r="A1650" s="17" t="s">
        <v>601</v>
      </c>
      <c r="B1650" s="22">
        <v>7179</v>
      </c>
      <c r="C1650" s="6">
        <v>2024</v>
      </c>
      <c r="D1650" s="6" t="s">
        <v>196</v>
      </c>
      <c r="E1650" s="18">
        <v>45600</v>
      </c>
      <c r="F1650" s="18">
        <v>45912</v>
      </c>
      <c r="G1650" s="6" t="s">
        <v>61</v>
      </c>
      <c r="H1650" s="4">
        <v>23410</v>
      </c>
      <c r="I1650" s="35">
        <v>17518</v>
      </c>
      <c r="J1650" s="6" t="s">
        <v>20</v>
      </c>
      <c r="K1650" s="17" t="s">
        <v>23</v>
      </c>
    </row>
    <row r="1651" spans="1:18" x14ac:dyDescent="0.3">
      <c r="A1651" s="26" t="s">
        <v>715</v>
      </c>
      <c r="B1651" s="26"/>
      <c r="C1651" s="26"/>
      <c r="D1651" s="26"/>
      <c r="E1651" s="26"/>
      <c r="F1651" s="26"/>
      <c r="G1651" s="26"/>
      <c r="H1651" s="26"/>
      <c r="I1651" s="26"/>
      <c r="J1651" s="26"/>
      <c r="K1651" s="26"/>
      <c r="L1651" s="26"/>
      <c r="M1651" s="26"/>
      <c r="N1651" s="26"/>
      <c r="O1651" s="26"/>
      <c r="P1651" s="26"/>
      <c r="Q1651" s="26"/>
      <c r="R1651" s="26"/>
    </row>
    <row r="1652" spans="1:18" ht="27.6" x14ac:dyDescent="0.3">
      <c r="A1652" s="17" t="s">
        <v>595</v>
      </c>
      <c r="B1652" s="22">
        <v>13991</v>
      </c>
      <c r="C1652" s="6">
        <v>2024</v>
      </c>
      <c r="D1652" s="6" t="s">
        <v>180</v>
      </c>
      <c r="E1652" s="18">
        <v>45558</v>
      </c>
      <c r="F1652" s="18">
        <v>45912</v>
      </c>
      <c r="G1652" s="6" t="s">
        <v>61</v>
      </c>
      <c r="H1652" s="4">
        <v>24012</v>
      </c>
      <c r="I1652" s="35" t="s">
        <v>23</v>
      </c>
      <c r="J1652" s="6" t="s">
        <v>20</v>
      </c>
      <c r="K1652" s="17" t="s">
        <v>179</v>
      </c>
    </row>
    <row r="1653" spans="1:18" x14ac:dyDescent="0.3">
      <c r="A1653" s="26" t="s">
        <v>709</v>
      </c>
      <c r="B1653" s="26"/>
      <c r="C1653" s="26"/>
      <c r="D1653" s="26"/>
      <c r="E1653" s="26"/>
      <c r="F1653" s="26"/>
      <c r="G1653" s="26"/>
      <c r="H1653" s="26"/>
      <c r="I1653" s="26"/>
      <c r="J1653" s="26"/>
      <c r="K1653" s="26"/>
      <c r="L1653" s="26"/>
      <c r="M1653" s="26"/>
      <c r="N1653" s="26"/>
      <c r="O1653" s="26"/>
      <c r="P1653" s="26"/>
      <c r="Q1653" s="26"/>
      <c r="R1653" s="26"/>
    </row>
    <row r="1654" spans="1:18" x14ac:dyDescent="0.3">
      <c r="A1654" s="17" t="s">
        <v>607</v>
      </c>
      <c r="B1654" s="22">
        <v>7152</v>
      </c>
      <c r="C1654" s="6">
        <v>2024</v>
      </c>
      <c r="D1654" s="6" t="s">
        <v>199</v>
      </c>
      <c r="E1654" s="18">
        <v>45467</v>
      </c>
      <c r="F1654" s="18">
        <v>45777</v>
      </c>
      <c r="G1654" s="6" t="s">
        <v>64</v>
      </c>
      <c r="H1654" s="4">
        <v>24063</v>
      </c>
      <c r="I1654" s="35">
        <v>23958</v>
      </c>
      <c r="J1654" s="6" t="s">
        <v>40</v>
      </c>
      <c r="K1654" s="17" t="s">
        <v>23</v>
      </c>
    </row>
    <row r="1655" spans="1:18" x14ac:dyDescent="0.3">
      <c r="A1655" s="26" t="s">
        <v>721</v>
      </c>
      <c r="B1655" s="26"/>
      <c r="C1655" s="26"/>
      <c r="D1655" s="26"/>
      <c r="E1655" s="26"/>
      <c r="F1655" s="26"/>
      <c r="G1655" s="26"/>
      <c r="H1655" s="26"/>
      <c r="I1655" s="26"/>
      <c r="J1655" s="26"/>
      <c r="K1655" s="26"/>
      <c r="L1655" s="26"/>
      <c r="M1655" s="26"/>
      <c r="N1655" s="26"/>
      <c r="O1655" s="26"/>
      <c r="P1655" s="26"/>
      <c r="Q1655" s="26"/>
      <c r="R1655" s="26"/>
    </row>
    <row r="1656" spans="1:18" x14ac:dyDescent="0.3">
      <c r="A1656" s="17" t="s">
        <v>536</v>
      </c>
      <c r="B1656" s="22">
        <v>5322</v>
      </c>
      <c r="C1656" s="6">
        <v>2024</v>
      </c>
      <c r="D1656" s="6" t="s">
        <v>196</v>
      </c>
      <c r="E1656" s="18">
        <v>45600</v>
      </c>
      <c r="F1656" s="18">
        <v>45833</v>
      </c>
      <c r="G1656" s="6" t="s">
        <v>17</v>
      </c>
      <c r="H1656" s="4">
        <v>23332</v>
      </c>
      <c r="I1656" s="35">
        <v>8631</v>
      </c>
      <c r="J1656" s="6" t="s">
        <v>20</v>
      </c>
      <c r="K1656" s="17" t="s">
        <v>23</v>
      </c>
    </row>
    <row r="1657" spans="1:18" x14ac:dyDescent="0.3">
      <c r="A1657" s="17"/>
      <c r="B1657" s="22"/>
      <c r="C1657" s="6">
        <v>2025</v>
      </c>
      <c r="D1657" s="6" t="s">
        <v>199</v>
      </c>
      <c r="E1657" s="18">
        <v>45838</v>
      </c>
      <c r="F1657" s="18">
        <v>46078</v>
      </c>
      <c r="G1657" s="6" t="s">
        <v>17</v>
      </c>
      <c r="H1657" s="4">
        <v>24028</v>
      </c>
      <c r="I1657" s="35">
        <v>8631</v>
      </c>
      <c r="J1657" s="6" t="s">
        <v>20</v>
      </c>
      <c r="K1657" s="17" t="s">
        <v>23</v>
      </c>
    </row>
    <row r="1658" spans="1:18" x14ac:dyDescent="0.3">
      <c r="A1658" s="17"/>
      <c r="B1658" s="22"/>
      <c r="C1658" s="6">
        <v>2026</v>
      </c>
      <c r="D1658" s="6" t="s">
        <v>195</v>
      </c>
      <c r="E1658" s="18">
        <v>46083</v>
      </c>
      <c r="F1658" s="18">
        <v>46318</v>
      </c>
      <c r="G1658" s="6" t="s">
        <v>17</v>
      </c>
      <c r="H1658" s="4">
        <v>24269</v>
      </c>
      <c r="I1658" s="35">
        <v>8631</v>
      </c>
      <c r="J1658" s="6" t="s">
        <v>20</v>
      </c>
      <c r="K1658" s="17" t="s">
        <v>23</v>
      </c>
    </row>
    <row r="1659" spans="1:18" x14ac:dyDescent="0.3">
      <c r="A1659" s="26" t="s">
        <v>650</v>
      </c>
      <c r="B1659" s="26"/>
      <c r="C1659" s="26"/>
      <c r="D1659" s="26"/>
      <c r="E1659" s="26"/>
      <c r="F1659" s="26"/>
      <c r="G1659" s="26"/>
      <c r="H1659" s="26"/>
      <c r="I1659" s="26"/>
      <c r="J1659" s="26"/>
      <c r="K1659" s="26"/>
      <c r="L1659" s="26"/>
      <c r="M1659" s="26"/>
      <c r="N1659" s="26"/>
      <c r="O1659" s="26"/>
      <c r="P1659" s="26"/>
      <c r="Q1659" s="26"/>
      <c r="R1659" s="26"/>
    </row>
    <row r="1660" spans="1:18" x14ac:dyDescent="0.3">
      <c r="A1660" s="17" t="s">
        <v>507</v>
      </c>
      <c r="B1660" s="22">
        <v>15736</v>
      </c>
      <c r="C1660" s="6">
        <v>2024</v>
      </c>
      <c r="D1660" s="6" t="s">
        <v>180</v>
      </c>
      <c r="E1660" s="18">
        <v>45551</v>
      </c>
      <c r="F1660" s="18">
        <v>46185</v>
      </c>
      <c r="G1660" s="6" t="s">
        <v>17</v>
      </c>
      <c r="H1660" s="4">
        <v>24253</v>
      </c>
      <c r="I1660" s="35" t="s">
        <v>23</v>
      </c>
      <c r="J1660" s="6" t="s">
        <v>20</v>
      </c>
      <c r="K1660" s="17" t="s">
        <v>23</v>
      </c>
    </row>
    <row r="1661" spans="1:18" x14ac:dyDescent="0.3">
      <c r="A1661" s="17"/>
      <c r="B1661" s="22"/>
      <c r="C1661" s="6">
        <v>2025</v>
      </c>
      <c r="D1661" s="6" t="s">
        <v>194</v>
      </c>
      <c r="E1661" s="18">
        <v>45684</v>
      </c>
      <c r="F1661" s="18">
        <v>46325</v>
      </c>
      <c r="G1661" s="6" t="s">
        <v>17</v>
      </c>
      <c r="H1661" s="4">
        <v>24254</v>
      </c>
      <c r="I1661" s="35" t="s">
        <v>23</v>
      </c>
      <c r="J1661" s="6" t="s">
        <v>20</v>
      </c>
      <c r="K1661" s="17" t="s">
        <v>23</v>
      </c>
    </row>
    <row r="1662" spans="1:18" x14ac:dyDescent="0.3">
      <c r="A1662" s="17"/>
      <c r="B1662" s="22"/>
      <c r="D1662" s="6" t="s">
        <v>180</v>
      </c>
      <c r="E1662" s="18">
        <v>45922</v>
      </c>
      <c r="F1662" s="18">
        <v>46539</v>
      </c>
      <c r="G1662" s="6" t="s">
        <v>17</v>
      </c>
      <c r="H1662" s="4">
        <v>24270</v>
      </c>
      <c r="I1662" s="35" t="s">
        <v>23</v>
      </c>
      <c r="J1662" s="6" t="s">
        <v>20</v>
      </c>
      <c r="K1662" s="17" t="s">
        <v>23</v>
      </c>
    </row>
    <row r="1663" spans="1:18" x14ac:dyDescent="0.3">
      <c r="A1663" s="26" t="s">
        <v>621</v>
      </c>
      <c r="B1663" s="26"/>
      <c r="C1663" s="26"/>
      <c r="D1663" s="26"/>
      <c r="E1663" s="26"/>
      <c r="F1663" s="26"/>
      <c r="G1663" s="26"/>
      <c r="H1663" s="26"/>
      <c r="I1663" s="26"/>
      <c r="J1663" s="26"/>
      <c r="K1663" s="26"/>
      <c r="L1663" s="26"/>
      <c r="M1663" s="26"/>
      <c r="N1663" s="26"/>
      <c r="O1663" s="26"/>
      <c r="P1663" s="26"/>
      <c r="Q1663" s="26"/>
      <c r="R1663" s="26"/>
    </row>
    <row r="1664" spans="1:18" ht="27.6" x14ac:dyDescent="0.3">
      <c r="A1664" s="17" t="s">
        <v>582</v>
      </c>
      <c r="B1664" s="22">
        <v>15616</v>
      </c>
      <c r="C1664" s="6">
        <v>2024</v>
      </c>
      <c r="D1664" s="6" t="s">
        <v>193</v>
      </c>
      <c r="E1664" s="18">
        <v>45579</v>
      </c>
      <c r="F1664" s="18">
        <v>45947</v>
      </c>
      <c r="G1664" s="6" t="s">
        <v>59</v>
      </c>
      <c r="H1664" s="4">
        <v>24225</v>
      </c>
      <c r="I1664" s="35" t="s">
        <v>23</v>
      </c>
      <c r="J1664" s="6" t="s">
        <v>20</v>
      </c>
      <c r="K1664" s="17" t="s">
        <v>179</v>
      </c>
    </row>
    <row r="1665" spans="1:18" ht="27.6" x14ac:dyDescent="0.3">
      <c r="A1665" s="17"/>
      <c r="B1665" s="22"/>
      <c r="E1665" s="18">
        <v>45579</v>
      </c>
      <c r="F1665" s="18">
        <v>46129</v>
      </c>
      <c r="G1665" s="6" t="s">
        <v>64</v>
      </c>
      <c r="H1665" s="4">
        <v>24004</v>
      </c>
      <c r="I1665" s="35" t="s">
        <v>23</v>
      </c>
      <c r="J1665" s="6" t="s">
        <v>20</v>
      </c>
      <c r="K1665" s="17" t="s">
        <v>179</v>
      </c>
    </row>
    <row r="1666" spans="1:18" x14ac:dyDescent="0.3">
      <c r="A1666" s="17"/>
      <c r="B1666" s="22"/>
      <c r="C1666" s="6">
        <v>2025</v>
      </c>
      <c r="D1666" s="6" t="s">
        <v>200</v>
      </c>
      <c r="E1666" s="18">
        <v>45761</v>
      </c>
      <c r="F1666" s="18">
        <v>46133</v>
      </c>
      <c r="G1666" s="6" t="s">
        <v>59</v>
      </c>
      <c r="H1666" s="4">
        <v>24226</v>
      </c>
      <c r="I1666" s="35" t="s">
        <v>23</v>
      </c>
      <c r="J1666" s="6" t="s">
        <v>20</v>
      </c>
      <c r="K1666" s="17" t="s">
        <v>23</v>
      </c>
    </row>
    <row r="1667" spans="1:18" x14ac:dyDescent="0.3">
      <c r="A1667" s="26" t="s">
        <v>696</v>
      </c>
      <c r="B1667" s="26"/>
      <c r="C1667" s="26"/>
      <c r="D1667" s="26"/>
      <c r="E1667" s="26"/>
      <c r="F1667" s="26"/>
      <c r="G1667" s="26"/>
      <c r="H1667" s="26"/>
      <c r="I1667" s="26"/>
      <c r="J1667" s="26"/>
      <c r="K1667" s="26"/>
      <c r="L1667" s="26"/>
      <c r="M1667" s="26"/>
      <c r="N1667" s="26"/>
      <c r="O1667" s="26"/>
      <c r="P1667" s="26"/>
      <c r="Q1667" s="26"/>
      <c r="R1667" s="26"/>
    </row>
    <row r="1668" spans="1:18" ht="27.6" x14ac:dyDescent="0.3">
      <c r="A1668" s="17" t="s">
        <v>579</v>
      </c>
      <c r="B1668" s="22">
        <v>12226</v>
      </c>
      <c r="C1668" s="6">
        <v>2024</v>
      </c>
      <c r="D1668" s="6" t="s">
        <v>180</v>
      </c>
      <c r="E1668" s="18">
        <v>45551</v>
      </c>
      <c r="F1668" s="18">
        <v>45820</v>
      </c>
      <c r="G1668" s="6" t="s">
        <v>59</v>
      </c>
      <c r="H1668" s="4">
        <v>23590</v>
      </c>
      <c r="I1668" s="35">
        <v>13720</v>
      </c>
      <c r="J1668" s="6" t="s">
        <v>20</v>
      </c>
      <c r="K1668" s="17" t="s">
        <v>179</v>
      </c>
    </row>
    <row r="1669" spans="1:18" x14ac:dyDescent="0.3">
      <c r="A1669" s="17"/>
      <c r="B1669" s="22"/>
      <c r="C1669" s="6" t="s">
        <v>202</v>
      </c>
      <c r="D1669" s="6" t="s">
        <v>202</v>
      </c>
      <c r="E1669" s="18">
        <v>45594</v>
      </c>
      <c r="F1669" s="18">
        <v>45861</v>
      </c>
      <c r="G1669" s="6" t="s">
        <v>64</v>
      </c>
      <c r="H1669" s="4">
        <v>23614</v>
      </c>
      <c r="I1669" s="35">
        <v>13720</v>
      </c>
      <c r="J1669" s="6" t="s">
        <v>20</v>
      </c>
      <c r="K1669" s="17" t="s">
        <v>202</v>
      </c>
    </row>
    <row r="1670" spans="1:18" x14ac:dyDescent="0.3">
      <c r="A1670" s="17"/>
      <c r="B1670" s="22"/>
      <c r="C1670" s="6">
        <v>2025</v>
      </c>
      <c r="D1670" s="6" t="s">
        <v>200</v>
      </c>
      <c r="E1670" s="18">
        <v>45761</v>
      </c>
      <c r="F1670" s="18">
        <v>46036</v>
      </c>
      <c r="G1670" s="6" t="s">
        <v>59</v>
      </c>
      <c r="H1670" s="4">
        <v>24224</v>
      </c>
      <c r="I1670" s="35">
        <v>13720</v>
      </c>
      <c r="J1670" s="6" t="s">
        <v>20</v>
      </c>
      <c r="K1670" s="17" t="s">
        <v>23</v>
      </c>
    </row>
    <row r="1671" spans="1:18" x14ac:dyDescent="0.3">
      <c r="A1671" s="26" t="s">
        <v>693</v>
      </c>
      <c r="B1671" s="26"/>
      <c r="C1671" s="26"/>
      <c r="D1671" s="26"/>
      <c r="E1671" s="26"/>
      <c r="F1671" s="26"/>
      <c r="G1671" s="26"/>
      <c r="H1671" s="26"/>
      <c r="I1671" s="26"/>
      <c r="J1671" s="26"/>
      <c r="K1671" s="26"/>
      <c r="L1671" s="26"/>
      <c r="M1671" s="26"/>
      <c r="N1671" s="26"/>
      <c r="O1671" s="26"/>
      <c r="P1671" s="26"/>
      <c r="Q1671" s="26"/>
      <c r="R1671" s="26"/>
    </row>
    <row r="1672" spans="1:18" x14ac:dyDescent="0.3">
      <c r="A1672" s="17" t="s">
        <v>295</v>
      </c>
      <c r="B1672" s="22">
        <v>14297</v>
      </c>
      <c r="C1672" s="6">
        <v>2024</v>
      </c>
      <c r="D1672" s="6" t="s">
        <v>192</v>
      </c>
      <c r="E1672" s="18">
        <v>45502</v>
      </c>
      <c r="F1672" s="18">
        <v>45505</v>
      </c>
      <c r="G1672" s="6" t="s">
        <v>17</v>
      </c>
      <c r="H1672" s="4">
        <v>24219</v>
      </c>
      <c r="I1672" s="35">
        <v>1176</v>
      </c>
      <c r="J1672" s="6" t="s">
        <v>20</v>
      </c>
      <c r="K1672" s="17" t="s">
        <v>23</v>
      </c>
    </row>
    <row r="1673" spans="1:18" x14ac:dyDescent="0.3">
      <c r="A1673" s="17"/>
      <c r="B1673" s="22"/>
      <c r="D1673" s="6" t="s">
        <v>180</v>
      </c>
      <c r="E1673" s="18">
        <v>45558</v>
      </c>
      <c r="F1673" s="18">
        <v>45561</v>
      </c>
      <c r="G1673" s="6" t="s">
        <v>64</v>
      </c>
      <c r="H1673" s="4">
        <v>23682</v>
      </c>
      <c r="I1673" s="35">
        <v>1176</v>
      </c>
      <c r="J1673" s="6" t="s">
        <v>20</v>
      </c>
      <c r="K1673" s="17" t="s">
        <v>23</v>
      </c>
    </row>
    <row r="1674" spans="1:18" x14ac:dyDescent="0.3">
      <c r="A1674" s="17"/>
      <c r="B1674" s="22"/>
      <c r="D1674" s="6" t="s">
        <v>193</v>
      </c>
      <c r="E1674" s="18">
        <v>45586</v>
      </c>
      <c r="F1674" s="18">
        <v>45589</v>
      </c>
      <c r="G1674" s="6" t="s">
        <v>17</v>
      </c>
      <c r="H1674" s="4">
        <v>24220</v>
      </c>
      <c r="I1674" s="35">
        <v>1176</v>
      </c>
      <c r="J1674" s="6" t="s">
        <v>20</v>
      </c>
      <c r="K1674" s="17" t="s">
        <v>23</v>
      </c>
    </row>
    <row r="1675" spans="1:18" x14ac:dyDescent="0.3">
      <c r="A1675" s="17"/>
      <c r="B1675" s="22"/>
      <c r="D1675" s="6" t="s">
        <v>196</v>
      </c>
      <c r="E1675" s="18">
        <v>45621</v>
      </c>
      <c r="F1675" s="18">
        <v>45624</v>
      </c>
      <c r="G1675" s="6" t="s">
        <v>17</v>
      </c>
      <c r="H1675" s="4">
        <v>24221</v>
      </c>
      <c r="I1675" s="35">
        <v>1176</v>
      </c>
      <c r="J1675" s="6" t="s">
        <v>20</v>
      </c>
      <c r="K1675" s="17" t="s">
        <v>23</v>
      </c>
    </row>
    <row r="1676" spans="1:18" x14ac:dyDescent="0.3">
      <c r="A1676" s="17"/>
      <c r="B1676" s="22"/>
      <c r="C1676" s="6" t="s">
        <v>202</v>
      </c>
      <c r="D1676" s="6" t="s">
        <v>202</v>
      </c>
      <c r="E1676" s="18">
        <v>45621</v>
      </c>
      <c r="F1676" s="18">
        <v>45624</v>
      </c>
      <c r="G1676" s="6" t="s">
        <v>64</v>
      </c>
      <c r="H1676" s="4">
        <v>23683</v>
      </c>
      <c r="I1676" s="35">
        <v>1176</v>
      </c>
      <c r="J1676" s="6" t="s">
        <v>20</v>
      </c>
      <c r="K1676" s="17" t="s">
        <v>202</v>
      </c>
    </row>
    <row r="1677" spans="1:18" x14ac:dyDescent="0.3">
      <c r="A1677" s="17"/>
      <c r="B1677" s="22"/>
      <c r="E1677" s="18">
        <v>45712</v>
      </c>
      <c r="F1677" s="18">
        <v>45715</v>
      </c>
      <c r="G1677" s="6" t="s">
        <v>64</v>
      </c>
      <c r="H1677" s="4">
        <v>23685</v>
      </c>
      <c r="I1677" s="35">
        <v>1176</v>
      </c>
      <c r="J1677" s="6" t="s">
        <v>20</v>
      </c>
      <c r="K1677" s="17" t="s">
        <v>202</v>
      </c>
    </row>
    <row r="1678" spans="1:18" x14ac:dyDescent="0.3">
      <c r="A1678" s="17"/>
      <c r="B1678" s="22"/>
      <c r="E1678" s="18">
        <v>45831</v>
      </c>
      <c r="F1678" s="18">
        <v>45834</v>
      </c>
      <c r="G1678" s="6" t="s">
        <v>64</v>
      </c>
      <c r="H1678" s="4">
        <v>23688</v>
      </c>
      <c r="I1678" s="35">
        <v>1176</v>
      </c>
      <c r="J1678" s="6" t="s">
        <v>20</v>
      </c>
      <c r="K1678" s="17" t="s">
        <v>202</v>
      </c>
    </row>
    <row r="1679" spans="1:18" x14ac:dyDescent="0.3">
      <c r="A1679" s="17"/>
      <c r="B1679" s="22"/>
      <c r="E1679" s="18">
        <v>45677</v>
      </c>
      <c r="F1679" s="18">
        <v>45680</v>
      </c>
      <c r="G1679" s="6" t="s">
        <v>64</v>
      </c>
      <c r="H1679" s="4">
        <v>23684</v>
      </c>
      <c r="I1679" s="35">
        <v>1176</v>
      </c>
      <c r="J1679" s="6" t="s">
        <v>20</v>
      </c>
      <c r="K1679" s="17" t="s">
        <v>202</v>
      </c>
    </row>
    <row r="1680" spans="1:18" x14ac:dyDescent="0.3">
      <c r="A1680" s="17"/>
      <c r="B1680" s="22"/>
      <c r="E1680" s="18">
        <v>45740</v>
      </c>
      <c r="F1680" s="18">
        <v>45743</v>
      </c>
      <c r="G1680" s="6" t="s">
        <v>64</v>
      </c>
      <c r="H1680" s="4">
        <v>23686</v>
      </c>
      <c r="I1680" s="35">
        <v>1176</v>
      </c>
      <c r="J1680" s="6" t="s">
        <v>20</v>
      </c>
      <c r="K1680" s="17" t="s">
        <v>202</v>
      </c>
    </row>
    <row r="1681" spans="1:18" x14ac:dyDescent="0.3">
      <c r="A1681" s="17"/>
      <c r="B1681" s="22"/>
      <c r="E1681" s="18">
        <v>45769</v>
      </c>
      <c r="F1681" s="18">
        <v>45772</v>
      </c>
      <c r="G1681" s="6" t="s">
        <v>64</v>
      </c>
      <c r="H1681" s="4">
        <v>23687</v>
      </c>
      <c r="I1681" s="35">
        <v>1176</v>
      </c>
      <c r="J1681" s="6" t="s">
        <v>20</v>
      </c>
      <c r="K1681" s="17" t="s">
        <v>202</v>
      </c>
    </row>
    <row r="1682" spans="1:18" x14ac:dyDescent="0.3">
      <c r="A1682" s="26" t="s">
        <v>434</v>
      </c>
      <c r="B1682" s="26"/>
      <c r="C1682" s="26"/>
      <c r="D1682" s="26"/>
      <c r="E1682" s="26"/>
      <c r="F1682" s="26"/>
      <c r="G1682" s="26"/>
      <c r="H1682" s="26"/>
      <c r="I1682" s="26"/>
      <c r="J1682" s="26"/>
      <c r="K1682" s="26"/>
      <c r="L1682" s="26"/>
      <c r="M1682" s="26"/>
      <c r="N1682" s="26"/>
      <c r="O1682" s="26"/>
      <c r="P1682" s="26"/>
      <c r="Q1682" s="26"/>
      <c r="R1682" s="26"/>
    </row>
    <row r="1683" spans="1:18" x14ac:dyDescent="0.3">
      <c r="A1683" s="17" t="s">
        <v>296</v>
      </c>
      <c r="B1683" s="22">
        <v>14296</v>
      </c>
      <c r="C1683" s="6">
        <v>2024</v>
      </c>
      <c r="D1683" s="6" t="s">
        <v>192</v>
      </c>
      <c r="E1683" s="18">
        <v>45477</v>
      </c>
      <c r="F1683" s="18">
        <v>45482</v>
      </c>
      <c r="G1683" s="6" t="s">
        <v>61</v>
      </c>
      <c r="H1683" s="4">
        <v>23384</v>
      </c>
      <c r="I1683" s="35">
        <v>882</v>
      </c>
      <c r="J1683" s="6" t="s">
        <v>20</v>
      </c>
      <c r="K1683" s="17" t="s">
        <v>23</v>
      </c>
    </row>
    <row r="1684" spans="1:18" x14ac:dyDescent="0.3">
      <c r="A1684" s="17"/>
      <c r="B1684" s="22"/>
      <c r="D1684" s="6" t="s">
        <v>201</v>
      </c>
      <c r="E1684" s="18">
        <v>45530</v>
      </c>
      <c r="F1684" s="18">
        <v>45532</v>
      </c>
      <c r="G1684" s="6" t="s">
        <v>17</v>
      </c>
      <c r="H1684" s="4">
        <v>24212</v>
      </c>
      <c r="I1684" s="35">
        <v>882</v>
      </c>
      <c r="J1684" s="6" t="s">
        <v>20</v>
      </c>
      <c r="K1684" s="17" t="s">
        <v>23</v>
      </c>
    </row>
    <row r="1685" spans="1:18" x14ac:dyDescent="0.3">
      <c r="A1685" s="17"/>
      <c r="B1685" s="22"/>
      <c r="D1685" s="6" t="s">
        <v>180</v>
      </c>
      <c r="E1685" s="18">
        <v>45551</v>
      </c>
      <c r="F1685" s="18">
        <v>45553</v>
      </c>
      <c r="G1685" s="6" t="s">
        <v>64</v>
      </c>
      <c r="H1685" s="4">
        <v>23634</v>
      </c>
      <c r="I1685" s="35">
        <v>882</v>
      </c>
      <c r="J1685" s="6" t="s">
        <v>20</v>
      </c>
      <c r="K1685" s="17" t="s">
        <v>23</v>
      </c>
    </row>
    <row r="1686" spans="1:18" x14ac:dyDescent="0.3">
      <c r="A1686" s="17"/>
      <c r="B1686" s="22"/>
      <c r="E1686" s="18">
        <v>45558</v>
      </c>
      <c r="F1686" s="18">
        <v>45560</v>
      </c>
      <c r="G1686" s="6" t="s">
        <v>17</v>
      </c>
      <c r="H1686" s="4">
        <v>24213</v>
      </c>
      <c r="I1686" s="35">
        <v>882</v>
      </c>
      <c r="J1686" s="6" t="s">
        <v>20</v>
      </c>
      <c r="K1686" s="17" t="s">
        <v>23</v>
      </c>
    </row>
    <row r="1687" spans="1:18" ht="27.6" x14ac:dyDescent="0.3">
      <c r="A1687" s="17"/>
      <c r="B1687" s="22"/>
      <c r="E1687" s="18">
        <v>45547</v>
      </c>
      <c r="F1687" s="18">
        <v>45552</v>
      </c>
      <c r="G1687" s="6" t="s">
        <v>61</v>
      </c>
      <c r="H1687" s="4">
        <v>23385</v>
      </c>
      <c r="I1687" s="35">
        <v>882</v>
      </c>
      <c r="J1687" s="6" t="s">
        <v>20</v>
      </c>
      <c r="K1687" s="17" t="s">
        <v>179</v>
      </c>
    </row>
    <row r="1688" spans="1:18" x14ac:dyDescent="0.3">
      <c r="A1688" s="17"/>
      <c r="B1688" s="22"/>
      <c r="D1688" s="6" t="s">
        <v>193</v>
      </c>
      <c r="E1688" s="18">
        <v>45572</v>
      </c>
      <c r="F1688" s="18">
        <v>45574</v>
      </c>
      <c r="G1688" s="6" t="s">
        <v>17</v>
      </c>
      <c r="H1688" s="4">
        <v>24222</v>
      </c>
      <c r="I1688" s="35">
        <v>882</v>
      </c>
      <c r="J1688" s="6" t="s">
        <v>20</v>
      </c>
      <c r="K1688" s="17" t="s">
        <v>23</v>
      </c>
    </row>
    <row r="1689" spans="1:18" ht="27.6" x14ac:dyDescent="0.3">
      <c r="A1689" s="17"/>
      <c r="B1689" s="22"/>
      <c r="E1689" s="18">
        <v>45575</v>
      </c>
      <c r="F1689" s="18">
        <v>45580</v>
      </c>
      <c r="G1689" s="6" t="s">
        <v>61</v>
      </c>
      <c r="H1689" s="4">
        <v>23386</v>
      </c>
      <c r="I1689" s="35">
        <v>882</v>
      </c>
      <c r="J1689" s="6" t="s">
        <v>20</v>
      </c>
      <c r="K1689" s="17" t="s">
        <v>179</v>
      </c>
    </row>
    <row r="1690" spans="1:18" x14ac:dyDescent="0.3">
      <c r="A1690" s="17"/>
      <c r="B1690" s="22"/>
      <c r="D1690" s="6" t="s">
        <v>196</v>
      </c>
      <c r="E1690" s="18">
        <v>45608</v>
      </c>
      <c r="F1690" s="18">
        <v>45610</v>
      </c>
      <c r="G1690" s="6" t="s">
        <v>17</v>
      </c>
      <c r="H1690" s="4">
        <v>24214</v>
      </c>
      <c r="I1690" s="35">
        <v>882</v>
      </c>
      <c r="J1690" s="6" t="s">
        <v>20</v>
      </c>
      <c r="K1690" s="17" t="s">
        <v>23</v>
      </c>
    </row>
    <row r="1691" spans="1:18" ht="27.6" x14ac:dyDescent="0.3">
      <c r="A1691" s="17"/>
      <c r="B1691" s="22"/>
      <c r="E1691" s="18">
        <v>45617</v>
      </c>
      <c r="F1691" s="18">
        <v>45622</v>
      </c>
      <c r="G1691" s="6" t="s">
        <v>61</v>
      </c>
      <c r="H1691" s="4">
        <v>23387</v>
      </c>
      <c r="I1691" s="35">
        <v>882</v>
      </c>
      <c r="J1691" s="6" t="s">
        <v>20</v>
      </c>
      <c r="K1691" s="17" t="s">
        <v>179</v>
      </c>
    </row>
    <row r="1692" spans="1:18" x14ac:dyDescent="0.3">
      <c r="A1692" s="17"/>
      <c r="B1692" s="22"/>
      <c r="D1692" s="6" t="s">
        <v>197</v>
      </c>
      <c r="E1692" s="18">
        <v>45635</v>
      </c>
      <c r="F1692" s="18">
        <v>45637</v>
      </c>
      <c r="G1692" s="6" t="s">
        <v>17</v>
      </c>
      <c r="H1692" s="4">
        <v>24215</v>
      </c>
      <c r="I1692" s="35">
        <v>882</v>
      </c>
      <c r="J1692" s="6" t="s">
        <v>20</v>
      </c>
      <c r="K1692" s="17" t="s">
        <v>23</v>
      </c>
    </row>
    <row r="1693" spans="1:18" x14ac:dyDescent="0.3">
      <c r="A1693" s="17"/>
      <c r="B1693" s="22"/>
      <c r="C1693" s="6" t="s">
        <v>202</v>
      </c>
      <c r="D1693" s="6" t="s">
        <v>202</v>
      </c>
      <c r="E1693" s="18">
        <v>45614</v>
      </c>
      <c r="F1693" s="18">
        <v>45616</v>
      </c>
      <c r="G1693" s="6" t="s">
        <v>64</v>
      </c>
      <c r="H1693" s="4">
        <v>23635</v>
      </c>
      <c r="I1693" s="35">
        <v>882</v>
      </c>
      <c r="J1693" s="6" t="s">
        <v>20</v>
      </c>
      <c r="K1693" s="17" t="s">
        <v>202</v>
      </c>
    </row>
    <row r="1694" spans="1:18" x14ac:dyDescent="0.3">
      <c r="A1694" s="17"/>
      <c r="B1694" s="22"/>
      <c r="E1694" s="18">
        <v>45670</v>
      </c>
      <c r="F1694" s="18">
        <v>45672</v>
      </c>
      <c r="G1694" s="6" t="s">
        <v>64</v>
      </c>
      <c r="H1694" s="4">
        <v>23636</v>
      </c>
      <c r="I1694" s="35">
        <v>882</v>
      </c>
      <c r="J1694" s="6" t="s">
        <v>20</v>
      </c>
      <c r="K1694" s="17" t="s">
        <v>202</v>
      </c>
    </row>
    <row r="1695" spans="1:18" x14ac:dyDescent="0.3">
      <c r="A1695" s="17"/>
      <c r="B1695" s="22"/>
      <c r="E1695" s="18">
        <v>45705</v>
      </c>
      <c r="F1695" s="18">
        <v>45707</v>
      </c>
      <c r="G1695" s="6" t="s">
        <v>64</v>
      </c>
      <c r="H1695" s="4">
        <v>23637</v>
      </c>
      <c r="I1695" s="35">
        <v>882</v>
      </c>
      <c r="J1695" s="6" t="s">
        <v>20</v>
      </c>
      <c r="K1695" s="17" t="s">
        <v>202</v>
      </c>
    </row>
    <row r="1696" spans="1:18" x14ac:dyDescent="0.3">
      <c r="A1696" s="17"/>
      <c r="B1696" s="22"/>
      <c r="E1696" s="18">
        <v>45733</v>
      </c>
      <c r="F1696" s="18">
        <v>45735</v>
      </c>
      <c r="G1696" s="6" t="s">
        <v>64</v>
      </c>
      <c r="H1696" s="4">
        <v>23638</v>
      </c>
      <c r="I1696" s="35">
        <v>882</v>
      </c>
      <c r="J1696" s="6" t="s">
        <v>20</v>
      </c>
      <c r="K1696" s="17" t="s">
        <v>202</v>
      </c>
    </row>
    <row r="1697" spans="1:18" x14ac:dyDescent="0.3">
      <c r="A1697" s="17"/>
      <c r="B1697" s="22"/>
      <c r="E1697" s="18">
        <v>45761</v>
      </c>
      <c r="F1697" s="18">
        <v>45763</v>
      </c>
      <c r="G1697" s="6" t="s">
        <v>64</v>
      </c>
      <c r="H1697" s="4">
        <v>23639</v>
      </c>
      <c r="I1697" s="35">
        <v>882</v>
      </c>
      <c r="J1697" s="6" t="s">
        <v>20</v>
      </c>
      <c r="K1697" s="17" t="s">
        <v>202</v>
      </c>
    </row>
    <row r="1698" spans="1:18" x14ac:dyDescent="0.3">
      <c r="A1698" s="17"/>
      <c r="B1698" s="22"/>
      <c r="E1698" s="18">
        <v>45824</v>
      </c>
      <c r="F1698" s="18">
        <v>45826</v>
      </c>
      <c r="G1698" s="6" t="s">
        <v>64</v>
      </c>
      <c r="H1698" s="4">
        <v>23640</v>
      </c>
      <c r="I1698" s="35">
        <v>882</v>
      </c>
      <c r="J1698" s="6" t="s">
        <v>20</v>
      </c>
      <c r="K1698" s="17" t="s">
        <v>202</v>
      </c>
    </row>
    <row r="1699" spans="1:18" x14ac:dyDescent="0.3">
      <c r="A1699" s="26" t="s">
        <v>435</v>
      </c>
      <c r="B1699" s="26"/>
      <c r="C1699" s="26"/>
      <c r="D1699" s="26"/>
      <c r="E1699" s="26"/>
      <c r="F1699" s="26"/>
      <c r="G1699" s="26"/>
      <c r="H1699" s="26"/>
      <c r="I1699" s="26"/>
      <c r="J1699" s="26"/>
      <c r="K1699" s="26"/>
      <c r="L1699" s="26"/>
      <c r="M1699" s="26"/>
      <c r="N1699" s="26"/>
      <c r="O1699" s="26"/>
      <c r="P1699" s="26"/>
      <c r="Q1699" s="26"/>
      <c r="R1699" s="26"/>
    </row>
    <row r="1700" spans="1:18" x14ac:dyDescent="0.3">
      <c r="A1700" s="17" t="s">
        <v>408</v>
      </c>
      <c r="B1700" s="22">
        <v>14298</v>
      </c>
      <c r="C1700" s="6">
        <v>2024</v>
      </c>
      <c r="D1700" s="6" t="s">
        <v>180</v>
      </c>
      <c r="E1700" s="18">
        <v>45554</v>
      </c>
      <c r="F1700" s="18">
        <v>45555</v>
      </c>
      <c r="G1700" s="6" t="s">
        <v>64</v>
      </c>
      <c r="H1700" s="4">
        <v>23658</v>
      </c>
      <c r="I1700" s="35">
        <v>420</v>
      </c>
      <c r="J1700" s="6" t="s">
        <v>20</v>
      </c>
      <c r="K1700" s="17" t="s">
        <v>23</v>
      </c>
    </row>
    <row r="1701" spans="1:18" x14ac:dyDescent="0.3">
      <c r="A1701" s="17"/>
      <c r="B1701" s="22"/>
      <c r="C1701" s="6" t="s">
        <v>202</v>
      </c>
      <c r="D1701" s="6" t="s">
        <v>202</v>
      </c>
      <c r="E1701" s="18">
        <v>45764</v>
      </c>
      <c r="F1701" s="18">
        <v>45765</v>
      </c>
      <c r="G1701" s="6" t="s">
        <v>64</v>
      </c>
      <c r="H1701" s="4">
        <v>23663</v>
      </c>
      <c r="I1701" s="35">
        <v>420</v>
      </c>
      <c r="J1701" s="6" t="s">
        <v>20</v>
      </c>
      <c r="K1701" s="17" t="s">
        <v>202</v>
      </c>
    </row>
    <row r="1702" spans="1:18" x14ac:dyDescent="0.3">
      <c r="A1702" s="17"/>
      <c r="B1702" s="22"/>
      <c r="E1702" s="18">
        <v>45617</v>
      </c>
      <c r="F1702" s="18">
        <v>45618</v>
      </c>
      <c r="G1702" s="6" t="s">
        <v>64</v>
      </c>
      <c r="H1702" s="4">
        <v>23659</v>
      </c>
      <c r="I1702" s="35">
        <v>420</v>
      </c>
      <c r="J1702" s="6" t="s">
        <v>20</v>
      </c>
      <c r="K1702" s="17" t="s">
        <v>202</v>
      </c>
    </row>
    <row r="1703" spans="1:18" x14ac:dyDescent="0.3">
      <c r="A1703" s="17"/>
      <c r="B1703" s="22"/>
      <c r="E1703" s="18">
        <v>45736</v>
      </c>
      <c r="F1703" s="18">
        <v>45737</v>
      </c>
      <c r="G1703" s="6" t="s">
        <v>64</v>
      </c>
      <c r="H1703" s="4">
        <v>23662</v>
      </c>
      <c r="I1703" s="35">
        <v>420</v>
      </c>
      <c r="J1703" s="6" t="s">
        <v>20</v>
      </c>
      <c r="K1703" s="17" t="s">
        <v>202</v>
      </c>
    </row>
    <row r="1704" spans="1:18" x14ac:dyDescent="0.3">
      <c r="A1704" s="17"/>
      <c r="B1704" s="22"/>
      <c r="E1704" s="18">
        <v>45673</v>
      </c>
      <c r="F1704" s="18">
        <v>45674</v>
      </c>
      <c r="G1704" s="6" t="s">
        <v>64</v>
      </c>
      <c r="H1704" s="4">
        <v>23660</v>
      </c>
      <c r="I1704" s="35">
        <v>420</v>
      </c>
      <c r="J1704" s="6" t="s">
        <v>20</v>
      </c>
      <c r="K1704" s="17" t="s">
        <v>202</v>
      </c>
    </row>
    <row r="1705" spans="1:18" x14ac:dyDescent="0.3">
      <c r="A1705" s="17"/>
      <c r="B1705" s="22"/>
      <c r="E1705" s="18">
        <v>45708</v>
      </c>
      <c r="F1705" s="18">
        <v>45709</v>
      </c>
      <c r="G1705" s="6" t="s">
        <v>64</v>
      </c>
      <c r="H1705" s="4">
        <v>23661</v>
      </c>
      <c r="I1705" s="35">
        <v>420</v>
      </c>
      <c r="J1705" s="6" t="s">
        <v>20</v>
      </c>
      <c r="K1705" s="17" t="s">
        <v>202</v>
      </c>
    </row>
    <row r="1706" spans="1:18" x14ac:dyDescent="0.3">
      <c r="A1706" s="17"/>
      <c r="B1706" s="22"/>
      <c r="E1706" s="18">
        <v>45827</v>
      </c>
      <c r="F1706" s="18">
        <v>45828</v>
      </c>
      <c r="G1706" s="6" t="s">
        <v>64</v>
      </c>
      <c r="H1706" s="4">
        <v>23664</v>
      </c>
      <c r="I1706" s="35">
        <v>420</v>
      </c>
      <c r="J1706" s="6" t="s">
        <v>20</v>
      </c>
      <c r="K1706" s="17" t="s">
        <v>202</v>
      </c>
    </row>
    <row r="1707" spans="1:18" x14ac:dyDescent="0.3">
      <c r="A1707" s="26" t="s">
        <v>489</v>
      </c>
      <c r="B1707" s="26"/>
      <c r="C1707" s="26"/>
      <c r="D1707" s="26"/>
      <c r="E1707" s="26"/>
      <c r="F1707" s="26"/>
      <c r="G1707" s="26"/>
      <c r="H1707" s="26"/>
      <c r="I1707" s="26"/>
      <c r="J1707" s="26"/>
      <c r="K1707" s="26"/>
      <c r="L1707" s="26"/>
      <c r="M1707" s="26"/>
      <c r="N1707" s="26"/>
      <c r="O1707" s="26"/>
      <c r="P1707" s="26"/>
      <c r="Q1707" s="26"/>
      <c r="R1707" s="26"/>
    </row>
    <row r="1708" spans="1:18" x14ac:dyDescent="0.3">
      <c r="A1708" s="17" t="s">
        <v>411</v>
      </c>
      <c r="B1708" s="22">
        <v>14300</v>
      </c>
      <c r="C1708" s="6">
        <v>2024</v>
      </c>
      <c r="D1708" s="6" t="s">
        <v>180</v>
      </c>
      <c r="E1708" s="18">
        <v>45558</v>
      </c>
      <c r="F1708" s="18">
        <v>45560</v>
      </c>
      <c r="G1708" s="6" t="s">
        <v>64</v>
      </c>
      <c r="H1708" s="4">
        <v>23694</v>
      </c>
      <c r="I1708" s="35">
        <v>882</v>
      </c>
      <c r="J1708" s="6" t="s">
        <v>20</v>
      </c>
      <c r="K1708" s="17" t="s">
        <v>23</v>
      </c>
    </row>
    <row r="1709" spans="1:18" x14ac:dyDescent="0.3">
      <c r="A1709" s="17"/>
      <c r="B1709" s="22"/>
      <c r="C1709" s="6" t="s">
        <v>202</v>
      </c>
      <c r="D1709" s="6" t="s">
        <v>202</v>
      </c>
      <c r="E1709" s="18">
        <v>45621</v>
      </c>
      <c r="F1709" s="18">
        <v>45623</v>
      </c>
      <c r="G1709" s="6" t="s">
        <v>64</v>
      </c>
      <c r="H1709" s="4">
        <v>23695</v>
      </c>
      <c r="I1709" s="35">
        <v>882</v>
      </c>
      <c r="J1709" s="6" t="s">
        <v>20</v>
      </c>
      <c r="K1709" s="17" t="s">
        <v>202</v>
      </c>
    </row>
    <row r="1710" spans="1:18" x14ac:dyDescent="0.3">
      <c r="A1710" s="17"/>
      <c r="B1710" s="22"/>
      <c r="E1710" s="18">
        <v>45712</v>
      </c>
      <c r="F1710" s="18">
        <v>45714</v>
      </c>
      <c r="G1710" s="6" t="s">
        <v>64</v>
      </c>
      <c r="H1710" s="4">
        <v>23697</v>
      </c>
      <c r="I1710" s="35">
        <v>882</v>
      </c>
      <c r="J1710" s="6" t="s">
        <v>20</v>
      </c>
      <c r="K1710" s="17" t="s">
        <v>202</v>
      </c>
    </row>
    <row r="1711" spans="1:18" x14ac:dyDescent="0.3">
      <c r="A1711" s="17"/>
      <c r="B1711" s="22"/>
      <c r="E1711" s="18">
        <v>45803</v>
      </c>
      <c r="F1711" s="18">
        <v>45805</v>
      </c>
      <c r="G1711" s="6" t="s">
        <v>64</v>
      </c>
      <c r="H1711" s="4">
        <v>23700</v>
      </c>
      <c r="I1711" s="35">
        <v>882</v>
      </c>
      <c r="J1711" s="6" t="s">
        <v>20</v>
      </c>
      <c r="K1711" s="17" t="s">
        <v>202</v>
      </c>
    </row>
    <row r="1712" spans="1:18" x14ac:dyDescent="0.3">
      <c r="A1712" s="17"/>
      <c r="B1712" s="22"/>
      <c r="E1712" s="18">
        <v>45677</v>
      </c>
      <c r="F1712" s="18">
        <v>45679</v>
      </c>
      <c r="G1712" s="6" t="s">
        <v>64</v>
      </c>
      <c r="H1712" s="4">
        <v>23696</v>
      </c>
      <c r="I1712" s="35">
        <v>882</v>
      </c>
      <c r="J1712" s="6" t="s">
        <v>20</v>
      </c>
      <c r="K1712" s="17" t="s">
        <v>202</v>
      </c>
    </row>
    <row r="1713" spans="1:18" x14ac:dyDescent="0.3">
      <c r="A1713" s="17"/>
      <c r="B1713" s="22"/>
      <c r="E1713" s="18">
        <v>45740</v>
      </c>
      <c r="F1713" s="18">
        <v>45742</v>
      </c>
      <c r="G1713" s="6" t="s">
        <v>64</v>
      </c>
      <c r="H1713" s="4">
        <v>23698</v>
      </c>
      <c r="I1713" s="35">
        <v>882</v>
      </c>
      <c r="J1713" s="6" t="s">
        <v>20</v>
      </c>
      <c r="K1713" s="17" t="s">
        <v>202</v>
      </c>
    </row>
    <row r="1714" spans="1:18" x14ac:dyDescent="0.3">
      <c r="A1714" s="17"/>
      <c r="B1714" s="22"/>
      <c r="E1714" s="18">
        <v>45769</v>
      </c>
      <c r="F1714" s="18">
        <v>45771</v>
      </c>
      <c r="G1714" s="6" t="s">
        <v>64</v>
      </c>
      <c r="H1714" s="4">
        <v>23699</v>
      </c>
      <c r="I1714" s="35">
        <v>882</v>
      </c>
      <c r="J1714" s="6" t="s">
        <v>20</v>
      </c>
      <c r="K1714" s="17" t="s">
        <v>202</v>
      </c>
    </row>
    <row r="1715" spans="1:18" x14ac:dyDescent="0.3">
      <c r="A1715" s="26" t="s">
        <v>492</v>
      </c>
      <c r="B1715" s="26"/>
      <c r="C1715" s="26"/>
      <c r="D1715" s="26"/>
      <c r="E1715" s="26"/>
      <c r="F1715" s="26"/>
      <c r="G1715" s="26"/>
      <c r="H1715" s="26"/>
      <c r="I1715" s="26"/>
      <c r="J1715" s="26"/>
      <c r="K1715" s="26"/>
      <c r="L1715" s="26"/>
      <c r="M1715" s="26"/>
      <c r="N1715" s="26"/>
      <c r="O1715" s="26"/>
      <c r="P1715" s="26"/>
      <c r="Q1715" s="26"/>
      <c r="R1715" s="26"/>
    </row>
    <row r="1716" spans="1:18" x14ac:dyDescent="0.3">
      <c r="A1716" s="17" t="s">
        <v>407</v>
      </c>
      <c r="B1716" s="22">
        <v>14299</v>
      </c>
      <c r="C1716" s="6">
        <v>2024</v>
      </c>
      <c r="D1716" s="6" t="s">
        <v>180</v>
      </c>
      <c r="E1716" s="18">
        <v>45551</v>
      </c>
      <c r="F1716" s="18">
        <v>45553</v>
      </c>
      <c r="G1716" s="6" t="s">
        <v>64</v>
      </c>
      <c r="H1716" s="4">
        <v>23646</v>
      </c>
      <c r="I1716" s="35">
        <v>882</v>
      </c>
      <c r="J1716" s="6" t="s">
        <v>20</v>
      </c>
      <c r="K1716" s="17" t="s">
        <v>23</v>
      </c>
    </row>
    <row r="1717" spans="1:18" x14ac:dyDescent="0.3">
      <c r="A1717" s="17"/>
      <c r="B1717" s="22"/>
      <c r="C1717" s="6" t="s">
        <v>202</v>
      </c>
      <c r="D1717" s="6" t="s">
        <v>202</v>
      </c>
      <c r="E1717" s="18">
        <v>45614</v>
      </c>
      <c r="F1717" s="18">
        <v>45616</v>
      </c>
      <c r="G1717" s="6" t="s">
        <v>64</v>
      </c>
      <c r="H1717" s="4">
        <v>23647</v>
      </c>
      <c r="I1717" s="35">
        <v>882</v>
      </c>
      <c r="J1717" s="6" t="s">
        <v>20</v>
      </c>
      <c r="K1717" s="17" t="s">
        <v>202</v>
      </c>
    </row>
    <row r="1718" spans="1:18" x14ac:dyDescent="0.3">
      <c r="A1718" s="17"/>
      <c r="B1718" s="22"/>
      <c r="E1718" s="18">
        <v>45670</v>
      </c>
      <c r="F1718" s="18">
        <v>45672</v>
      </c>
      <c r="G1718" s="6" t="s">
        <v>64</v>
      </c>
      <c r="H1718" s="4">
        <v>23648</v>
      </c>
      <c r="I1718" s="35">
        <v>882</v>
      </c>
      <c r="J1718" s="6" t="s">
        <v>20</v>
      </c>
      <c r="K1718" s="17" t="s">
        <v>202</v>
      </c>
    </row>
    <row r="1719" spans="1:18" x14ac:dyDescent="0.3">
      <c r="A1719" s="17"/>
      <c r="B1719" s="22"/>
      <c r="E1719" s="18">
        <v>45705</v>
      </c>
      <c r="F1719" s="18">
        <v>45707</v>
      </c>
      <c r="G1719" s="6" t="s">
        <v>64</v>
      </c>
      <c r="H1719" s="4">
        <v>23649</v>
      </c>
      <c r="I1719" s="35">
        <v>882</v>
      </c>
      <c r="J1719" s="6" t="s">
        <v>20</v>
      </c>
      <c r="K1719" s="17" t="s">
        <v>202</v>
      </c>
    </row>
    <row r="1720" spans="1:18" x14ac:dyDescent="0.3">
      <c r="A1720" s="17"/>
      <c r="B1720" s="22"/>
      <c r="E1720" s="18">
        <v>45733</v>
      </c>
      <c r="F1720" s="18">
        <v>45735</v>
      </c>
      <c r="G1720" s="6" t="s">
        <v>64</v>
      </c>
      <c r="H1720" s="4">
        <v>23650</v>
      </c>
      <c r="I1720" s="35">
        <v>882</v>
      </c>
      <c r="J1720" s="6" t="s">
        <v>20</v>
      </c>
      <c r="K1720" s="17" t="s">
        <v>202</v>
      </c>
    </row>
    <row r="1721" spans="1:18" x14ac:dyDescent="0.3">
      <c r="A1721" s="17"/>
      <c r="B1721" s="22"/>
      <c r="E1721" s="18">
        <v>45761</v>
      </c>
      <c r="F1721" s="18">
        <v>45763</v>
      </c>
      <c r="G1721" s="6" t="s">
        <v>64</v>
      </c>
      <c r="H1721" s="4">
        <v>23651</v>
      </c>
      <c r="I1721" s="35">
        <v>882</v>
      </c>
      <c r="J1721" s="6" t="s">
        <v>20</v>
      </c>
      <c r="K1721" s="17" t="s">
        <v>202</v>
      </c>
    </row>
    <row r="1722" spans="1:18" x14ac:dyDescent="0.3">
      <c r="A1722" s="17"/>
      <c r="B1722" s="22"/>
      <c r="E1722" s="18">
        <v>45824</v>
      </c>
      <c r="F1722" s="18">
        <v>45826</v>
      </c>
      <c r="G1722" s="6" t="s">
        <v>64</v>
      </c>
      <c r="H1722" s="4">
        <v>23652</v>
      </c>
      <c r="I1722" s="35">
        <v>882</v>
      </c>
      <c r="J1722" s="6" t="s">
        <v>20</v>
      </c>
      <c r="K1722" s="17" t="s">
        <v>202</v>
      </c>
    </row>
    <row r="1723" spans="1:18" x14ac:dyDescent="0.3">
      <c r="A1723" s="26" t="s">
        <v>488</v>
      </c>
      <c r="B1723" s="26"/>
      <c r="C1723" s="26"/>
      <c r="D1723" s="26"/>
      <c r="E1723" s="26"/>
      <c r="F1723" s="26"/>
      <c r="G1723" s="26"/>
      <c r="H1723" s="26"/>
      <c r="I1723" s="26"/>
      <c r="J1723" s="26"/>
      <c r="K1723" s="26"/>
      <c r="L1723" s="26"/>
      <c r="M1723" s="26"/>
      <c r="N1723" s="26"/>
      <c r="O1723" s="26"/>
      <c r="P1723" s="26"/>
      <c r="Q1723" s="26"/>
      <c r="R1723" s="26"/>
    </row>
    <row r="1724" spans="1:18" x14ac:dyDescent="0.3">
      <c r="A1724" s="17" t="s">
        <v>306</v>
      </c>
      <c r="B1724" s="22">
        <v>14302</v>
      </c>
      <c r="C1724" s="6">
        <v>2024</v>
      </c>
      <c r="D1724" s="6" t="s">
        <v>192</v>
      </c>
      <c r="E1724" s="18">
        <v>45502</v>
      </c>
      <c r="F1724" s="18">
        <v>45505</v>
      </c>
      <c r="G1724" s="6" t="s">
        <v>17</v>
      </c>
      <c r="H1724" s="4">
        <v>24218</v>
      </c>
      <c r="I1724" s="35">
        <v>1176</v>
      </c>
      <c r="J1724" s="6" t="s">
        <v>20</v>
      </c>
      <c r="K1724" s="17" t="s">
        <v>23</v>
      </c>
    </row>
    <row r="1725" spans="1:18" x14ac:dyDescent="0.3">
      <c r="A1725" s="17"/>
      <c r="B1725" s="22"/>
      <c r="E1725" s="18">
        <v>45483</v>
      </c>
      <c r="F1725" s="18">
        <v>45489</v>
      </c>
      <c r="G1725" s="6" t="s">
        <v>61</v>
      </c>
      <c r="H1725" s="4">
        <v>23392</v>
      </c>
      <c r="I1725" s="35">
        <v>1176</v>
      </c>
      <c r="J1725" s="6" t="s">
        <v>20</v>
      </c>
      <c r="K1725" s="17" t="s">
        <v>23</v>
      </c>
    </row>
    <row r="1726" spans="1:18" x14ac:dyDescent="0.3">
      <c r="A1726" s="17"/>
      <c r="B1726" s="22"/>
      <c r="D1726" s="6" t="s">
        <v>180</v>
      </c>
      <c r="E1726" s="18">
        <v>45558</v>
      </c>
      <c r="F1726" s="18">
        <v>45561</v>
      </c>
      <c r="G1726" s="6" t="s">
        <v>64</v>
      </c>
      <c r="H1726" s="4">
        <v>23670</v>
      </c>
      <c r="I1726" s="35">
        <v>1176</v>
      </c>
      <c r="J1726" s="6" t="s">
        <v>20</v>
      </c>
      <c r="K1726" s="17" t="s">
        <v>23</v>
      </c>
    </row>
    <row r="1727" spans="1:18" ht="27.6" x14ac:dyDescent="0.3">
      <c r="A1727" s="17"/>
      <c r="B1727" s="22"/>
      <c r="E1727" s="18">
        <v>45553</v>
      </c>
      <c r="F1727" s="18">
        <v>45559</v>
      </c>
      <c r="G1727" s="6" t="s">
        <v>61</v>
      </c>
      <c r="H1727" s="4">
        <v>23393</v>
      </c>
      <c r="I1727" s="35">
        <v>1176</v>
      </c>
      <c r="J1727" s="6" t="s">
        <v>20</v>
      </c>
      <c r="K1727" s="17" t="s">
        <v>179</v>
      </c>
    </row>
    <row r="1728" spans="1:18" x14ac:dyDescent="0.3">
      <c r="A1728" s="17"/>
      <c r="B1728" s="22"/>
      <c r="D1728" s="6" t="s">
        <v>193</v>
      </c>
      <c r="E1728" s="18">
        <v>45586</v>
      </c>
      <c r="F1728" s="18">
        <v>45589</v>
      </c>
      <c r="G1728" s="6" t="s">
        <v>17</v>
      </c>
      <c r="H1728" s="4">
        <v>24217</v>
      </c>
      <c r="I1728" s="35">
        <v>1176</v>
      </c>
      <c r="J1728" s="6" t="s">
        <v>20</v>
      </c>
      <c r="K1728" s="17" t="s">
        <v>23</v>
      </c>
    </row>
    <row r="1729" spans="1:18" ht="27.6" x14ac:dyDescent="0.3">
      <c r="A1729" s="17"/>
      <c r="B1729" s="22"/>
      <c r="E1729" s="18">
        <v>45581</v>
      </c>
      <c r="F1729" s="18">
        <v>45587</v>
      </c>
      <c r="G1729" s="6" t="s">
        <v>61</v>
      </c>
      <c r="H1729" s="4">
        <v>23394</v>
      </c>
      <c r="I1729" s="35">
        <v>1176</v>
      </c>
      <c r="J1729" s="6" t="s">
        <v>20</v>
      </c>
      <c r="K1729" s="17" t="s">
        <v>179</v>
      </c>
    </row>
    <row r="1730" spans="1:18" x14ac:dyDescent="0.3">
      <c r="A1730" s="17"/>
      <c r="B1730" s="22"/>
      <c r="D1730" s="6" t="s">
        <v>196</v>
      </c>
      <c r="E1730" s="18">
        <v>45621</v>
      </c>
      <c r="F1730" s="18">
        <v>45624</v>
      </c>
      <c r="G1730" s="6" t="s">
        <v>17</v>
      </c>
      <c r="H1730" s="4">
        <v>24216</v>
      </c>
      <c r="I1730" s="35">
        <v>1176</v>
      </c>
      <c r="J1730" s="6" t="s">
        <v>20</v>
      </c>
      <c r="K1730" s="17" t="s">
        <v>23</v>
      </c>
    </row>
    <row r="1731" spans="1:18" ht="27.6" x14ac:dyDescent="0.3">
      <c r="A1731" s="17"/>
      <c r="B1731" s="22"/>
      <c r="E1731" s="18">
        <v>45623</v>
      </c>
      <c r="F1731" s="18">
        <v>45629</v>
      </c>
      <c r="G1731" s="6" t="s">
        <v>61</v>
      </c>
      <c r="H1731" s="4">
        <v>23395</v>
      </c>
      <c r="I1731" s="35">
        <v>1176</v>
      </c>
      <c r="J1731" s="6" t="s">
        <v>20</v>
      </c>
      <c r="K1731" s="17" t="s">
        <v>179</v>
      </c>
    </row>
    <row r="1732" spans="1:18" x14ac:dyDescent="0.3">
      <c r="A1732" s="17"/>
      <c r="B1732" s="22"/>
      <c r="C1732" s="6" t="s">
        <v>202</v>
      </c>
      <c r="D1732" s="6" t="s">
        <v>202</v>
      </c>
      <c r="E1732" s="18">
        <v>45621</v>
      </c>
      <c r="F1732" s="18">
        <v>45624</v>
      </c>
      <c r="G1732" s="6" t="s">
        <v>64</v>
      </c>
      <c r="H1732" s="4">
        <v>23671</v>
      </c>
      <c r="I1732" s="35">
        <v>1176</v>
      </c>
      <c r="J1732" s="6" t="s">
        <v>20</v>
      </c>
      <c r="K1732" s="17" t="s">
        <v>202</v>
      </c>
    </row>
    <row r="1733" spans="1:18" x14ac:dyDescent="0.3">
      <c r="A1733" s="17"/>
      <c r="B1733" s="22"/>
      <c r="E1733" s="18">
        <v>45712</v>
      </c>
      <c r="F1733" s="18">
        <v>45715</v>
      </c>
      <c r="G1733" s="6" t="s">
        <v>64</v>
      </c>
      <c r="H1733" s="4">
        <v>23673</v>
      </c>
      <c r="I1733" s="35">
        <v>1176</v>
      </c>
      <c r="J1733" s="6" t="s">
        <v>20</v>
      </c>
      <c r="K1733" s="17" t="s">
        <v>202</v>
      </c>
    </row>
    <row r="1734" spans="1:18" x14ac:dyDescent="0.3">
      <c r="A1734" s="17"/>
      <c r="B1734" s="22"/>
      <c r="E1734" s="18">
        <v>45831</v>
      </c>
      <c r="F1734" s="18">
        <v>45834</v>
      </c>
      <c r="G1734" s="6" t="s">
        <v>64</v>
      </c>
      <c r="H1734" s="4">
        <v>23676</v>
      </c>
      <c r="I1734" s="35">
        <v>1176</v>
      </c>
      <c r="J1734" s="6" t="s">
        <v>20</v>
      </c>
      <c r="K1734" s="17" t="s">
        <v>202</v>
      </c>
    </row>
    <row r="1735" spans="1:18" x14ac:dyDescent="0.3">
      <c r="A1735" s="17"/>
      <c r="B1735" s="22"/>
      <c r="E1735" s="18">
        <v>45677</v>
      </c>
      <c r="F1735" s="18">
        <v>45680</v>
      </c>
      <c r="G1735" s="6" t="s">
        <v>64</v>
      </c>
      <c r="H1735" s="4">
        <v>23672</v>
      </c>
      <c r="I1735" s="35">
        <v>1176</v>
      </c>
      <c r="J1735" s="6" t="s">
        <v>20</v>
      </c>
      <c r="K1735" s="17" t="s">
        <v>202</v>
      </c>
    </row>
    <row r="1736" spans="1:18" x14ac:dyDescent="0.3">
      <c r="A1736" s="17"/>
      <c r="B1736" s="22"/>
      <c r="E1736" s="18">
        <v>45740</v>
      </c>
      <c r="F1736" s="18">
        <v>45743</v>
      </c>
      <c r="G1736" s="6" t="s">
        <v>64</v>
      </c>
      <c r="H1736" s="4">
        <v>23674</v>
      </c>
      <c r="I1736" s="35">
        <v>1176</v>
      </c>
      <c r="J1736" s="6" t="s">
        <v>20</v>
      </c>
      <c r="K1736" s="17" t="s">
        <v>202</v>
      </c>
    </row>
    <row r="1737" spans="1:18" x14ac:dyDescent="0.3">
      <c r="A1737" s="17"/>
      <c r="B1737" s="22"/>
      <c r="E1737" s="18">
        <v>45769</v>
      </c>
      <c r="F1737" s="18">
        <v>45772</v>
      </c>
      <c r="G1737" s="6" t="s">
        <v>64</v>
      </c>
      <c r="H1737" s="4">
        <v>23675</v>
      </c>
      <c r="I1737" s="35">
        <v>1176</v>
      </c>
      <c r="J1737" s="6" t="s">
        <v>20</v>
      </c>
      <c r="K1737" s="17" t="s">
        <v>202</v>
      </c>
    </row>
    <row r="1738" spans="1:18" x14ac:dyDescent="0.3">
      <c r="A1738" s="26" t="s">
        <v>444</v>
      </c>
      <c r="B1738" s="26"/>
      <c r="C1738" s="26"/>
      <c r="D1738" s="26"/>
      <c r="E1738" s="26"/>
      <c r="F1738" s="26"/>
      <c r="G1738" s="26"/>
      <c r="H1738" s="26"/>
      <c r="I1738" s="26"/>
      <c r="J1738" s="26"/>
      <c r="K1738" s="26"/>
      <c r="L1738" s="26"/>
      <c r="M1738" s="26"/>
      <c r="N1738" s="26"/>
      <c r="O1738" s="26"/>
      <c r="P1738" s="26"/>
      <c r="Q1738" s="26"/>
      <c r="R1738" s="26"/>
    </row>
    <row r="1739" spans="1:18" x14ac:dyDescent="0.3">
      <c r="A1739" s="17" t="s">
        <v>294</v>
      </c>
      <c r="B1739" s="22">
        <v>14301</v>
      </c>
      <c r="C1739" s="6">
        <v>2024</v>
      </c>
      <c r="D1739" s="6" t="s">
        <v>201</v>
      </c>
      <c r="E1739" s="18">
        <v>45530</v>
      </c>
      <c r="F1739" s="18">
        <v>45532</v>
      </c>
      <c r="G1739" s="6" t="s">
        <v>17</v>
      </c>
      <c r="H1739" s="4">
        <v>24206</v>
      </c>
      <c r="I1739" s="35">
        <v>882</v>
      </c>
      <c r="J1739" s="6" t="s">
        <v>20</v>
      </c>
      <c r="K1739" s="17" t="s">
        <v>23</v>
      </c>
    </row>
    <row r="1740" spans="1:18" x14ac:dyDescent="0.3">
      <c r="A1740" s="17"/>
      <c r="B1740" s="22"/>
      <c r="D1740" s="6" t="s">
        <v>180</v>
      </c>
      <c r="E1740" s="18">
        <v>45551</v>
      </c>
      <c r="F1740" s="18">
        <v>45553</v>
      </c>
      <c r="G1740" s="6" t="s">
        <v>64</v>
      </c>
      <c r="H1740" s="4">
        <v>23622</v>
      </c>
      <c r="I1740" s="35">
        <v>882</v>
      </c>
      <c r="J1740" s="6" t="s">
        <v>20</v>
      </c>
      <c r="K1740" s="17" t="s">
        <v>23</v>
      </c>
    </row>
    <row r="1741" spans="1:18" x14ac:dyDescent="0.3">
      <c r="A1741" s="17"/>
      <c r="B1741" s="22"/>
      <c r="E1741" s="18">
        <v>45544</v>
      </c>
      <c r="F1741" s="18">
        <v>45546</v>
      </c>
      <c r="G1741" s="6" t="s">
        <v>17</v>
      </c>
      <c r="H1741" s="4">
        <v>24207</v>
      </c>
      <c r="I1741" s="35">
        <v>882</v>
      </c>
      <c r="J1741" s="6" t="s">
        <v>20</v>
      </c>
      <c r="K1741" s="17" t="s">
        <v>23</v>
      </c>
    </row>
    <row r="1742" spans="1:18" ht="27.6" x14ac:dyDescent="0.3">
      <c r="A1742" s="17"/>
      <c r="B1742" s="22"/>
      <c r="E1742" s="18">
        <v>45544</v>
      </c>
      <c r="G1742" s="6" t="s">
        <v>61</v>
      </c>
      <c r="H1742" s="4">
        <v>23376</v>
      </c>
      <c r="I1742" s="35">
        <v>882</v>
      </c>
      <c r="J1742" s="6" t="s">
        <v>20</v>
      </c>
      <c r="K1742" s="17" t="s">
        <v>179</v>
      </c>
    </row>
    <row r="1743" spans="1:18" x14ac:dyDescent="0.3">
      <c r="A1743" s="17"/>
      <c r="B1743" s="22"/>
      <c r="D1743" s="6" t="s">
        <v>193</v>
      </c>
      <c r="E1743" s="18">
        <v>45572</v>
      </c>
      <c r="F1743" s="18">
        <v>45574</v>
      </c>
      <c r="G1743" s="6" t="s">
        <v>17</v>
      </c>
      <c r="H1743" s="4">
        <v>24208</v>
      </c>
      <c r="I1743" s="35">
        <v>882</v>
      </c>
      <c r="J1743" s="6" t="s">
        <v>20</v>
      </c>
      <c r="K1743" s="17" t="s">
        <v>23</v>
      </c>
    </row>
    <row r="1744" spans="1:18" ht="27.6" x14ac:dyDescent="0.3">
      <c r="A1744" s="17"/>
      <c r="B1744" s="22"/>
      <c r="E1744" s="18">
        <v>45572</v>
      </c>
      <c r="G1744" s="6" t="s">
        <v>61</v>
      </c>
      <c r="H1744" s="4">
        <v>23377</v>
      </c>
      <c r="I1744" s="35">
        <v>882</v>
      </c>
      <c r="J1744" s="6" t="s">
        <v>20</v>
      </c>
      <c r="K1744" s="17" t="s">
        <v>179</v>
      </c>
    </row>
    <row r="1745" spans="1:18" x14ac:dyDescent="0.3">
      <c r="A1745" s="17"/>
      <c r="B1745" s="22"/>
      <c r="D1745" s="6" t="s">
        <v>196</v>
      </c>
      <c r="E1745" s="18">
        <v>45608</v>
      </c>
      <c r="F1745" s="18">
        <v>45610</v>
      </c>
      <c r="G1745" s="6" t="s">
        <v>17</v>
      </c>
      <c r="H1745" s="4">
        <v>24209</v>
      </c>
      <c r="I1745" s="35">
        <v>882</v>
      </c>
      <c r="J1745" s="6" t="s">
        <v>20</v>
      </c>
      <c r="K1745" s="17" t="s">
        <v>23</v>
      </c>
    </row>
    <row r="1746" spans="1:18" ht="27.6" x14ac:dyDescent="0.3">
      <c r="A1746" s="17"/>
      <c r="B1746" s="22"/>
      <c r="E1746" s="18">
        <v>45614</v>
      </c>
      <c r="F1746" s="18">
        <v>45616</v>
      </c>
      <c r="G1746" s="6" t="s">
        <v>61</v>
      </c>
      <c r="H1746" s="4">
        <v>23378</v>
      </c>
      <c r="I1746" s="35">
        <v>882</v>
      </c>
      <c r="J1746" s="6" t="s">
        <v>20</v>
      </c>
      <c r="K1746" s="17" t="s">
        <v>179</v>
      </c>
    </row>
    <row r="1747" spans="1:18" x14ac:dyDescent="0.3">
      <c r="A1747" s="17"/>
      <c r="B1747" s="22"/>
      <c r="D1747" s="6" t="s">
        <v>197</v>
      </c>
      <c r="E1747" s="18">
        <v>45635</v>
      </c>
      <c r="F1747" s="18">
        <v>45637</v>
      </c>
      <c r="G1747" s="6" t="s">
        <v>17</v>
      </c>
      <c r="H1747" s="4">
        <v>24210</v>
      </c>
      <c r="I1747" s="35">
        <v>882</v>
      </c>
      <c r="J1747" s="6" t="s">
        <v>20</v>
      </c>
      <c r="K1747" s="17" t="s">
        <v>23</v>
      </c>
    </row>
    <row r="1748" spans="1:18" x14ac:dyDescent="0.3">
      <c r="A1748" s="17"/>
      <c r="B1748" s="22"/>
      <c r="C1748" s="6" t="s">
        <v>202</v>
      </c>
      <c r="D1748" s="6" t="s">
        <v>202</v>
      </c>
      <c r="E1748" s="18">
        <v>45614</v>
      </c>
      <c r="F1748" s="18">
        <v>45616</v>
      </c>
      <c r="G1748" s="6" t="s">
        <v>64</v>
      </c>
      <c r="H1748" s="4">
        <v>23623</v>
      </c>
      <c r="I1748" s="35">
        <v>882</v>
      </c>
      <c r="J1748" s="6" t="s">
        <v>20</v>
      </c>
      <c r="K1748" s="17" t="s">
        <v>202</v>
      </c>
    </row>
    <row r="1749" spans="1:18" x14ac:dyDescent="0.3">
      <c r="A1749" s="17"/>
      <c r="B1749" s="22"/>
      <c r="E1749" s="18">
        <v>45670</v>
      </c>
      <c r="F1749" s="18">
        <v>45672</v>
      </c>
      <c r="G1749" s="6" t="s">
        <v>64</v>
      </c>
      <c r="H1749" s="4">
        <v>23624</v>
      </c>
      <c r="I1749" s="35">
        <v>882</v>
      </c>
      <c r="J1749" s="6" t="s">
        <v>20</v>
      </c>
      <c r="K1749" s="17" t="s">
        <v>202</v>
      </c>
    </row>
    <row r="1750" spans="1:18" x14ac:dyDescent="0.3">
      <c r="A1750" s="17"/>
      <c r="B1750" s="22"/>
      <c r="E1750" s="18">
        <v>45705</v>
      </c>
      <c r="F1750" s="18">
        <v>45707</v>
      </c>
      <c r="G1750" s="6" t="s">
        <v>64</v>
      </c>
      <c r="H1750" s="4">
        <v>23625</v>
      </c>
      <c r="I1750" s="35">
        <v>882</v>
      </c>
      <c r="J1750" s="6" t="s">
        <v>20</v>
      </c>
      <c r="K1750" s="17" t="s">
        <v>202</v>
      </c>
    </row>
    <row r="1751" spans="1:18" x14ac:dyDescent="0.3">
      <c r="A1751" s="17"/>
      <c r="B1751" s="22"/>
      <c r="E1751" s="18">
        <v>45733</v>
      </c>
      <c r="F1751" s="18">
        <v>45735</v>
      </c>
      <c r="G1751" s="6" t="s">
        <v>64</v>
      </c>
      <c r="H1751" s="4">
        <v>23626</v>
      </c>
      <c r="I1751" s="35">
        <v>882</v>
      </c>
      <c r="J1751" s="6" t="s">
        <v>20</v>
      </c>
      <c r="K1751" s="17" t="s">
        <v>202</v>
      </c>
    </row>
    <row r="1752" spans="1:18" x14ac:dyDescent="0.3">
      <c r="A1752" s="17"/>
      <c r="B1752" s="22"/>
      <c r="E1752" s="18">
        <v>45761</v>
      </c>
      <c r="F1752" s="18">
        <v>45763</v>
      </c>
      <c r="G1752" s="6" t="s">
        <v>64</v>
      </c>
      <c r="H1752" s="4">
        <v>23627</v>
      </c>
      <c r="I1752" s="35">
        <v>882</v>
      </c>
      <c r="J1752" s="6" t="s">
        <v>20</v>
      </c>
      <c r="K1752" s="17" t="s">
        <v>202</v>
      </c>
    </row>
    <row r="1753" spans="1:18" x14ac:dyDescent="0.3">
      <c r="A1753" s="17"/>
      <c r="B1753" s="22"/>
      <c r="E1753" s="18">
        <v>45824</v>
      </c>
      <c r="F1753" s="18">
        <v>45826</v>
      </c>
      <c r="G1753" s="6" t="s">
        <v>64</v>
      </c>
      <c r="H1753" s="4">
        <v>23628</v>
      </c>
      <c r="I1753" s="35">
        <v>882</v>
      </c>
      <c r="J1753" s="6" t="s">
        <v>20</v>
      </c>
      <c r="K1753" s="17" t="s">
        <v>202</v>
      </c>
    </row>
    <row r="1754" spans="1:18" x14ac:dyDescent="0.3">
      <c r="A1754" s="26" t="s">
        <v>433</v>
      </c>
      <c r="B1754" s="26"/>
      <c r="C1754" s="26"/>
      <c r="D1754" s="26"/>
      <c r="E1754" s="26"/>
      <c r="F1754" s="26"/>
      <c r="G1754" s="26"/>
      <c r="H1754" s="26"/>
      <c r="I1754" s="26"/>
      <c r="J1754" s="26"/>
      <c r="K1754" s="26"/>
      <c r="L1754" s="26"/>
      <c r="M1754" s="26"/>
      <c r="N1754" s="26"/>
      <c r="O1754" s="26"/>
      <c r="P1754" s="26"/>
      <c r="Q1754" s="26"/>
      <c r="R1754" s="26"/>
    </row>
    <row r="1755" spans="1:18" x14ac:dyDescent="0.3">
      <c r="A1755" s="17" t="s">
        <v>268</v>
      </c>
      <c r="B1755" s="22">
        <v>15734</v>
      </c>
      <c r="C1755" s="6">
        <v>2024</v>
      </c>
      <c r="D1755" s="6" t="s">
        <v>192</v>
      </c>
      <c r="E1755" s="18">
        <v>45495</v>
      </c>
      <c r="F1755" s="18">
        <v>45635</v>
      </c>
      <c r="G1755" s="6" t="s">
        <v>17</v>
      </c>
      <c r="H1755" s="4">
        <v>24278</v>
      </c>
      <c r="I1755" s="35" t="s">
        <v>23</v>
      </c>
      <c r="J1755" s="6" t="s">
        <v>40</v>
      </c>
      <c r="K1755" s="17" t="s">
        <v>23</v>
      </c>
    </row>
    <row r="1756" spans="1:18" x14ac:dyDescent="0.3">
      <c r="A1756" s="26" t="s">
        <v>277</v>
      </c>
      <c r="B1756" s="26"/>
      <c r="C1756" s="26"/>
      <c r="D1756" s="26"/>
      <c r="E1756" s="26"/>
      <c r="F1756" s="26"/>
      <c r="G1756" s="26"/>
      <c r="H1756" s="26"/>
      <c r="I1756" s="26"/>
      <c r="J1756" s="26"/>
      <c r="K1756" s="26"/>
      <c r="L1756" s="26"/>
      <c r="M1756" s="26"/>
      <c r="N1756" s="26"/>
      <c r="O1756" s="26"/>
      <c r="P1756" s="26"/>
      <c r="Q1756" s="26"/>
      <c r="R1756" s="26"/>
    </row>
    <row r="1757" spans="1:18" ht="27.6" x14ac:dyDescent="0.3">
      <c r="A1757" s="17" t="s">
        <v>373</v>
      </c>
      <c r="B1757" s="22">
        <v>12779</v>
      </c>
      <c r="C1757" s="6">
        <v>2024</v>
      </c>
      <c r="D1757" s="6" t="s">
        <v>192</v>
      </c>
      <c r="E1757" s="18">
        <v>45498</v>
      </c>
      <c r="F1757" s="18">
        <v>45547</v>
      </c>
      <c r="G1757" s="6" t="s">
        <v>64</v>
      </c>
      <c r="H1757" s="4">
        <v>23355</v>
      </c>
      <c r="I1757" s="35">
        <v>2347</v>
      </c>
      <c r="J1757" s="6" t="s">
        <v>20</v>
      </c>
      <c r="K1757" s="17" t="s">
        <v>23</v>
      </c>
    </row>
    <row r="1758" spans="1:18" x14ac:dyDescent="0.3">
      <c r="A1758" s="17"/>
      <c r="B1758" s="22"/>
      <c r="D1758" s="6" t="s">
        <v>180</v>
      </c>
      <c r="E1758" s="18">
        <v>45561</v>
      </c>
      <c r="F1758" s="18">
        <v>45596</v>
      </c>
      <c r="G1758" s="6" t="s">
        <v>60</v>
      </c>
      <c r="H1758" s="4">
        <v>23305</v>
      </c>
      <c r="I1758" s="35">
        <v>2347</v>
      </c>
      <c r="J1758" s="6" t="s">
        <v>20</v>
      </c>
      <c r="K1758" s="17" t="s">
        <v>23</v>
      </c>
    </row>
    <row r="1759" spans="1:18" x14ac:dyDescent="0.3">
      <c r="A1759" s="17"/>
      <c r="B1759" s="22"/>
      <c r="D1759" s="6" t="s">
        <v>193</v>
      </c>
      <c r="E1759" s="18">
        <v>45581</v>
      </c>
      <c r="F1759" s="18">
        <v>45617</v>
      </c>
      <c r="G1759" s="6" t="s">
        <v>64</v>
      </c>
      <c r="H1759" s="4">
        <v>23076</v>
      </c>
      <c r="I1759" s="35">
        <v>2347</v>
      </c>
      <c r="J1759" s="6" t="s">
        <v>20</v>
      </c>
      <c r="K1759" s="17" t="s">
        <v>23</v>
      </c>
    </row>
    <row r="1760" spans="1:18" x14ac:dyDescent="0.3">
      <c r="A1760" s="17"/>
      <c r="B1760" s="22"/>
      <c r="C1760" s="6" t="s">
        <v>202</v>
      </c>
      <c r="D1760" s="6" t="s">
        <v>202</v>
      </c>
      <c r="E1760" s="18">
        <v>45672</v>
      </c>
      <c r="F1760" s="18">
        <v>45707</v>
      </c>
      <c r="G1760" s="6" t="s">
        <v>64</v>
      </c>
      <c r="H1760" s="4">
        <v>23498</v>
      </c>
      <c r="I1760" s="35">
        <v>2347</v>
      </c>
      <c r="J1760" s="6" t="s">
        <v>20</v>
      </c>
      <c r="K1760" s="17" t="s">
        <v>202</v>
      </c>
    </row>
    <row r="1761" spans="1:18" x14ac:dyDescent="0.3">
      <c r="A1761" s="17"/>
      <c r="B1761" s="22"/>
      <c r="C1761" s="6">
        <v>2025</v>
      </c>
      <c r="D1761" s="6" t="s">
        <v>191</v>
      </c>
      <c r="E1761" s="18">
        <v>45714</v>
      </c>
      <c r="F1761" s="18">
        <v>45749</v>
      </c>
      <c r="G1761" s="6" t="s">
        <v>60</v>
      </c>
      <c r="H1761" s="4">
        <v>23304</v>
      </c>
      <c r="I1761" s="35">
        <v>2347</v>
      </c>
      <c r="J1761" s="6" t="s">
        <v>20</v>
      </c>
      <c r="K1761" s="17" t="s">
        <v>23</v>
      </c>
    </row>
    <row r="1762" spans="1:18" x14ac:dyDescent="0.3">
      <c r="A1762" s="17"/>
      <c r="B1762" s="22"/>
      <c r="D1762" s="6" t="s">
        <v>198</v>
      </c>
      <c r="E1762" s="18">
        <v>45799</v>
      </c>
      <c r="F1762" s="18">
        <v>45839</v>
      </c>
      <c r="G1762" s="6" t="s">
        <v>60</v>
      </c>
      <c r="H1762" s="4">
        <v>23303</v>
      </c>
      <c r="I1762" s="35">
        <v>2347</v>
      </c>
      <c r="J1762" s="6" t="s">
        <v>20</v>
      </c>
      <c r="K1762" s="17" t="s">
        <v>23</v>
      </c>
    </row>
    <row r="1763" spans="1:18" x14ac:dyDescent="0.3">
      <c r="A1763" s="17"/>
      <c r="B1763" s="22"/>
      <c r="D1763" s="6" t="s">
        <v>199</v>
      </c>
      <c r="E1763" s="18">
        <v>45827</v>
      </c>
      <c r="F1763" s="18">
        <v>45866</v>
      </c>
      <c r="G1763" s="6" t="s">
        <v>59</v>
      </c>
      <c r="H1763" s="4">
        <v>24142</v>
      </c>
      <c r="I1763" s="35">
        <v>2347</v>
      </c>
      <c r="J1763" s="6" t="s">
        <v>20</v>
      </c>
      <c r="K1763" s="17" t="s">
        <v>23</v>
      </c>
    </row>
    <row r="1764" spans="1:18" x14ac:dyDescent="0.3">
      <c r="A1764" s="17"/>
      <c r="B1764" s="22"/>
      <c r="D1764" s="6" t="s">
        <v>201</v>
      </c>
      <c r="E1764" s="18">
        <v>45873</v>
      </c>
      <c r="F1764" s="18">
        <v>45909</v>
      </c>
      <c r="G1764" s="6" t="s">
        <v>59</v>
      </c>
      <c r="H1764" s="4">
        <v>24146</v>
      </c>
      <c r="I1764" s="35">
        <v>2347</v>
      </c>
      <c r="J1764" s="6" t="s">
        <v>20</v>
      </c>
      <c r="K1764" s="17" t="s">
        <v>23</v>
      </c>
    </row>
    <row r="1765" spans="1:18" x14ac:dyDescent="0.3">
      <c r="A1765" s="17"/>
      <c r="B1765" s="22"/>
      <c r="C1765" s="6">
        <v>2026</v>
      </c>
      <c r="D1765" s="6" t="s">
        <v>194</v>
      </c>
      <c r="E1765" s="18">
        <v>46041</v>
      </c>
      <c r="F1765" s="18">
        <v>46076</v>
      </c>
      <c r="G1765" s="6" t="s">
        <v>59</v>
      </c>
      <c r="H1765" s="4">
        <v>24150</v>
      </c>
      <c r="I1765" s="35">
        <v>2347</v>
      </c>
      <c r="J1765" s="6" t="s">
        <v>20</v>
      </c>
      <c r="K1765" s="17" t="s">
        <v>23</v>
      </c>
    </row>
    <row r="1766" spans="1:18" x14ac:dyDescent="0.3">
      <c r="A1766" s="17"/>
      <c r="B1766" s="22"/>
      <c r="D1766" s="6" t="s">
        <v>199</v>
      </c>
      <c r="E1766" s="18">
        <v>46189</v>
      </c>
      <c r="F1766" s="18">
        <v>46226</v>
      </c>
      <c r="G1766" s="6" t="s">
        <v>59</v>
      </c>
      <c r="H1766" s="4">
        <v>24154</v>
      </c>
      <c r="I1766" s="35">
        <v>2347</v>
      </c>
      <c r="J1766" s="6" t="s">
        <v>20</v>
      </c>
      <c r="K1766" s="17" t="s">
        <v>23</v>
      </c>
    </row>
    <row r="1767" spans="1:18" x14ac:dyDescent="0.3">
      <c r="A1767" s="26" t="s">
        <v>479</v>
      </c>
      <c r="B1767" s="26"/>
      <c r="C1767" s="26"/>
      <c r="D1767" s="26"/>
      <c r="E1767" s="26"/>
      <c r="F1767" s="26"/>
      <c r="G1767" s="26"/>
      <c r="H1767" s="26"/>
      <c r="I1767" s="26"/>
      <c r="J1767" s="26"/>
      <c r="K1767" s="26"/>
      <c r="L1767" s="26"/>
      <c r="M1767" s="26"/>
      <c r="N1767" s="26"/>
      <c r="O1767" s="26"/>
      <c r="P1767" s="26"/>
      <c r="Q1767" s="26"/>
      <c r="R1767" s="26"/>
    </row>
    <row r="1768" spans="1:18" ht="27.6" x14ac:dyDescent="0.3">
      <c r="A1768" s="17" t="s">
        <v>371</v>
      </c>
      <c r="B1768" s="22">
        <v>12776</v>
      </c>
      <c r="C1768" s="6">
        <v>2024</v>
      </c>
      <c r="D1768" s="6" t="s">
        <v>192</v>
      </c>
      <c r="E1768" s="18">
        <v>45484</v>
      </c>
      <c r="F1768" s="18">
        <v>45547</v>
      </c>
      <c r="G1768" s="6" t="s">
        <v>64</v>
      </c>
      <c r="H1768" s="4">
        <v>23352</v>
      </c>
      <c r="I1768" s="35">
        <v>2814</v>
      </c>
      <c r="J1768" s="6" t="s">
        <v>20</v>
      </c>
      <c r="K1768" s="17" t="s">
        <v>23</v>
      </c>
    </row>
    <row r="1769" spans="1:18" x14ac:dyDescent="0.3">
      <c r="A1769" s="17"/>
      <c r="B1769" s="22"/>
      <c r="D1769" s="6" t="s">
        <v>180</v>
      </c>
      <c r="E1769" s="18">
        <v>45547</v>
      </c>
      <c r="F1769" s="18">
        <v>45596</v>
      </c>
      <c r="G1769" s="6" t="s">
        <v>60</v>
      </c>
      <c r="H1769" s="4">
        <v>23297</v>
      </c>
      <c r="I1769" s="35">
        <v>2814</v>
      </c>
      <c r="J1769" s="6" t="s">
        <v>20</v>
      </c>
      <c r="K1769" s="17" t="s">
        <v>23</v>
      </c>
    </row>
    <row r="1770" spans="1:18" x14ac:dyDescent="0.3">
      <c r="A1770" s="17"/>
      <c r="B1770" s="22"/>
      <c r="D1770" s="6" t="s">
        <v>193</v>
      </c>
      <c r="E1770" s="18">
        <v>45566</v>
      </c>
      <c r="F1770" s="18">
        <v>45617</v>
      </c>
      <c r="G1770" s="6" t="s">
        <v>64</v>
      </c>
      <c r="H1770" s="4">
        <v>23334</v>
      </c>
      <c r="I1770" s="35">
        <v>2814</v>
      </c>
      <c r="J1770" s="6" t="s">
        <v>20</v>
      </c>
      <c r="K1770" s="17" t="s">
        <v>23</v>
      </c>
    </row>
    <row r="1771" spans="1:18" x14ac:dyDescent="0.3">
      <c r="A1771" s="17"/>
      <c r="B1771" s="22"/>
      <c r="C1771" s="6" t="s">
        <v>202</v>
      </c>
      <c r="D1771" s="6" t="s">
        <v>202</v>
      </c>
      <c r="E1771" s="18">
        <v>45649</v>
      </c>
      <c r="F1771" s="18">
        <v>45707</v>
      </c>
      <c r="G1771" s="6" t="s">
        <v>64</v>
      </c>
      <c r="H1771" s="4">
        <v>23367</v>
      </c>
      <c r="I1771" s="35">
        <v>2814</v>
      </c>
      <c r="J1771" s="6" t="s">
        <v>20</v>
      </c>
      <c r="K1771" s="17" t="s">
        <v>202</v>
      </c>
    </row>
    <row r="1772" spans="1:18" x14ac:dyDescent="0.3">
      <c r="A1772" s="17"/>
      <c r="B1772" s="22"/>
      <c r="C1772" s="6">
        <v>2025</v>
      </c>
      <c r="D1772" s="6" t="s">
        <v>191</v>
      </c>
      <c r="E1772" s="18">
        <v>45694</v>
      </c>
      <c r="F1772" s="18">
        <v>45743</v>
      </c>
      <c r="G1772" s="6" t="s">
        <v>60</v>
      </c>
      <c r="H1772" s="4">
        <v>23298</v>
      </c>
      <c r="I1772" s="35">
        <v>2814</v>
      </c>
      <c r="J1772" s="6" t="s">
        <v>20</v>
      </c>
      <c r="K1772" s="17" t="s">
        <v>23</v>
      </c>
    </row>
    <row r="1773" spans="1:18" x14ac:dyDescent="0.3">
      <c r="A1773" s="17"/>
      <c r="B1773" s="22"/>
      <c r="D1773" s="6" t="s">
        <v>198</v>
      </c>
      <c r="E1773" s="18">
        <v>45783</v>
      </c>
      <c r="F1773" s="18">
        <v>45839</v>
      </c>
      <c r="G1773" s="6" t="s">
        <v>60</v>
      </c>
      <c r="H1773" s="4">
        <v>23299</v>
      </c>
      <c r="I1773" s="35">
        <v>2814</v>
      </c>
      <c r="J1773" s="6" t="s">
        <v>20</v>
      </c>
      <c r="K1773" s="17" t="s">
        <v>23</v>
      </c>
    </row>
    <row r="1774" spans="1:18" x14ac:dyDescent="0.3">
      <c r="A1774" s="17"/>
      <c r="B1774" s="22"/>
      <c r="E1774" s="18">
        <v>45803</v>
      </c>
      <c r="F1774" s="18">
        <v>45859</v>
      </c>
      <c r="G1774" s="6" t="s">
        <v>59</v>
      </c>
      <c r="H1774" s="4">
        <v>24157</v>
      </c>
      <c r="I1774" s="35">
        <v>2814</v>
      </c>
      <c r="J1774" s="6" t="s">
        <v>20</v>
      </c>
      <c r="K1774" s="17" t="s">
        <v>23</v>
      </c>
    </row>
    <row r="1775" spans="1:18" x14ac:dyDescent="0.3">
      <c r="A1775" s="17"/>
      <c r="B1775" s="22"/>
      <c r="D1775" s="6" t="s">
        <v>192</v>
      </c>
      <c r="E1775" s="18">
        <v>45853</v>
      </c>
      <c r="F1775" s="18">
        <v>45903</v>
      </c>
      <c r="G1775" s="6" t="s">
        <v>59</v>
      </c>
      <c r="H1775" s="4">
        <v>24160</v>
      </c>
      <c r="I1775" s="35">
        <v>2814</v>
      </c>
      <c r="J1775" s="6" t="s">
        <v>20</v>
      </c>
      <c r="K1775" s="17" t="s">
        <v>23</v>
      </c>
    </row>
    <row r="1776" spans="1:18" x14ac:dyDescent="0.3">
      <c r="A1776" s="17"/>
      <c r="B1776" s="22"/>
      <c r="D1776" s="6" t="s">
        <v>197</v>
      </c>
      <c r="E1776" s="18">
        <v>46008</v>
      </c>
      <c r="F1776" s="18">
        <v>46069</v>
      </c>
      <c r="G1776" s="6" t="s">
        <v>59</v>
      </c>
      <c r="H1776" s="4">
        <v>24163</v>
      </c>
      <c r="I1776" s="35">
        <v>2814</v>
      </c>
      <c r="J1776" s="6" t="s">
        <v>20</v>
      </c>
      <c r="K1776" s="17" t="s">
        <v>23</v>
      </c>
    </row>
    <row r="1777" spans="1:18" x14ac:dyDescent="0.3">
      <c r="A1777" s="17"/>
      <c r="B1777" s="22"/>
      <c r="C1777" s="6">
        <v>2026</v>
      </c>
      <c r="D1777" s="6" t="s">
        <v>198</v>
      </c>
      <c r="E1777" s="18">
        <v>46160</v>
      </c>
      <c r="F1777" s="18">
        <v>46210</v>
      </c>
      <c r="G1777" s="6" t="s">
        <v>59</v>
      </c>
      <c r="H1777" s="4">
        <v>24166</v>
      </c>
      <c r="I1777" s="35">
        <v>2814</v>
      </c>
      <c r="J1777" s="6" t="s">
        <v>20</v>
      </c>
      <c r="K1777" s="17" t="s">
        <v>23</v>
      </c>
    </row>
    <row r="1778" spans="1:18" x14ac:dyDescent="0.3">
      <c r="A1778" s="26" t="s">
        <v>478</v>
      </c>
      <c r="B1778" s="26"/>
      <c r="C1778" s="26"/>
      <c r="D1778" s="26"/>
      <c r="E1778" s="26"/>
      <c r="F1778" s="26"/>
      <c r="G1778" s="26"/>
      <c r="H1778" s="26"/>
      <c r="I1778" s="26"/>
      <c r="J1778" s="26"/>
      <c r="K1778" s="26"/>
      <c r="L1778" s="26"/>
      <c r="M1778" s="26"/>
      <c r="N1778" s="26"/>
      <c r="O1778" s="26"/>
      <c r="P1778" s="26"/>
      <c r="Q1778" s="26"/>
      <c r="R1778" s="26"/>
    </row>
    <row r="1779" spans="1:18" x14ac:dyDescent="0.3">
      <c r="A1779" s="17" t="s">
        <v>400</v>
      </c>
      <c r="B1779" s="22">
        <v>12040</v>
      </c>
      <c r="C1779" s="6">
        <v>2024</v>
      </c>
      <c r="D1779" s="6" t="s">
        <v>192</v>
      </c>
      <c r="E1779" s="18">
        <v>45491</v>
      </c>
      <c r="F1779" s="18">
        <v>45492</v>
      </c>
      <c r="G1779" s="6" t="s">
        <v>61</v>
      </c>
      <c r="H1779" s="4">
        <v>23309</v>
      </c>
      <c r="I1779" s="35" t="s">
        <v>23</v>
      </c>
      <c r="J1779" s="6" t="s">
        <v>20</v>
      </c>
      <c r="K1779" s="17" t="s">
        <v>23</v>
      </c>
    </row>
    <row r="1780" spans="1:18" x14ac:dyDescent="0.3">
      <c r="A1780" s="26" t="s">
        <v>487</v>
      </c>
      <c r="B1780" s="26"/>
      <c r="C1780" s="26"/>
      <c r="D1780" s="26"/>
      <c r="E1780" s="26"/>
      <c r="F1780" s="26"/>
      <c r="G1780" s="26"/>
      <c r="H1780" s="26"/>
      <c r="I1780" s="26"/>
      <c r="J1780" s="26"/>
      <c r="K1780" s="26"/>
      <c r="L1780" s="26"/>
      <c r="M1780" s="26"/>
      <c r="N1780" s="26"/>
      <c r="O1780" s="26"/>
      <c r="P1780" s="26"/>
      <c r="Q1780" s="26"/>
      <c r="R1780" s="26"/>
    </row>
    <row r="1781" spans="1:18" x14ac:dyDescent="0.3">
      <c r="A1781" s="17" t="s">
        <v>563</v>
      </c>
      <c r="B1781" s="22">
        <v>15013</v>
      </c>
      <c r="C1781" s="6">
        <v>2025</v>
      </c>
      <c r="D1781" s="6" t="s">
        <v>198</v>
      </c>
      <c r="E1781" s="18">
        <v>45782</v>
      </c>
      <c r="F1781" s="18">
        <v>45981</v>
      </c>
      <c r="G1781" s="6" t="s">
        <v>48</v>
      </c>
      <c r="H1781" s="4">
        <v>24309</v>
      </c>
      <c r="I1781" s="35" t="s">
        <v>23</v>
      </c>
      <c r="J1781" s="6" t="s">
        <v>20</v>
      </c>
      <c r="K1781" s="17" t="s">
        <v>23</v>
      </c>
    </row>
    <row r="1782" spans="1:18" x14ac:dyDescent="0.3">
      <c r="A1782" s="26" t="s">
        <v>677</v>
      </c>
      <c r="B1782" s="26"/>
      <c r="C1782" s="26"/>
      <c r="D1782" s="26"/>
      <c r="E1782" s="26"/>
      <c r="F1782" s="26"/>
      <c r="G1782" s="26"/>
      <c r="H1782" s="26"/>
      <c r="I1782" s="26"/>
      <c r="J1782" s="26"/>
      <c r="K1782" s="26"/>
      <c r="L1782" s="26"/>
      <c r="M1782" s="26"/>
      <c r="N1782" s="26"/>
      <c r="O1782" s="26"/>
      <c r="P1782" s="26"/>
      <c r="Q1782" s="26"/>
      <c r="R1782" s="26"/>
    </row>
    <row r="1783" spans="1:18" ht="27.6" x14ac:dyDescent="0.3">
      <c r="A1783" s="17" t="s">
        <v>549</v>
      </c>
      <c r="B1783" s="22">
        <v>7069</v>
      </c>
      <c r="C1783" s="6">
        <v>2024</v>
      </c>
      <c r="D1783" s="6" t="s">
        <v>180</v>
      </c>
      <c r="E1783" s="18">
        <v>45551</v>
      </c>
      <c r="F1783" s="18">
        <v>45707</v>
      </c>
      <c r="G1783" s="6" t="s">
        <v>64</v>
      </c>
      <c r="H1783" s="4">
        <v>23168</v>
      </c>
      <c r="I1783" s="35">
        <v>11339</v>
      </c>
      <c r="J1783" s="6" t="s">
        <v>20</v>
      </c>
      <c r="K1783" s="17" t="s">
        <v>179</v>
      </c>
    </row>
    <row r="1784" spans="1:18" x14ac:dyDescent="0.3">
      <c r="A1784" s="17"/>
      <c r="B1784" s="22"/>
      <c r="D1784" s="6" t="s">
        <v>196</v>
      </c>
      <c r="E1784" s="18">
        <v>45614</v>
      </c>
      <c r="F1784" s="18">
        <v>45769</v>
      </c>
      <c r="G1784" s="6" t="s">
        <v>48</v>
      </c>
      <c r="H1784" s="4">
        <v>24488</v>
      </c>
      <c r="I1784" s="35">
        <v>11339</v>
      </c>
      <c r="J1784" s="6" t="s">
        <v>20</v>
      </c>
      <c r="K1784" s="17" t="s">
        <v>23</v>
      </c>
    </row>
    <row r="1785" spans="1:18" x14ac:dyDescent="0.3">
      <c r="A1785" s="17"/>
      <c r="B1785" s="22"/>
      <c r="C1785" s="6" t="s">
        <v>202</v>
      </c>
      <c r="D1785" s="6" t="s">
        <v>202</v>
      </c>
      <c r="E1785" s="18">
        <v>45705</v>
      </c>
      <c r="F1785" s="18">
        <v>45862</v>
      </c>
      <c r="G1785" s="6" t="s">
        <v>64</v>
      </c>
      <c r="H1785" s="4">
        <v>24103</v>
      </c>
      <c r="I1785" s="35">
        <v>11339</v>
      </c>
      <c r="J1785" s="6" t="s">
        <v>20</v>
      </c>
      <c r="K1785" s="17" t="s">
        <v>202</v>
      </c>
    </row>
    <row r="1786" spans="1:18" x14ac:dyDescent="0.3">
      <c r="A1786" s="17"/>
      <c r="B1786" s="22"/>
      <c r="E1786" s="18">
        <v>45916</v>
      </c>
      <c r="F1786" s="18">
        <v>46072</v>
      </c>
      <c r="G1786" s="6" t="s">
        <v>64</v>
      </c>
      <c r="H1786" s="4">
        <v>24104</v>
      </c>
      <c r="I1786" s="35">
        <v>11339</v>
      </c>
      <c r="J1786" s="6" t="s">
        <v>20</v>
      </c>
      <c r="K1786" s="17" t="s">
        <v>202</v>
      </c>
    </row>
    <row r="1787" spans="1:18" x14ac:dyDescent="0.3">
      <c r="A1787" s="26" t="s">
        <v>663</v>
      </c>
      <c r="B1787" s="26"/>
      <c r="C1787" s="26"/>
      <c r="D1787" s="26"/>
      <c r="E1787" s="26"/>
      <c r="F1787" s="26"/>
      <c r="G1787" s="26"/>
      <c r="H1787" s="26"/>
      <c r="I1787" s="26"/>
      <c r="J1787" s="26"/>
      <c r="K1787" s="26"/>
      <c r="L1787" s="26"/>
      <c r="M1787" s="26"/>
      <c r="N1787" s="26"/>
      <c r="O1787" s="26"/>
      <c r="P1787" s="26"/>
      <c r="Q1787" s="26"/>
      <c r="R1787" s="26"/>
    </row>
    <row r="1788" spans="1:18" ht="27.6" x14ac:dyDescent="0.3">
      <c r="A1788" s="17" t="s">
        <v>564</v>
      </c>
      <c r="B1788" s="22">
        <v>13909</v>
      </c>
      <c r="C1788" s="6">
        <v>2024</v>
      </c>
      <c r="D1788" s="6" t="s">
        <v>180</v>
      </c>
      <c r="E1788" s="18">
        <v>45551</v>
      </c>
      <c r="F1788" s="18">
        <v>45912</v>
      </c>
      <c r="G1788" s="6" t="s">
        <v>64</v>
      </c>
      <c r="H1788" s="4">
        <v>22812</v>
      </c>
      <c r="I1788" s="35" t="s">
        <v>23</v>
      </c>
      <c r="J1788" s="6" t="s">
        <v>20</v>
      </c>
      <c r="K1788" s="17" t="s">
        <v>179</v>
      </c>
    </row>
    <row r="1789" spans="1:18" x14ac:dyDescent="0.3">
      <c r="A1789" s="17"/>
      <c r="B1789" s="22"/>
      <c r="D1789" s="6" t="s">
        <v>193</v>
      </c>
      <c r="E1789" s="18">
        <v>45593</v>
      </c>
      <c r="F1789" s="18">
        <v>45953</v>
      </c>
      <c r="G1789" s="6" t="s">
        <v>48</v>
      </c>
      <c r="H1789" s="4">
        <v>24489</v>
      </c>
      <c r="I1789" s="35" t="s">
        <v>23</v>
      </c>
      <c r="J1789" s="6" t="s">
        <v>20</v>
      </c>
      <c r="K1789" s="17" t="s">
        <v>23</v>
      </c>
    </row>
    <row r="1790" spans="1:18" x14ac:dyDescent="0.3">
      <c r="A1790" s="17"/>
      <c r="B1790" s="22"/>
      <c r="C1790" s="6" t="s">
        <v>202</v>
      </c>
      <c r="D1790" s="6" t="s">
        <v>202</v>
      </c>
      <c r="E1790" s="18">
        <v>45600</v>
      </c>
      <c r="F1790" s="18">
        <v>45968</v>
      </c>
      <c r="G1790" s="6" t="s">
        <v>64</v>
      </c>
      <c r="H1790" s="4">
        <v>23160</v>
      </c>
      <c r="I1790" s="35" t="s">
        <v>23</v>
      </c>
      <c r="J1790" s="6" t="s">
        <v>20</v>
      </c>
      <c r="K1790" s="17" t="s">
        <v>202</v>
      </c>
    </row>
    <row r="1791" spans="1:18" x14ac:dyDescent="0.3">
      <c r="A1791" s="17"/>
      <c r="B1791" s="22"/>
      <c r="E1791" s="18">
        <v>45670</v>
      </c>
      <c r="F1791" s="18">
        <v>46038</v>
      </c>
      <c r="G1791" s="6" t="s">
        <v>64</v>
      </c>
      <c r="H1791" s="4">
        <v>24079</v>
      </c>
      <c r="I1791" s="35" t="s">
        <v>23</v>
      </c>
      <c r="J1791" s="6" t="s">
        <v>20</v>
      </c>
      <c r="K1791" s="17" t="s">
        <v>202</v>
      </c>
    </row>
    <row r="1792" spans="1:18" x14ac:dyDescent="0.3">
      <c r="A1792" s="17"/>
      <c r="B1792" s="22"/>
      <c r="E1792" s="18">
        <v>45733</v>
      </c>
      <c r="F1792" s="18">
        <v>46094</v>
      </c>
      <c r="G1792" s="6" t="s">
        <v>64</v>
      </c>
      <c r="H1792" s="4">
        <v>24080</v>
      </c>
      <c r="I1792" s="35" t="s">
        <v>23</v>
      </c>
      <c r="J1792" s="6" t="s">
        <v>20</v>
      </c>
      <c r="K1792" s="17" t="s">
        <v>202</v>
      </c>
    </row>
    <row r="1793" spans="1:18" x14ac:dyDescent="0.3">
      <c r="A1793" s="17"/>
      <c r="B1793" s="22"/>
      <c r="E1793" s="18">
        <v>45915</v>
      </c>
      <c r="F1793" s="18">
        <v>46283</v>
      </c>
      <c r="G1793" s="6" t="s">
        <v>64</v>
      </c>
      <c r="H1793" s="4">
        <v>24082</v>
      </c>
      <c r="I1793" s="35" t="s">
        <v>23</v>
      </c>
      <c r="J1793" s="6" t="s">
        <v>20</v>
      </c>
      <c r="K1793" s="17" t="s">
        <v>202</v>
      </c>
    </row>
    <row r="1794" spans="1:18" x14ac:dyDescent="0.3">
      <c r="A1794" s="17"/>
      <c r="B1794" s="22"/>
      <c r="E1794" s="18">
        <v>45978</v>
      </c>
      <c r="F1794" s="18">
        <v>46353</v>
      </c>
      <c r="G1794" s="6" t="s">
        <v>64</v>
      </c>
      <c r="H1794" s="4">
        <v>24083</v>
      </c>
      <c r="I1794" s="35" t="s">
        <v>23</v>
      </c>
      <c r="J1794" s="6" t="s">
        <v>20</v>
      </c>
      <c r="K1794" s="17" t="s">
        <v>202</v>
      </c>
    </row>
    <row r="1795" spans="1:18" x14ac:dyDescent="0.3">
      <c r="A1795" s="17"/>
      <c r="B1795" s="22"/>
      <c r="E1795" s="18">
        <v>45810</v>
      </c>
      <c r="F1795" s="18">
        <v>46178</v>
      </c>
      <c r="G1795" s="6" t="s">
        <v>64</v>
      </c>
      <c r="H1795" s="4">
        <v>24081</v>
      </c>
      <c r="I1795" s="35" t="s">
        <v>23</v>
      </c>
      <c r="J1795" s="6" t="s">
        <v>20</v>
      </c>
      <c r="K1795" s="17" t="s">
        <v>202</v>
      </c>
    </row>
    <row r="1796" spans="1:18" x14ac:dyDescent="0.3">
      <c r="A1796" s="17"/>
      <c r="B1796" s="22"/>
      <c r="C1796" s="6">
        <v>2025</v>
      </c>
      <c r="D1796" s="6" t="s">
        <v>194</v>
      </c>
      <c r="E1796" s="18">
        <v>45663</v>
      </c>
      <c r="F1796" s="18">
        <v>46015</v>
      </c>
      <c r="G1796" s="6" t="s">
        <v>48</v>
      </c>
      <c r="H1796" s="4">
        <v>24490</v>
      </c>
      <c r="I1796" s="35" t="s">
        <v>23</v>
      </c>
      <c r="J1796" s="6" t="s">
        <v>20</v>
      </c>
      <c r="K1796" s="17" t="s">
        <v>23</v>
      </c>
    </row>
    <row r="1797" spans="1:18" x14ac:dyDescent="0.3">
      <c r="A1797" s="17"/>
      <c r="B1797" s="22"/>
      <c r="D1797" s="6" t="s">
        <v>200</v>
      </c>
      <c r="E1797" s="18">
        <v>45754</v>
      </c>
      <c r="F1797" s="18">
        <v>46115</v>
      </c>
      <c r="G1797" s="6" t="s">
        <v>48</v>
      </c>
      <c r="H1797" s="4">
        <v>24491</v>
      </c>
      <c r="I1797" s="35" t="s">
        <v>23</v>
      </c>
      <c r="J1797" s="6" t="s">
        <v>20</v>
      </c>
      <c r="K1797" s="17" t="s">
        <v>23</v>
      </c>
    </row>
    <row r="1798" spans="1:18" ht="27.6" x14ac:dyDescent="0.3">
      <c r="A1798" s="17"/>
      <c r="B1798" s="22"/>
      <c r="D1798" s="6" t="s">
        <v>198</v>
      </c>
      <c r="E1798" s="18">
        <v>45796</v>
      </c>
      <c r="F1798" s="18">
        <v>46154</v>
      </c>
      <c r="G1798" s="6" t="s">
        <v>48</v>
      </c>
      <c r="H1798" s="4">
        <v>24307</v>
      </c>
      <c r="I1798" s="35" t="s">
        <v>23</v>
      </c>
      <c r="J1798" s="6" t="s">
        <v>20</v>
      </c>
      <c r="K1798" s="17" t="s">
        <v>179</v>
      </c>
    </row>
    <row r="1799" spans="1:18" ht="55.2" x14ac:dyDescent="0.3">
      <c r="A1799" s="17"/>
      <c r="B1799" s="22"/>
      <c r="D1799" s="6" t="s">
        <v>180</v>
      </c>
      <c r="E1799" s="18">
        <v>45901</v>
      </c>
      <c r="F1799" s="18">
        <v>46261</v>
      </c>
      <c r="G1799" s="6" t="s">
        <v>48</v>
      </c>
      <c r="H1799" s="4">
        <v>24308</v>
      </c>
      <c r="I1799" s="35" t="s">
        <v>23</v>
      </c>
      <c r="J1799" s="6" t="s">
        <v>20</v>
      </c>
      <c r="K1799" s="17" t="s">
        <v>282</v>
      </c>
    </row>
    <row r="1800" spans="1:18" x14ac:dyDescent="0.3">
      <c r="A1800" s="26" t="s">
        <v>678</v>
      </c>
      <c r="B1800" s="26"/>
      <c r="C1800" s="26"/>
      <c r="D1800" s="26"/>
      <c r="E1800" s="26"/>
      <c r="F1800" s="26"/>
      <c r="G1800" s="26"/>
      <c r="H1800" s="26"/>
      <c r="I1800" s="26"/>
      <c r="J1800" s="26"/>
      <c r="K1800" s="26"/>
      <c r="L1800" s="26"/>
      <c r="M1800" s="26"/>
      <c r="N1800" s="26"/>
      <c r="O1800" s="26"/>
      <c r="P1800" s="26"/>
      <c r="Q1800" s="26"/>
      <c r="R1800" s="26"/>
    </row>
    <row r="1801" spans="1:18" x14ac:dyDescent="0.3">
      <c r="A1801" s="17" t="s">
        <v>338</v>
      </c>
      <c r="B1801" s="22">
        <v>13162</v>
      </c>
      <c r="C1801" s="6">
        <v>2024</v>
      </c>
      <c r="D1801" s="6" t="s">
        <v>192</v>
      </c>
      <c r="E1801" s="18">
        <v>45477</v>
      </c>
      <c r="F1801" s="18">
        <v>45561</v>
      </c>
      <c r="G1801" s="6" t="s">
        <v>64</v>
      </c>
      <c r="H1801" s="4">
        <v>23048</v>
      </c>
      <c r="I1801" s="35">
        <v>2996</v>
      </c>
      <c r="J1801" s="6" t="s">
        <v>20</v>
      </c>
      <c r="K1801" s="17" t="s">
        <v>23</v>
      </c>
    </row>
    <row r="1802" spans="1:18" ht="27.6" x14ac:dyDescent="0.3">
      <c r="A1802" s="17"/>
      <c r="B1802" s="22"/>
      <c r="D1802" s="6" t="s">
        <v>180</v>
      </c>
      <c r="E1802" s="18">
        <v>45558</v>
      </c>
      <c r="F1802" s="18">
        <v>45629</v>
      </c>
      <c r="G1802" s="6" t="s">
        <v>64</v>
      </c>
      <c r="H1802" s="4">
        <v>23049</v>
      </c>
      <c r="I1802" s="35">
        <v>2996</v>
      </c>
      <c r="J1802" s="6" t="s">
        <v>20</v>
      </c>
      <c r="K1802" s="17" t="s">
        <v>179</v>
      </c>
    </row>
    <row r="1803" spans="1:18" x14ac:dyDescent="0.3">
      <c r="A1803" s="17"/>
      <c r="B1803" s="22"/>
      <c r="D1803" s="6" t="s">
        <v>193</v>
      </c>
      <c r="E1803" s="18">
        <v>45566</v>
      </c>
      <c r="F1803" s="18">
        <v>45631</v>
      </c>
      <c r="G1803" s="6" t="s">
        <v>59</v>
      </c>
      <c r="H1803" s="4">
        <v>24221</v>
      </c>
      <c r="I1803" s="35">
        <v>2996</v>
      </c>
      <c r="J1803" s="6" t="s">
        <v>20</v>
      </c>
      <c r="K1803" s="17" t="s">
        <v>23</v>
      </c>
    </row>
    <row r="1804" spans="1:18" x14ac:dyDescent="0.3">
      <c r="A1804" s="17"/>
      <c r="B1804" s="22"/>
      <c r="C1804" s="6">
        <v>2025</v>
      </c>
      <c r="D1804" s="6" t="s">
        <v>191</v>
      </c>
      <c r="E1804" s="18">
        <v>45699</v>
      </c>
      <c r="F1804" s="18">
        <v>45763</v>
      </c>
      <c r="G1804" s="6" t="s">
        <v>59</v>
      </c>
      <c r="H1804" s="4">
        <v>24218</v>
      </c>
      <c r="I1804" s="35">
        <v>2996</v>
      </c>
      <c r="J1804" s="6" t="s">
        <v>20</v>
      </c>
      <c r="K1804" s="17" t="s">
        <v>23</v>
      </c>
    </row>
    <row r="1805" spans="1:18" x14ac:dyDescent="0.3">
      <c r="A1805" s="17"/>
      <c r="B1805" s="22"/>
      <c r="D1805" s="6" t="s">
        <v>198</v>
      </c>
      <c r="E1805" s="18">
        <v>45797</v>
      </c>
      <c r="F1805" s="18">
        <v>45867</v>
      </c>
      <c r="G1805" s="6" t="s">
        <v>59</v>
      </c>
      <c r="H1805" s="4">
        <v>24219</v>
      </c>
      <c r="I1805" s="35">
        <v>2996</v>
      </c>
      <c r="J1805" s="6" t="s">
        <v>20</v>
      </c>
      <c r="K1805" s="17" t="s">
        <v>23</v>
      </c>
    </row>
    <row r="1806" spans="1:18" x14ac:dyDescent="0.3">
      <c r="A1806" s="17"/>
      <c r="B1806" s="22"/>
      <c r="D1806" s="6" t="s">
        <v>180</v>
      </c>
      <c r="E1806" s="18">
        <v>45904</v>
      </c>
      <c r="F1806" s="18">
        <v>45973</v>
      </c>
      <c r="G1806" s="6" t="s">
        <v>59</v>
      </c>
      <c r="H1806" s="4">
        <v>24220</v>
      </c>
      <c r="I1806" s="35">
        <v>2996</v>
      </c>
      <c r="J1806" s="6" t="s">
        <v>20</v>
      </c>
      <c r="K1806" s="17" t="s">
        <v>23</v>
      </c>
    </row>
    <row r="1807" spans="1:18" x14ac:dyDescent="0.3">
      <c r="A1807" s="26" t="s">
        <v>466</v>
      </c>
      <c r="B1807" s="26"/>
      <c r="C1807" s="26"/>
      <c r="D1807" s="26"/>
      <c r="E1807" s="26"/>
      <c r="F1807" s="26"/>
      <c r="G1807" s="26"/>
      <c r="H1807" s="26"/>
      <c r="I1807" s="26"/>
      <c r="J1807" s="26"/>
      <c r="K1807" s="26"/>
      <c r="L1807" s="26"/>
      <c r="M1807" s="26"/>
      <c r="N1807" s="26"/>
      <c r="O1807" s="26"/>
      <c r="P1807" s="26"/>
      <c r="Q1807" s="26"/>
      <c r="R1807" s="26"/>
    </row>
    <row r="1808" spans="1:18" x14ac:dyDescent="0.3">
      <c r="A1808" s="17" t="s">
        <v>202</v>
      </c>
      <c r="B1808" s="22" t="s">
        <v>202</v>
      </c>
      <c r="C1808" s="6" t="s">
        <v>202</v>
      </c>
      <c r="D1808" s="6" t="s">
        <v>202</v>
      </c>
      <c r="E1808" s="6" t="s">
        <v>202</v>
      </c>
      <c r="F1808" s="6" t="s">
        <v>202</v>
      </c>
      <c r="G1808" s="6" t="s">
        <v>202</v>
      </c>
      <c r="H1808" s="4" t="s">
        <v>202</v>
      </c>
      <c r="I1808" s="35" t="s">
        <v>202</v>
      </c>
      <c r="J1808" s="6" t="s">
        <v>202</v>
      </c>
      <c r="K1808" s="17" t="s">
        <v>202</v>
      </c>
    </row>
    <row r="1809" spans="1:18" x14ac:dyDescent="0.3">
      <c r="A1809" s="26" t="s">
        <v>250</v>
      </c>
      <c r="B1809" s="26"/>
      <c r="C1809" s="26"/>
      <c r="D1809" s="26"/>
      <c r="E1809" s="26"/>
      <c r="F1809" s="26"/>
      <c r="G1809" s="26"/>
      <c r="H1809" s="26"/>
      <c r="I1809" s="26"/>
      <c r="J1809" s="26"/>
      <c r="K1809" s="26"/>
      <c r="L1809" s="26"/>
      <c r="M1809" s="26"/>
      <c r="N1809" s="26"/>
      <c r="O1809" s="26"/>
      <c r="P1809" s="26"/>
      <c r="Q1809" s="26"/>
      <c r="R1809" s="26"/>
    </row>
    <row r="1810" spans="1:18" x14ac:dyDescent="0.3">
      <c r="A1810"/>
      <c r="B1810"/>
      <c r="C1810"/>
      <c r="D1810"/>
      <c r="E1810"/>
      <c r="F1810"/>
      <c r="G1810"/>
      <c r="H1810"/>
      <c r="I1810"/>
      <c r="J1810"/>
      <c r="K1810"/>
      <c r="L1810"/>
      <c r="M1810"/>
      <c r="N1810"/>
      <c r="O1810"/>
      <c r="P1810"/>
      <c r="Q1810"/>
      <c r="R1810"/>
    </row>
    <row r="1811" spans="1:18" x14ac:dyDescent="0.3">
      <c r="A1811"/>
      <c r="B1811"/>
      <c r="C1811"/>
      <c r="D1811"/>
      <c r="E1811"/>
      <c r="F1811"/>
      <c r="G1811"/>
      <c r="H1811"/>
      <c r="I1811"/>
      <c r="J1811"/>
      <c r="K1811"/>
      <c r="L1811"/>
      <c r="M1811"/>
      <c r="N1811"/>
      <c r="O1811"/>
      <c r="P1811"/>
      <c r="Q1811"/>
      <c r="R1811"/>
    </row>
    <row r="1812" spans="1:18" x14ac:dyDescent="0.3">
      <c r="A1812"/>
      <c r="B1812"/>
      <c r="C1812"/>
      <c r="D1812"/>
      <c r="E1812"/>
      <c r="F1812"/>
      <c r="G1812"/>
      <c r="H1812"/>
      <c r="I1812"/>
      <c r="J1812"/>
      <c r="K1812"/>
      <c r="L1812"/>
      <c r="M1812"/>
      <c r="N1812"/>
      <c r="O1812"/>
      <c r="P1812"/>
      <c r="Q1812"/>
      <c r="R1812"/>
    </row>
    <row r="1813" spans="1:18" x14ac:dyDescent="0.3">
      <c r="A1813"/>
      <c r="B1813"/>
      <c r="C1813"/>
      <c r="D1813"/>
      <c r="E1813"/>
      <c r="F1813"/>
      <c r="G1813"/>
      <c r="H1813"/>
      <c r="I1813"/>
      <c r="J1813"/>
      <c r="K1813"/>
      <c r="L1813"/>
      <c r="M1813"/>
      <c r="N1813"/>
      <c r="O1813"/>
      <c r="P1813"/>
      <c r="Q1813"/>
      <c r="R1813"/>
    </row>
    <row r="1814" spans="1:18" x14ac:dyDescent="0.3">
      <c r="A1814"/>
      <c r="B1814"/>
      <c r="C1814"/>
      <c r="D1814"/>
      <c r="E1814"/>
      <c r="F1814"/>
      <c r="G1814"/>
      <c r="H1814"/>
      <c r="I1814"/>
      <c r="J1814"/>
      <c r="K1814"/>
      <c r="L1814"/>
      <c r="M1814"/>
      <c r="N1814"/>
      <c r="O1814"/>
      <c r="P1814"/>
      <c r="Q1814"/>
      <c r="R1814"/>
    </row>
    <row r="1815" spans="1:18" x14ac:dyDescent="0.3">
      <c r="A1815"/>
      <c r="B1815"/>
      <c r="C1815"/>
      <c r="D1815"/>
      <c r="E1815"/>
      <c r="F1815"/>
      <c r="G1815"/>
      <c r="H1815"/>
      <c r="I1815"/>
      <c r="J1815"/>
      <c r="K1815"/>
      <c r="L1815"/>
      <c r="M1815"/>
      <c r="N1815"/>
      <c r="O1815"/>
      <c r="P1815"/>
      <c r="Q1815"/>
      <c r="R1815"/>
    </row>
    <row r="1816" spans="1:18" x14ac:dyDescent="0.3">
      <c r="A1816"/>
      <c r="B1816"/>
      <c r="C1816"/>
      <c r="D1816"/>
      <c r="E1816"/>
      <c r="F1816"/>
      <c r="G1816"/>
      <c r="H1816"/>
      <c r="I1816"/>
      <c r="J1816"/>
      <c r="K1816"/>
      <c r="L1816"/>
      <c r="M1816"/>
      <c r="N1816"/>
      <c r="O1816"/>
      <c r="P1816"/>
      <c r="Q1816"/>
      <c r="R1816"/>
    </row>
    <row r="1817" spans="1:18" x14ac:dyDescent="0.3">
      <c r="A1817"/>
      <c r="B1817"/>
      <c r="C1817"/>
      <c r="D1817"/>
      <c r="E1817"/>
      <c r="F1817"/>
      <c r="G1817"/>
      <c r="H1817"/>
      <c r="I1817"/>
      <c r="J1817"/>
      <c r="K1817"/>
      <c r="L1817"/>
      <c r="M1817"/>
      <c r="N1817"/>
      <c r="O1817"/>
      <c r="P1817"/>
      <c r="Q1817"/>
      <c r="R1817"/>
    </row>
    <row r="1818" spans="1:18" x14ac:dyDescent="0.3">
      <c r="A1818"/>
      <c r="B1818"/>
      <c r="C1818"/>
      <c r="D1818"/>
      <c r="E1818"/>
      <c r="F1818"/>
      <c r="G1818"/>
      <c r="H1818"/>
      <c r="I1818"/>
      <c r="J1818"/>
      <c r="K1818"/>
      <c r="L1818"/>
      <c r="M1818"/>
      <c r="N1818"/>
      <c r="O1818"/>
      <c r="P1818"/>
      <c r="Q1818"/>
      <c r="R1818"/>
    </row>
    <row r="1819" spans="1:18" x14ac:dyDescent="0.3">
      <c r="A1819"/>
      <c r="B1819"/>
      <c r="C1819"/>
      <c r="D1819"/>
      <c r="E1819"/>
      <c r="F1819"/>
      <c r="G1819"/>
      <c r="H1819"/>
      <c r="I1819"/>
      <c r="J1819"/>
      <c r="K1819"/>
      <c r="L1819"/>
      <c r="M1819"/>
      <c r="N1819"/>
      <c r="O1819"/>
      <c r="P1819"/>
      <c r="Q1819"/>
      <c r="R1819"/>
    </row>
    <row r="1820" spans="1:18" x14ac:dyDescent="0.3">
      <c r="A1820"/>
      <c r="B1820"/>
      <c r="C1820"/>
      <c r="D1820"/>
      <c r="E1820"/>
      <c r="F1820"/>
      <c r="G1820"/>
      <c r="H1820"/>
      <c r="I1820"/>
      <c r="J1820"/>
      <c r="K1820"/>
      <c r="L1820"/>
      <c r="M1820"/>
      <c r="N1820"/>
      <c r="O1820"/>
      <c r="P1820"/>
      <c r="Q1820"/>
      <c r="R1820"/>
    </row>
    <row r="1821" spans="1:18" x14ac:dyDescent="0.3">
      <c r="A1821"/>
      <c r="B1821"/>
      <c r="C1821"/>
      <c r="D1821"/>
      <c r="E1821"/>
      <c r="F1821"/>
      <c r="G1821"/>
      <c r="H1821"/>
      <c r="I1821"/>
      <c r="J1821"/>
      <c r="K1821"/>
      <c r="L1821"/>
      <c r="M1821"/>
      <c r="N1821"/>
      <c r="O1821"/>
      <c r="P1821"/>
      <c r="Q1821"/>
      <c r="R1821"/>
    </row>
    <row r="1822" spans="1:18" x14ac:dyDescent="0.3">
      <c r="A1822"/>
      <c r="B1822"/>
      <c r="C1822"/>
      <c r="D1822"/>
      <c r="E1822"/>
      <c r="F1822"/>
      <c r="G1822"/>
      <c r="H1822"/>
      <c r="I1822"/>
      <c r="J1822"/>
      <c r="K1822"/>
      <c r="L1822"/>
      <c r="M1822"/>
      <c r="N1822"/>
      <c r="O1822"/>
      <c r="P1822"/>
      <c r="Q1822"/>
      <c r="R1822"/>
    </row>
    <row r="1823" spans="1:18" x14ac:dyDescent="0.3">
      <c r="A1823"/>
      <c r="B1823"/>
      <c r="C1823"/>
      <c r="D1823"/>
      <c r="E1823"/>
      <c r="F1823"/>
      <c r="G1823"/>
      <c r="H1823"/>
      <c r="I1823"/>
      <c r="J1823"/>
      <c r="K1823"/>
      <c r="L1823"/>
      <c r="M1823"/>
      <c r="N1823"/>
      <c r="O1823"/>
      <c r="P1823"/>
      <c r="Q1823"/>
      <c r="R1823"/>
    </row>
    <row r="1824" spans="1:18" x14ac:dyDescent="0.3">
      <c r="A1824"/>
      <c r="B1824"/>
      <c r="C1824"/>
      <c r="D1824"/>
      <c r="E1824"/>
      <c r="F1824"/>
      <c r="G1824"/>
      <c r="H1824"/>
      <c r="I1824"/>
      <c r="J1824"/>
      <c r="K1824"/>
      <c r="L1824"/>
      <c r="M1824"/>
      <c r="N1824"/>
      <c r="O1824"/>
      <c r="P1824"/>
      <c r="Q1824"/>
      <c r="R1824"/>
    </row>
    <row r="1825" spans="1:18" x14ac:dyDescent="0.3">
      <c r="A1825"/>
      <c r="B1825"/>
      <c r="C1825"/>
      <c r="D1825"/>
      <c r="E1825"/>
      <c r="F1825"/>
      <c r="G1825"/>
      <c r="H1825"/>
      <c r="I1825"/>
      <c r="J1825"/>
      <c r="K1825"/>
      <c r="L1825"/>
      <c r="M1825"/>
      <c r="N1825"/>
      <c r="O1825"/>
      <c r="P1825"/>
      <c r="Q1825"/>
      <c r="R1825"/>
    </row>
    <row r="1826" spans="1:18" x14ac:dyDescent="0.3">
      <c r="A1826"/>
      <c r="B1826"/>
      <c r="C1826"/>
      <c r="D1826"/>
      <c r="E1826"/>
      <c r="F1826"/>
      <c r="G1826"/>
      <c r="H1826"/>
      <c r="I1826"/>
      <c r="J1826"/>
      <c r="K1826"/>
      <c r="L1826"/>
      <c r="M1826"/>
      <c r="N1826"/>
      <c r="O1826"/>
      <c r="P1826"/>
      <c r="Q1826"/>
      <c r="R1826"/>
    </row>
    <row r="1827" spans="1:18" x14ac:dyDescent="0.3">
      <c r="A1827"/>
      <c r="B1827"/>
      <c r="C1827"/>
      <c r="D1827"/>
      <c r="E1827"/>
      <c r="F1827"/>
      <c r="G1827"/>
      <c r="H1827"/>
      <c r="I1827"/>
      <c r="J1827"/>
      <c r="K1827"/>
      <c r="L1827"/>
      <c r="M1827"/>
      <c r="N1827"/>
      <c r="O1827"/>
      <c r="P1827"/>
      <c r="Q1827"/>
      <c r="R1827"/>
    </row>
    <row r="1828" spans="1:18" x14ac:dyDescent="0.3">
      <c r="A1828"/>
      <c r="B1828"/>
      <c r="C1828"/>
      <c r="D1828"/>
      <c r="E1828"/>
      <c r="F1828"/>
      <c r="G1828"/>
      <c r="H1828"/>
      <c r="I1828"/>
      <c r="J1828"/>
      <c r="K1828"/>
      <c r="L1828"/>
      <c r="M1828"/>
      <c r="N1828"/>
      <c r="O1828"/>
      <c r="P1828"/>
      <c r="Q1828"/>
      <c r="R1828"/>
    </row>
    <row r="1829" spans="1:18" x14ac:dyDescent="0.3">
      <c r="A1829"/>
      <c r="B1829"/>
      <c r="C1829"/>
      <c r="D1829"/>
      <c r="E1829"/>
      <c r="F1829"/>
      <c r="G1829"/>
      <c r="H1829"/>
      <c r="I1829"/>
      <c r="J1829"/>
      <c r="K1829"/>
      <c r="L1829"/>
      <c r="M1829"/>
      <c r="N1829"/>
      <c r="O1829"/>
      <c r="P1829"/>
      <c r="Q1829"/>
      <c r="R1829"/>
    </row>
    <row r="1830" spans="1:18" x14ac:dyDescent="0.3">
      <c r="A1830"/>
      <c r="B1830"/>
      <c r="C1830"/>
      <c r="D1830"/>
      <c r="E1830"/>
      <c r="F1830"/>
      <c r="G1830"/>
      <c r="H1830"/>
      <c r="I1830"/>
      <c r="J1830"/>
      <c r="K1830"/>
      <c r="L1830"/>
      <c r="M1830"/>
      <c r="N1830"/>
      <c r="O1830"/>
      <c r="P1830"/>
      <c r="Q1830"/>
      <c r="R1830"/>
    </row>
    <row r="1831" spans="1:18" x14ac:dyDescent="0.3">
      <c r="A1831"/>
      <c r="B1831"/>
      <c r="C1831"/>
      <c r="D1831"/>
      <c r="E1831"/>
      <c r="F1831"/>
      <c r="G1831"/>
      <c r="H1831"/>
      <c r="I1831"/>
      <c r="J1831"/>
      <c r="K1831"/>
      <c r="L1831"/>
      <c r="M1831"/>
      <c r="N1831"/>
      <c r="O1831"/>
      <c r="P1831"/>
      <c r="Q1831"/>
      <c r="R1831"/>
    </row>
    <row r="1832" spans="1:18" x14ac:dyDescent="0.3">
      <c r="A1832"/>
      <c r="B1832"/>
      <c r="C1832"/>
      <c r="D1832"/>
      <c r="E1832"/>
      <c r="F1832"/>
      <c r="G1832"/>
      <c r="H1832"/>
      <c r="I1832"/>
      <c r="J1832"/>
      <c r="K1832"/>
      <c r="L1832"/>
      <c r="M1832"/>
      <c r="N1832"/>
      <c r="O1832"/>
      <c r="P1832"/>
      <c r="Q1832"/>
      <c r="R1832"/>
    </row>
    <row r="1833" spans="1:18" x14ac:dyDescent="0.3">
      <c r="A1833"/>
      <c r="B1833"/>
      <c r="C1833"/>
      <c r="D1833"/>
      <c r="E1833"/>
      <c r="F1833"/>
      <c r="G1833"/>
      <c r="H1833"/>
      <c r="I1833"/>
      <c r="J1833"/>
      <c r="K1833"/>
      <c r="L1833"/>
      <c r="M1833"/>
      <c r="N1833"/>
      <c r="O1833"/>
      <c r="P1833"/>
      <c r="Q1833"/>
      <c r="R1833"/>
    </row>
    <row r="1834" spans="1:18" x14ac:dyDescent="0.3">
      <c r="A1834"/>
      <c r="B1834"/>
      <c r="C1834"/>
      <c r="D1834"/>
      <c r="E1834"/>
      <c r="F1834"/>
      <c r="G1834"/>
      <c r="H1834"/>
      <c r="I1834"/>
      <c r="J1834"/>
      <c r="K1834"/>
      <c r="L1834"/>
      <c r="M1834"/>
      <c r="N1834"/>
      <c r="O1834"/>
      <c r="P1834"/>
      <c r="Q1834"/>
      <c r="R1834"/>
    </row>
    <row r="1835" spans="1:18" x14ac:dyDescent="0.3">
      <c r="A1835"/>
      <c r="B1835"/>
      <c r="C1835"/>
      <c r="D1835"/>
      <c r="E1835"/>
      <c r="F1835"/>
      <c r="G1835"/>
      <c r="H1835"/>
      <c r="I1835"/>
      <c r="J1835"/>
      <c r="K1835"/>
      <c r="L1835"/>
      <c r="M1835"/>
      <c r="N1835"/>
      <c r="O1835"/>
      <c r="P1835"/>
      <c r="Q1835"/>
      <c r="R1835"/>
    </row>
    <row r="1836" spans="1:18" x14ac:dyDescent="0.3">
      <c r="A1836"/>
      <c r="B1836"/>
      <c r="C1836"/>
      <c r="D1836"/>
      <c r="E1836"/>
      <c r="F1836"/>
      <c r="G1836"/>
      <c r="H1836"/>
      <c r="I1836"/>
      <c r="J1836"/>
      <c r="K1836"/>
      <c r="L1836"/>
      <c r="M1836"/>
      <c r="N1836"/>
      <c r="O1836"/>
      <c r="P1836"/>
      <c r="Q1836"/>
      <c r="R1836"/>
    </row>
    <row r="1837" spans="1:18" x14ac:dyDescent="0.3">
      <c r="A1837"/>
      <c r="B1837"/>
      <c r="C1837"/>
      <c r="D1837"/>
      <c r="E1837"/>
      <c r="F1837"/>
      <c r="G1837"/>
      <c r="H1837"/>
      <c r="I1837"/>
      <c r="J1837"/>
      <c r="K1837"/>
      <c r="L1837"/>
      <c r="M1837"/>
      <c r="N1837"/>
      <c r="O1837"/>
      <c r="P1837"/>
      <c r="Q1837"/>
      <c r="R1837"/>
    </row>
    <row r="1838" spans="1:18" x14ac:dyDescent="0.3">
      <c r="A1838"/>
      <c r="B1838"/>
      <c r="C1838"/>
      <c r="D1838"/>
      <c r="E1838"/>
      <c r="F1838"/>
      <c r="G1838"/>
      <c r="H1838"/>
      <c r="I1838"/>
      <c r="J1838"/>
      <c r="K1838"/>
      <c r="L1838"/>
      <c r="M1838"/>
      <c r="N1838"/>
      <c r="O1838"/>
      <c r="P1838"/>
      <c r="Q1838"/>
      <c r="R1838"/>
    </row>
    <row r="1839" spans="1:18" x14ac:dyDescent="0.3">
      <c r="A1839"/>
      <c r="B1839"/>
      <c r="C1839"/>
      <c r="D1839"/>
      <c r="E1839"/>
      <c r="F1839"/>
      <c r="G1839"/>
      <c r="H1839"/>
      <c r="I1839"/>
      <c r="J1839"/>
      <c r="K1839"/>
      <c r="L1839"/>
      <c r="M1839"/>
      <c r="N1839"/>
      <c r="O1839"/>
      <c r="P1839"/>
      <c r="Q1839"/>
      <c r="R1839"/>
    </row>
    <row r="1840" spans="1:18" x14ac:dyDescent="0.3">
      <c r="A1840"/>
      <c r="B1840"/>
      <c r="C1840"/>
      <c r="D1840"/>
      <c r="E1840"/>
      <c r="F1840"/>
      <c r="G1840"/>
      <c r="H1840"/>
      <c r="I1840"/>
      <c r="J1840"/>
      <c r="K1840"/>
      <c r="L1840"/>
      <c r="M1840"/>
      <c r="N1840"/>
      <c r="O1840"/>
      <c r="P1840"/>
      <c r="Q1840"/>
      <c r="R1840"/>
    </row>
    <row r="1841" spans="1:18" x14ac:dyDescent="0.3">
      <c r="A1841"/>
      <c r="B1841"/>
      <c r="C1841"/>
      <c r="D1841"/>
      <c r="E1841"/>
      <c r="F1841"/>
      <c r="G1841"/>
      <c r="H1841"/>
      <c r="I1841"/>
      <c r="J1841"/>
      <c r="K1841"/>
      <c r="L1841"/>
      <c r="M1841"/>
      <c r="N1841"/>
      <c r="O1841"/>
      <c r="P1841"/>
      <c r="Q1841"/>
      <c r="R1841"/>
    </row>
    <row r="1842" spans="1:18" x14ac:dyDescent="0.3">
      <c r="A1842"/>
      <c r="B1842"/>
      <c r="C1842"/>
      <c r="D1842"/>
      <c r="E1842"/>
      <c r="F1842"/>
      <c r="G1842"/>
      <c r="H1842"/>
      <c r="I1842"/>
      <c r="J1842"/>
      <c r="K1842"/>
      <c r="L1842"/>
      <c r="M1842"/>
      <c r="N1842"/>
      <c r="O1842"/>
      <c r="P1842"/>
      <c r="Q1842"/>
      <c r="R1842"/>
    </row>
    <row r="1843" spans="1:18" x14ac:dyDescent="0.3">
      <c r="A1843"/>
      <c r="B1843"/>
      <c r="C1843"/>
      <c r="D1843"/>
      <c r="E1843"/>
      <c r="F1843"/>
      <c r="G1843"/>
      <c r="H1843"/>
      <c r="I1843"/>
      <c r="J1843"/>
      <c r="K1843"/>
      <c r="L1843"/>
      <c r="M1843"/>
      <c r="N1843"/>
      <c r="O1843"/>
      <c r="P1843"/>
      <c r="Q1843"/>
      <c r="R1843"/>
    </row>
    <row r="1844" spans="1:18" x14ac:dyDescent="0.3">
      <c r="A1844"/>
      <c r="B1844"/>
      <c r="C1844"/>
      <c r="D1844"/>
      <c r="E1844"/>
      <c r="F1844"/>
      <c r="G1844"/>
      <c r="H1844"/>
      <c r="I1844"/>
      <c r="J1844"/>
      <c r="K1844"/>
      <c r="L1844"/>
      <c r="M1844"/>
      <c r="N1844"/>
      <c r="O1844"/>
      <c r="P1844"/>
      <c r="Q1844"/>
      <c r="R1844"/>
    </row>
    <row r="1845" spans="1:18" x14ac:dyDescent="0.3">
      <c r="A1845"/>
      <c r="B1845"/>
      <c r="C1845"/>
      <c r="D1845"/>
      <c r="E1845"/>
      <c r="F1845"/>
      <c r="G1845"/>
      <c r="H1845"/>
      <c r="I1845"/>
      <c r="J1845"/>
      <c r="K1845"/>
      <c r="L1845"/>
      <c r="M1845"/>
      <c r="N1845"/>
      <c r="O1845"/>
      <c r="P1845"/>
      <c r="Q1845"/>
      <c r="R1845"/>
    </row>
    <row r="1846" spans="1:18" x14ac:dyDescent="0.3">
      <c r="A1846"/>
      <c r="B1846"/>
      <c r="C1846"/>
      <c r="D1846"/>
      <c r="E1846"/>
      <c r="F1846"/>
      <c r="G1846"/>
      <c r="H1846"/>
      <c r="I1846"/>
      <c r="J1846"/>
      <c r="K1846"/>
      <c r="L1846"/>
      <c r="M1846"/>
      <c r="N1846"/>
      <c r="O1846"/>
      <c r="P1846"/>
      <c r="Q1846"/>
      <c r="R1846"/>
    </row>
    <row r="1847" spans="1:18" x14ac:dyDescent="0.3">
      <c r="A1847"/>
      <c r="B1847"/>
      <c r="C1847"/>
      <c r="D1847"/>
      <c r="E1847"/>
      <c r="F1847"/>
      <c r="G1847"/>
      <c r="H1847"/>
      <c r="I1847"/>
      <c r="J1847"/>
      <c r="K1847"/>
      <c r="L1847"/>
      <c r="M1847"/>
      <c r="N1847"/>
      <c r="O1847"/>
      <c r="P1847"/>
      <c r="Q1847"/>
      <c r="R1847"/>
    </row>
    <row r="1848" spans="1:18" x14ac:dyDescent="0.3">
      <c r="A1848"/>
      <c r="B1848"/>
      <c r="C1848"/>
      <c r="D1848"/>
      <c r="E1848"/>
      <c r="F1848"/>
      <c r="G1848"/>
      <c r="H1848"/>
      <c r="I1848"/>
      <c r="J1848"/>
      <c r="K1848"/>
      <c r="L1848"/>
      <c r="M1848"/>
      <c r="N1848"/>
      <c r="O1848"/>
      <c r="P1848"/>
      <c r="Q1848"/>
      <c r="R1848"/>
    </row>
    <row r="1849" spans="1:18" x14ac:dyDescent="0.3">
      <c r="A1849"/>
      <c r="B1849"/>
      <c r="C1849"/>
      <c r="D1849"/>
      <c r="E1849"/>
      <c r="F1849"/>
      <c r="G1849"/>
      <c r="H1849"/>
      <c r="I1849"/>
      <c r="J1849"/>
      <c r="K1849"/>
      <c r="L1849"/>
      <c r="M1849"/>
      <c r="N1849"/>
      <c r="O1849"/>
      <c r="P1849"/>
      <c r="Q1849"/>
      <c r="R1849"/>
    </row>
    <row r="1850" spans="1:18" x14ac:dyDescent="0.3">
      <c r="A1850"/>
      <c r="B1850"/>
      <c r="C1850"/>
      <c r="D1850"/>
      <c r="E1850"/>
      <c r="F1850"/>
      <c r="G1850"/>
      <c r="H1850"/>
      <c r="I1850"/>
      <c r="J1850"/>
      <c r="K1850"/>
      <c r="L1850"/>
      <c r="M1850"/>
      <c r="N1850"/>
      <c r="O1850"/>
      <c r="P1850"/>
      <c r="Q1850"/>
      <c r="R1850"/>
    </row>
    <row r="1851" spans="1:18" x14ac:dyDescent="0.3">
      <c r="A1851"/>
      <c r="B1851"/>
      <c r="C1851"/>
      <c r="D1851"/>
      <c r="E1851"/>
      <c r="F1851"/>
      <c r="G1851"/>
      <c r="H1851"/>
      <c r="I1851"/>
      <c r="J1851"/>
      <c r="K1851"/>
      <c r="L1851"/>
      <c r="M1851"/>
      <c r="N1851"/>
      <c r="O1851"/>
      <c r="P1851"/>
      <c r="Q1851"/>
      <c r="R1851"/>
    </row>
    <row r="1852" spans="1:18" x14ac:dyDescent="0.3">
      <c r="A1852"/>
      <c r="B1852"/>
      <c r="C1852"/>
      <c r="D1852"/>
      <c r="E1852"/>
      <c r="F1852"/>
      <c r="G1852"/>
      <c r="H1852"/>
      <c r="I1852"/>
      <c r="J1852"/>
      <c r="K1852"/>
      <c r="L1852"/>
      <c r="M1852"/>
      <c r="N1852"/>
      <c r="O1852"/>
      <c r="P1852"/>
      <c r="Q1852"/>
      <c r="R1852"/>
    </row>
    <row r="1853" spans="1:18" x14ac:dyDescent="0.3">
      <c r="A1853"/>
      <c r="B1853"/>
      <c r="C1853"/>
      <c r="D1853"/>
      <c r="E1853"/>
      <c r="F1853"/>
      <c r="G1853"/>
      <c r="H1853"/>
      <c r="I1853"/>
      <c r="J1853"/>
      <c r="K1853"/>
      <c r="L1853"/>
      <c r="M1853"/>
      <c r="N1853"/>
      <c r="O1853"/>
      <c r="P1853"/>
      <c r="Q1853"/>
      <c r="R1853"/>
    </row>
    <row r="1854" spans="1:18" x14ac:dyDescent="0.3">
      <c r="A1854"/>
      <c r="B1854"/>
      <c r="C1854"/>
      <c r="D1854"/>
      <c r="E1854"/>
      <c r="F1854"/>
      <c r="G1854"/>
      <c r="H1854"/>
      <c r="I1854"/>
      <c r="J1854"/>
      <c r="K1854"/>
      <c r="L1854"/>
      <c r="M1854"/>
      <c r="N1854"/>
      <c r="O1854"/>
      <c r="P1854"/>
      <c r="Q1854"/>
      <c r="R1854"/>
    </row>
    <row r="1855" spans="1:18" x14ac:dyDescent="0.3">
      <c r="A1855"/>
      <c r="B1855"/>
      <c r="C1855"/>
      <c r="D1855"/>
      <c r="E1855"/>
      <c r="F1855"/>
      <c r="G1855"/>
      <c r="H1855"/>
      <c r="I1855"/>
      <c r="J1855"/>
      <c r="K1855"/>
      <c r="L1855"/>
      <c r="M1855"/>
      <c r="N1855"/>
      <c r="O1855"/>
      <c r="P1855"/>
      <c r="Q1855"/>
      <c r="R1855"/>
    </row>
    <row r="1856" spans="1:18" x14ac:dyDescent="0.3">
      <c r="A1856"/>
      <c r="B1856"/>
      <c r="C1856"/>
      <c r="D1856"/>
      <c r="E1856"/>
      <c r="F1856"/>
      <c r="G1856"/>
      <c r="H1856"/>
      <c r="I1856"/>
      <c r="J1856"/>
      <c r="K1856"/>
      <c r="L1856"/>
      <c r="M1856"/>
      <c r="N1856"/>
      <c r="O1856"/>
      <c r="P1856"/>
      <c r="Q1856"/>
      <c r="R1856"/>
    </row>
    <row r="1857" spans="1:18" x14ac:dyDescent="0.3">
      <c r="A1857"/>
      <c r="B1857"/>
      <c r="C1857"/>
      <c r="D1857"/>
      <c r="E1857"/>
      <c r="F1857"/>
      <c r="G1857"/>
      <c r="H1857"/>
      <c r="I1857"/>
      <c r="J1857"/>
      <c r="K1857"/>
      <c r="L1857"/>
      <c r="M1857"/>
      <c r="N1857"/>
      <c r="O1857"/>
      <c r="P1857"/>
      <c r="Q1857"/>
      <c r="R1857"/>
    </row>
    <row r="1858" spans="1:18" x14ac:dyDescent="0.3">
      <c r="A1858"/>
      <c r="B1858"/>
      <c r="C1858"/>
      <c r="D1858"/>
      <c r="E1858"/>
      <c r="F1858"/>
      <c r="G1858"/>
      <c r="H1858"/>
      <c r="I1858"/>
      <c r="J1858"/>
      <c r="K1858"/>
      <c r="L1858"/>
      <c r="M1858"/>
      <c r="N1858"/>
      <c r="O1858"/>
      <c r="P1858"/>
      <c r="Q1858"/>
      <c r="R1858"/>
    </row>
    <row r="1859" spans="1:18" x14ac:dyDescent="0.3">
      <c r="A1859"/>
      <c r="B1859"/>
      <c r="C1859"/>
      <c r="D1859"/>
      <c r="E1859"/>
      <c r="F1859"/>
      <c r="G1859"/>
      <c r="H1859"/>
      <c r="I1859"/>
      <c r="J1859"/>
      <c r="K1859"/>
      <c r="L1859"/>
      <c r="M1859"/>
      <c r="N1859"/>
      <c r="O1859"/>
      <c r="P1859"/>
      <c r="Q1859"/>
      <c r="R1859"/>
    </row>
    <row r="1860" spans="1:18" x14ac:dyDescent="0.3">
      <c r="A1860"/>
      <c r="B1860"/>
      <c r="C1860"/>
      <c r="D1860"/>
      <c r="E1860"/>
      <c r="F1860"/>
      <c r="G1860"/>
      <c r="H1860"/>
      <c r="I1860"/>
      <c r="J1860"/>
      <c r="K1860"/>
      <c r="L1860"/>
      <c r="M1860"/>
      <c r="N1860"/>
      <c r="O1860"/>
      <c r="P1860"/>
      <c r="Q1860"/>
      <c r="R1860"/>
    </row>
    <row r="1861" spans="1:18" x14ac:dyDescent="0.3">
      <c r="A1861"/>
      <c r="B1861"/>
      <c r="C1861"/>
      <c r="D1861"/>
      <c r="E1861"/>
      <c r="F1861"/>
      <c r="G1861"/>
      <c r="H1861"/>
      <c r="I1861"/>
      <c r="J1861"/>
      <c r="K1861"/>
      <c r="L1861"/>
      <c r="M1861"/>
      <c r="N1861"/>
      <c r="O1861"/>
      <c r="P1861"/>
      <c r="Q1861"/>
      <c r="R1861"/>
    </row>
    <row r="1862" spans="1:18" x14ac:dyDescent="0.3">
      <c r="A1862"/>
      <c r="B1862"/>
      <c r="C1862"/>
      <c r="D1862"/>
      <c r="E1862"/>
      <c r="F1862"/>
      <c r="G1862"/>
      <c r="H1862"/>
      <c r="I1862"/>
      <c r="J1862"/>
      <c r="K1862"/>
      <c r="L1862"/>
      <c r="M1862"/>
      <c r="N1862"/>
      <c r="O1862"/>
      <c r="P1862"/>
      <c r="Q1862"/>
      <c r="R1862"/>
    </row>
    <row r="1863" spans="1:18" x14ac:dyDescent="0.3">
      <c r="A1863"/>
      <c r="B1863"/>
      <c r="C1863"/>
      <c r="D1863"/>
      <c r="E1863"/>
      <c r="F1863"/>
      <c r="G1863"/>
      <c r="H1863"/>
      <c r="I1863"/>
      <c r="J1863"/>
      <c r="K1863"/>
      <c r="L1863"/>
      <c r="M1863"/>
      <c r="N1863"/>
      <c r="O1863"/>
      <c r="P1863"/>
      <c r="Q1863"/>
      <c r="R1863"/>
    </row>
    <row r="1864" spans="1:18" x14ac:dyDescent="0.3">
      <c r="A1864"/>
      <c r="B1864"/>
      <c r="C1864"/>
      <c r="D1864"/>
      <c r="E1864"/>
      <c r="F1864"/>
      <c r="G1864"/>
      <c r="H1864"/>
      <c r="I1864"/>
      <c r="J1864"/>
      <c r="K1864"/>
      <c r="L1864"/>
      <c r="M1864"/>
      <c r="N1864"/>
      <c r="O1864"/>
      <c r="P1864"/>
      <c r="Q1864"/>
      <c r="R1864"/>
    </row>
    <row r="1865" spans="1:18" x14ac:dyDescent="0.3">
      <c r="A1865"/>
      <c r="B1865"/>
      <c r="C1865"/>
      <c r="D1865"/>
      <c r="E1865"/>
      <c r="F1865"/>
      <c r="G1865"/>
      <c r="H1865"/>
      <c r="I1865"/>
      <c r="J1865"/>
      <c r="K1865"/>
      <c r="L1865"/>
      <c r="M1865"/>
      <c r="N1865"/>
      <c r="O1865"/>
      <c r="P1865"/>
      <c r="Q1865"/>
      <c r="R1865"/>
    </row>
    <row r="1866" spans="1:18" x14ac:dyDescent="0.3">
      <c r="A1866"/>
      <c r="B1866"/>
      <c r="C1866"/>
      <c r="D1866"/>
      <c r="E1866"/>
      <c r="F1866"/>
      <c r="G1866"/>
      <c r="H1866"/>
      <c r="I1866"/>
      <c r="J1866"/>
      <c r="K1866"/>
      <c r="L1866"/>
      <c r="M1866"/>
      <c r="N1866"/>
      <c r="O1866"/>
      <c r="P1866"/>
      <c r="Q1866"/>
      <c r="R1866"/>
    </row>
    <row r="1867" spans="1:18" x14ac:dyDescent="0.3">
      <c r="A1867"/>
      <c r="B1867"/>
      <c r="C1867"/>
      <c r="D1867"/>
      <c r="E1867"/>
      <c r="F1867"/>
      <c r="G1867"/>
      <c r="H1867"/>
      <c r="I1867"/>
      <c r="J1867"/>
      <c r="K1867"/>
      <c r="L1867"/>
      <c r="M1867"/>
      <c r="N1867"/>
      <c r="O1867"/>
      <c r="P1867"/>
      <c r="Q1867"/>
      <c r="R1867"/>
    </row>
    <row r="1868" spans="1:18" x14ac:dyDescent="0.3">
      <c r="A1868"/>
      <c r="B1868"/>
      <c r="C1868"/>
      <c r="D1868"/>
      <c r="E1868"/>
      <c r="F1868"/>
      <c r="G1868"/>
      <c r="H1868"/>
      <c r="I1868"/>
      <c r="J1868"/>
      <c r="K1868"/>
      <c r="L1868"/>
      <c r="M1868"/>
      <c r="N1868"/>
      <c r="O1868"/>
      <c r="P1868"/>
      <c r="Q1868"/>
      <c r="R1868"/>
    </row>
    <row r="1869" spans="1:18" x14ac:dyDescent="0.3">
      <c r="A1869"/>
      <c r="B1869"/>
      <c r="C1869"/>
      <c r="D1869"/>
      <c r="E1869"/>
      <c r="F1869"/>
      <c r="G1869"/>
      <c r="H1869"/>
      <c r="I1869"/>
      <c r="J1869"/>
      <c r="K1869"/>
      <c r="L1869"/>
      <c r="M1869"/>
      <c r="N1869"/>
      <c r="O1869"/>
      <c r="P1869"/>
      <c r="Q1869"/>
      <c r="R1869"/>
    </row>
    <row r="1870" spans="1:18" x14ac:dyDescent="0.3">
      <c r="A1870"/>
      <c r="B1870"/>
      <c r="C1870"/>
      <c r="D1870"/>
      <c r="E1870"/>
      <c r="F1870"/>
      <c r="G1870"/>
      <c r="H1870"/>
      <c r="I1870"/>
      <c r="J1870"/>
      <c r="K1870"/>
      <c r="L1870"/>
      <c r="M1870"/>
      <c r="N1870"/>
      <c r="O1870"/>
      <c r="P1870"/>
      <c r="Q1870"/>
      <c r="R1870"/>
    </row>
    <row r="1871" spans="1:18" x14ac:dyDescent="0.3">
      <c r="A1871"/>
      <c r="B1871"/>
      <c r="C1871"/>
      <c r="D1871"/>
      <c r="E1871"/>
      <c r="F1871"/>
      <c r="G1871"/>
      <c r="H1871"/>
      <c r="I1871"/>
      <c r="J1871"/>
      <c r="K1871"/>
      <c r="L1871"/>
      <c r="M1871"/>
      <c r="N1871"/>
      <c r="O1871"/>
      <c r="P1871"/>
      <c r="Q1871"/>
      <c r="R1871"/>
    </row>
    <row r="1872" spans="1:18" x14ac:dyDescent="0.3">
      <c r="A1872"/>
      <c r="B1872"/>
      <c r="C1872"/>
      <c r="D1872"/>
      <c r="E1872"/>
      <c r="F1872"/>
      <c r="G1872"/>
      <c r="H1872"/>
      <c r="I1872"/>
      <c r="J1872"/>
      <c r="K1872"/>
      <c r="L1872"/>
      <c r="M1872"/>
      <c r="N1872"/>
      <c r="O1872"/>
      <c r="P1872"/>
      <c r="Q1872"/>
      <c r="R1872"/>
    </row>
    <row r="1873" spans="1:18" x14ac:dyDescent="0.3">
      <c r="A1873"/>
      <c r="B1873"/>
      <c r="C1873"/>
      <c r="D1873"/>
      <c r="E1873"/>
      <c r="F1873"/>
      <c r="G1873"/>
      <c r="H1873"/>
      <c r="I1873"/>
      <c r="J1873"/>
      <c r="K1873"/>
      <c r="L1873"/>
      <c r="M1873"/>
      <c r="N1873"/>
      <c r="O1873"/>
      <c r="P1873"/>
      <c r="Q1873"/>
      <c r="R1873"/>
    </row>
    <row r="1874" spans="1:18" x14ac:dyDescent="0.3">
      <c r="A1874"/>
      <c r="B1874"/>
      <c r="C1874"/>
      <c r="D1874"/>
      <c r="E1874"/>
      <c r="F1874"/>
      <c r="G1874"/>
      <c r="H1874"/>
      <c r="I1874"/>
      <c r="J1874"/>
      <c r="K1874"/>
      <c r="L1874"/>
      <c r="M1874"/>
      <c r="N1874"/>
      <c r="O1874"/>
      <c r="P1874"/>
      <c r="Q1874"/>
      <c r="R1874"/>
    </row>
    <row r="1875" spans="1:18" x14ac:dyDescent="0.3">
      <c r="A1875"/>
      <c r="B1875"/>
      <c r="C1875"/>
      <c r="D1875"/>
      <c r="E1875"/>
      <c r="F1875"/>
      <c r="G1875"/>
      <c r="H1875"/>
      <c r="I1875"/>
      <c r="J1875"/>
      <c r="K1875"/>
      <c r="L1875"/>
      <c r="M1875"/>
      <c r="N1875"/>
      <c r="O1875"/>
      <c r="P1875"/>
      <c r="Q1875"/>
      <c r="R1875"/>
    </row>
    <row r="1876" spans="1:18" x14ac:dyDescent="0.3">
      <c r="A1876"/>
      <c r="B1876"/>
      <c r="C1876"/>
      <c r="D1876"/>
      <c r="E1876"/>
      <c r="F1876"/>
      <c r="G1876"/>
      <c r="H1876"/>
      <c r="I1876"/>
      <c r="J1876"/>
      <c r="K1876"/>
      <c r="L1876"/>
      <c r="M1876"/>
      <c r="N1876"/>
      <c r="O1876"/>
      <c r="P1876"/>
      <c r="Q1876"/>
      <c r="R1876"/>
    </row>
    <row r="1877" spans="1:18" x14ac:dyDescent="0.3">
      <c r="A1877"/>
      <c r="B1877"/>
      <c r="C1877"/>
      <c r="D1877"/>
      <c r="E1877"/>
      <c r="F1877"/>
      <c r="G1877"/>
      <c r="H1877"/>
      <c r="I1877"/>
      <c r="J1877"/>
      <c r="K1877"/>
      <c r="L1877"/>
      <c r="M1877"/>
      <c r="N1877"/>
      <c r="O1877"/>
      <c r="P1877"/>
      <c r="Q1877"/>
      <c r="R1877"/>
    </row>
    <row r="1878" spans="1:18" x14ac:dyDescent="0.3">
      <c r="A1878"/>
      <c r="B1878"/>
      <c r="C1878"/>
      <c r="D1878"/>
      <c r="E1878"/>
      <c r="F1878"/>
      <c r="G1878"/>
      <c r="H1878"/>
      <c r="I1878"/>
      <c r="J1878"/>
      <c r="K1878"/>
      <c r="L1878"/>
      <c r="M1878"/>
      <c r="N1878"/>
      <c r="O1878"/>
      <c r="P1878"/>
      <c r="Q1878"/>
      <c r="R1878"/>
    </row>
    <row r="1879" spans="1:18" x14ac:dyDescent="0.3">
      <c r="A1879"/>
      <c r="B1879"/>
      <c r="C1879"/>
      <c r="D1879"/>
      <c r="E1879"/>
      <c r="F1879"/>
      <c r="G1879"/>
      <c r="H1879"/>
      <c r="I1879"/>
      <c r="J1879"/>
      <c r="K1879"/>
      <c r="L1879"/>
      <c r="M1879"/>
      <c r="N1879"/>
      <c r="O1879"/>
      <c r="P1879"/>
      <c r="Q1879"/>
      <c r="R1879"/>
    </row>
    <row r="1880" spans="1:18" x14ac:dyDescent="0.3">
      <c r="A1880"/>
      <c r="B1880"/>
      <c r="C1880"/>
      <c r="D1880"/>
      <c r="E1880"/>
      <c r="F1880"/>
      <c r="G1880"/>
      <c r="H1880"/>
      <c r="I1880"/>
      <c r="J1880"/>
      <c r="K1880"/>
      <c r="L1880"/>
      <c r="M1880"/>
      <c r="N1880"/>
      <c r="O1880"/>
      <c r="P1880"/>
      <c r="Q1880"/>
      <c r="R1880"/>
    </row>
    <row r="1881" spans="1:18" x14ac:dyDescent="0.3">
      <c r="A1881"/>
      <c r="B1881"/>
      <c r="C1881"/>
      <c r="D1881"/>
      <c r="E1881"/>
      <c r="F1881"/>
      <c r="G1881"/>
      <c r="H1881"/>
      <c r="I1881"/>
      <c r="J1881"/>
      <c r="K1881"/>
      <c r="L1881"/>
      <c r="M1881"/>
      <c r="N1881"/>
      <c r="O1881"/>
      <c r="P1881"/>
      <c r="Q1881"/>
      <c r="R1881"/>
    </row>
    <row r="1882" spans="1:18" x14ac:dyDescent="0.3">
      <c r="A1882"/>
      <c r="B1882"/>
      <c r="C1882"/>
      <c r="D1882"/>
      <c r="E1882"/>
      <c r="F1882"/>
      <c r="G1882"/>
      <c r="H1882"/>
      <c r="I1882"/>
      <c r="J1882"/>
      <c r="K1882"/>
      <c r="L1882"/>
      <c r="M1882"/>
      <c r="N1882"/>
      <c r="O1882"/>
      <c r="P1882"/>
      <c r="Q1882"/>
      <c r="R1882"/>
    </row>
    <row r="1883" spans="1:18" x14ac:dyDescent="0.3">
      <c r="A1883"/>
      <c r="B1883"/>
      <c r="C1883"/>
      <c r="D1883"/>
      <c r="E1883"/>
      <c r="F1883"/>
      <c r="G1883"/>
      <c r="H1883"/>
      <c r="I1883"/>
      <c r="J1883"/>
      <c r="K1883"/>
      <c r="L1883"/>
      <c r="M1883"/>
      <c r="N1883"/>
      <c r="O1883"/>
      <c r="P1883"/>
      <c r="Q1883"/>
      <c r="R1883"/>
    </row>
    <row r="1884" spans="1:18" x14ac:dyDescent="0.3">
      <c r="A1884"/>
      <c r="B1884"/>
      <c r="C1884"/>
      <c r="D1884"/>
      <c r="E1884"/>
      <c r="F1884"/>
      <c r="G1884"/>
      <c r="H1884"/>
      <c r="I1884"/>
      <c r="J1884"/>
      <c r="K1884"/>
      <c r="L1884"/>
      <c r="M1884"/>
      <c r="N1884"/>
      <c r="O1884"/>
      <c r="P1884"/>
      <c r="Q1884"/>
      <c r="R1884"/>
    </row>
    <row r="1885" spans="1:18" x14ac:dyDescent="0.3">
      <c r="A1885"/>
      <c r="B1885"/>
      <c r="C1885"/>
      <c r="D1885"/>
      <c r="E1885"/>
      <c r="F1885"/>
      <c r="G1885"/>
      <c r="H1885"/>
      <c r="I1885"/>
      <c r="J1885"/>
      <c r="K1885"/>
      <c r="L1885"/>
      <c r="M1885"/>
      <c r="N1885"/>
      <c r="O1885"/>
      <c r="P1885"/>
      <c r="Q1885"/>
      <c r="R1885"/>
    </row>
    <row r="1886" spans="1:18" x14ac:dyDescent="0.3">
      <c r="A1886"/>
      <c r="B1886"/>
      <c r="C1886"/>
      <c r="D1886"/>
      <c r="E1886"/>
      <c r="F1886"/>
      <c r="G1886"/>
      <c r="H1886"/>
      <c r="I1886"/>
      <c r="J1886"/>
      <c r="K1886"/>
      <c r="L1886"/>
      <c r="M1886"/>
      <c r="N1886"/>
      <c r="O1886"/>
      <c r="P1886"/>
      <c r="Q1886"/>
      <c r="R1886"/>
    </row>
    <row r="1887" spans="1:18" x14ac:dyDescent="0.3">
      <c r="A1887"/>
      <c r="B1887"/>
      <c r="C1887"/>
      <c r="D1887"/>
      <c r="E1887"/>
      <c r="F1887"/>
      <c r="G1887"/>
      <c r="H1887"/>
      <c r="I1887"/>
      <c r="J1887"/>
      <c r="K1887"/>
      <c r="L1887"/>
      <c r="M1887"/>
      <c r="N1887"/>
      <c r="O1887"/>
      <c r="P1887"/>
      <c r="Q1887"/>
      <c r="R1887"/>
    </row>
    <row r="1888" spans="1:18" x14ac:dyDescent="0.3">
      <c r="A1888"/>
      <c r="B1888"/>
      <c r="C1888"/>
      <c r="D1888"/>
      <c r="E1888"/>
      <c r="F1888"/>
      <c r="G1888"/>
      <c r="H1888"/>
      <c r="I1888"/>
      <c r="J1888"/>
      <c r="K1888"/>
      <c r="L1888"/>
      <c r="M1888"/>
      <c r="N1888"/>
      <c r="O1888"/>
      <c r="P1888"/>
      <c r="Q1888"/>
      <c r="R1888"/>
    </row>
    <row r="1889" spans="1:18" x14ac:dyDescent="0.3">
      <c r="A1889"/>
      <c r="B1889"/>
      <c r="C1889"/>
      <c r="D1889"/>
      <c r="E1889"/>
      <c r="F1889"/>
      <c r="G1889"/>
      <c r="H1889"/>
      <c r="I1889"/>
      <c r="J1889"/>
      <c r="K1889"/>
      <c r="L1889"/>
      <c r="M1889"/>
      <c r="N1889"/>
      <c r="O1889"/>
      <c r="P1889"/>
      <c r="Q1889"/>
      <c r="R1889"/>
    </row>
    <row r="1890" spans="1:18" x14ac:dyDescent="0.3">
      <c r="A1890"/>
      <c r="B1890"/>
      <c r="C1890"/>
      <c r="D1890"/>
      <c r="E1890"/>
      <c r="F1890"/>
      <c r="G1890"/>
      <c r="H1890"/>
      <c r="I1890"/>
      <c r="J1890"/>
      <c r="K1890"/>
      <c r="L1890"/>
      <c r="M1890"/>
      <c r="N1890"/>
      <c r="O1890"/>
      <c r="P1890"/>
      <c r="Q1890"/>
      <c r="R1890"/>
    </row>
    <row r="1891" spans="1:18" x14ac:dyDescent="0.3">
      <c r="A1891"/>
      <c r="B1891"/>
      <c r="C1891"/>
      <c r="D1891"/>
      <c r="E1891"/>
      <c r="F1891"/>
      <c r="G1891"/>
      <c r="H1891"/>
      <c r="I1891"/>
      <c r="J1891"/>
      <c r="K1891"/>
      <c r="L1891"/>
      <c r="M1891"/>
      <c r="N1891"/>
      <c r="O1891"/>
      <c r="P1891"/>
      <c r="Q1891"/>
      <c r="R1891"/>
    </row>
    <row r="1892" spans="1:18" x14ac:dyDescent="0.3">
      <c r="A1892"/>
      <c r="B1892"/>
      <c r="C1892"/>
      <c r="D1892"/>
      <c r="E1892"/>
      <c r="F1892"/>
      <c r="G1892"/>
      <c r="H1892"/>
      <c r="I1892"/>
      <c r="J1892"/>
      <c r="K1892"/>
      <c r="L1892"/>
      <c r="M1892"/>
      <c r="N1892"/>
      <c r="O1892"/>
      <c r="P1892"/>
      <c r="Q1892"/>
      <c r="R1892"/>
    </row>
    <row r="1893" spans="1:18" x14ac:dyDescent="0.3">
      <c r="A1893"/>
      <c r="B1893"/>
      <c r="C1893"/>
      <c r="D1893"/>
      <c r="E1893"/>
      <c r="F1893"/>
      <c r="G1893"/>
      <c r="H1893"/>
      <c r="I1893"/>
      <c r="J1893"/>
      <c r="K1893"/>
      <c r="L1893"/>
      <c r="M1893"/>
      <c r="N1893"/>
      <c r="O1893"/>
      <c r="P1893"/>
      <c r="Q1893"/>
      <c r="R1893"/>
    </row>
    <row r="1894" spans="1:18" x14ac:dyDescent="0.3">
      <c r="A1894"/>
      <c r="B1894"/>
      <c r="C1894"/>
      <c r="D1894"/>
      <c r="E1894"/>
      <c r="F1894"/>
      <c r="G1894"/>
      <c r="H1894"/>
      <c r="I1894"/>
      <c r="J1894"/>
      <c r="K1894"/>
      <c r="L1894"/>
      <c r="M1894"/>
      <c r="N1894"/>
      <c r="O1894"/>
      <c r="P1894"/>
      <c r="Q1894"/>
      <c r="R1894"/>
    </row>
    <row r="1895" spans="1:18" x14ac:dyDescent="0.3">
      <c r="A1895"/>
      <c r="B1895"/>
      <c r="C1895"/>
      <c r="D1895"/>
      <c r="E1895"/>
      <c r="F1895"/>
      <c r="G1895"/>
      <c r="H1895"/>
      <c r="I1895"/>
      <c r="J1895"/>
      <c r="K1895"/>
      <c r="L1895"/>
      <c r="M1895"/>
      <c r="N1895"/>
      <c r="O1895"/>
      <c r="P1895"/>
      <c r="Q1895"/>
      <c r="R1895"/>
    </row>
    <row r="1896" spans="1:18" x14ac:dyDescent="0.3">
      <c r="A1896"/>
      <c r="B1896"/>
      <c r="C1896"/>
      <c r="D1896"/>
      <c r="E1896"/>
      <c r="F1896"/>
      <c r="G1896"/>
      <c r="H1896"/>
      <c r="I1896"/>
      <c r="J1896"/>
      <c r="K1896"/>
      <c r="L1896"/>
      <c r="M1896"/>
      <c r="N1896"/>
      <c r="O1896"/>
      <c r="P1896"/>
      <c r="Q1896"/>
      <c r="R1896"/>
    </row>
    <row r="1897" spans="1:18" x14ac:dyDescent="0.3">
      <c r="A1897"/>
      <c r="B1897"/>
      <c r="C1897"/>
      <c r="D1897"/>
      <c r="E1897"/>
      <c r="F1897"/>
      <c r="G1897"/>
      <c r="H1897"/>
      <c r="I1897"/>
      <c r="J1897"/>
      <c r="K1897"/>
      <c r="L1897"/>
      <c r="M1897"/>
      <c r="N1897"/>
      <c r="O1897"/>
      <c r="P1897"/>
      <c r="Q1897"/>
      <c r="R1897"/>
    </row>
    <row r="1898" spans="1:18" x14ac:dyDescent="0.3">
      <c r="A1898"/>
      <c r="B1898"/>
      <c r="C1898"/>
      <c r="D1898"/>
      <c r="E1898"/>
      <c r="F1898"/>
      <c r="G1898"/>
      <c r="H1898"/>
      <c r="I1898"/>
      <c r="J1898"/>
      <c r="K1898"/>
      <c r="L1898"/>
      <c r="M1898"/>
      <c r="N1898"/>
      <c r="O1898"/>
      <c r="P1898"/>
      <c r="Q1898"/>
      <c r="R1898"/>
    </row>
    <row r="1899" spans="1:18" x14ac:dyDescent="0.3">
      <c r="A1899"/>
      <c r="B1899"/>
      <c r="C1899"/>
      <c r="D1899"/>
      <c r="E1899"/>
      <c r="F1899"/>
      <c r="G1899"/>
      <c r="H1899"/>
      <c r="I1899"/>
      <c r="J1899"/>
      <c r="K1899"/>
      <c r="L1899"/>
      <c r="M1899"/>
      <c r="N1899"/>
      <c r="O1899"/>
      <c r="P1899"/>
      <c r="Q1899"/>
      <c r="R1899"/>
    </row>
    <row r="1900" spans="1:18" x14ac:dyDescent="0.3">
      <c r="A1900"/>
      <c r="B1900"/>
      <c r="C1900"/>
      <c r="D1900"/>
      <c r="E1900"/>
      <c r="F1900"/>
      <c r="G1900"/>
      <c r="H1900"/>
      <c r="I1900"/>
      <c r="J1900"/>
      <c r="K1900"/>
      <c r="L1900"/>
      <c r="M1900"/>
      <c r="N1900"/>
      <c r="O1900"/>
      <c r="P1900"/>
      <c r="Q1900"/>
      <c r="R1900"/>
    </row>
    <row r="1901" spans="1:18" x14ac:dyDescent="0.3">
      <c r="A1901"/>
      <c r="B1901"/>
      <c r="C1901"/>
      <c r="D1901"/>
      <c r="E1901"/>
      <c r="F1901"/>
      <c r="G1901"/>
      <c r="H1901"/>
      <c r="I1901"/>
      <c r="J1901"/>
      <c r="K1901"/>
      <c r="L1901"/>
      <c r="M1901"/>
      <c r="N1901"/>
      <c r="O1901"/>
      <c r="P1901"/>
      <c r="Q1901"/>
      <c r="R1901"/>
    </row>
    <row r="1902" spans="1:18" x14ac:dyDescent="0.3">
      <c r="A1902"/>
      <c r="B1902"/>
      <c r="C1902"/>
      <c r="D1902"/>
      <c r="E1902"/>
      <c r="F1902"/>
      <c r="G1902"/>
      <c r="H1902"/>
      <c r="I1902"/>
      <c r="J1902"/>
      <c r="K1902"/>
      <c r="L1902"/>
      <c r="M1902"/>
      <c r="N1902"/>
      <c r="O1902"/>
      <c r="P1902"/>
      <c r="Q1902"/>
      <c r="R1902"/>
    </row>
    <row r="1903" spans="1:18" x14ac:dyDescent="0.3">
      <c r="A1903"/>
      <c r="B1903"/>
      <c r="C1903"/>
      <c r="D1903"/>
      <c r="E1903"/>
      <c r="F1903"/>
      <c r="G1903"/>
      <c r="H1903"/>
      <c r="I1903"/>
      <c r="J1903"/>
      <c r="K1903"/>
      <c r="L1903"/>
      <c r="M1903"/>
      <c r="N1903"/>
      <c r="O1903"/>
      <c r="P1903"/>
      <c r="Q1903"/>
      <c r="R1903"/>
    </row>
    <row r="1904" spans="1:18" x14ac:dyDescent="0.3">
      <c r="A1904"/>
      <c r="B1904"/>
      <c r="C1904"/>
      <c r="D1904"/>
      <c r="E1904"/>
      <c r="F1904"/>
      <c r="G1904"/>
      <c r="H1904"/>
      <c r="I1904"/>
      <c r="J1904"/>
      <c r="K1904"/>
      <c r="L1904"/>
      <c r="M1904"/>
      <c r="N1904"/>
      <c r="O1904"/>
      <c r="P1904"/>
      <c r="Q1904"/>
      <c r="R1904"/>
    </row>
    <row r="1905" spans="1:18" x14ac:dyDescent="0.3">
      <c r="A1905"/>
      <c r="B1905"/>
      <c r="C1905"/>
      <c r="D1905"/>
      <c r="E1905"/>
      <c r="F1905"/>
      <c r="G1905"/>
      <c r="H1905"/>
      <c r="I1905"/>
      <c r="J1905"/>
      <c r="K1905"/>
      <c r="L1905"/>
      <c r="M1905"/>
      <c r="N1905"/>
      <c r="O1905"/>
      <c r="P1905"/>
      <c r="Q1905"/>
      <c r="R1905"/>
    </row>
    <row r="1906" spans="1:18" x14ac:dyDescent="0.3">
      <c r="A1906"/>
      <c r="B1906"/>
      <c r="C1906"/>
      <c r="D1906"/>
      <c r="E1906"/>
      <c r="F1906"/>
      <c r="G1906"/>
      <c r="H1906"/>
      <c r="I1906"/>
      <c r="J1906"/>
      <c r="K1906"/>
      <c r="L1906"/>
      <c r="M1906"/>
      <c r="N1906"/>
      <c r="O1906"/>
      <c r="P1906"/>
      <c r="Q1906"/>
      <c r="R1906"/>
    </row>
    <row r="1907" spans="1:18" x14ac:dyDescent="0.3">
      <c r="A1907"/>
      <c r="B1907"/>
      <c r="C1907"/>
      <c r="D1907"/>
      <c r="E1907"/>
      <c r="F1907"/>
      <c r="G1907"/>
      <c r="H1907"/>
      <c r="I1907"/>
      <c r="J1907"/>
      <c r="K1907"/>
      <c r="L1907"/>
      <c r="M1907"/>
      <c r="N1907"/>
      <c r="O1907"/>
      <c r="P1907"/>
      <c r="Q1907"/>
      <c r="R1907"/>
    </row>
    <row r="1908" spans="1:18" x14ac:dyDescent="0.3">
      <c r="A1908"/>
      <c r="B1908"/>
      <c r="C1908"/>
      <c r="D1908"/>
      <c r="E1908"/>
      <c r="F1908"/>
      <c r="G1908"/>
      <c r="H1908"/>
      <c r="I1908"/>
      <c r="J1908"/>
      <c r="K1908"/>
      <c r="L1908"/>
      <c r="M1908"/>
      <c r="N1908"/>
      <c r="O1908"/>
      <c r="P1908"/>
      <c r="Q1908"/>
      <c r="R1908"/>
    </row>
    <row r="1909" spans="1:18" x14ac:dyDescent="0.3">
      <c r="A1909"/>
      <c r="B1909"/>
      <c r="C1909"/>
      <c r="D1909"/>
      <c r="E1909"/>
      <c r="F1909"/>
      <c r="G1909"/>
      <c r="H1909"/>
      <c r="I1909"/>
      <c r="J1909"/>
      <c r="K1909"/>
      <c r="L1909"/>
      <c r="M1909"/>
      <c r="N1909"/>
      <c r="O1909"/>
      <c r="P1909"/>
      <c r="Q1909"/>
      <c r="R1909"/>
    </row>
    <row r="1910" spans="1:18" x14ac:dyDescent="0.3">
      <c r="A1910"/>
      <c r="B1910"/>
      <c r="C1910"/>
      <c r="D1910"/>
      <c r="E1910"/>
      <c r="F1910"/>
      <c r="G1910"/>
      <c r="H1910"/>
      <c r="I1910"/>
      <c r="J1910"/>
      <c r="K1910"/>
      <c r="L1910"/>
      <c r="M1910"/>
      <c r="N1910"/>
      <c r="O1910"/>
      <c r="P1910"/>
      <c r="Q1910"/>
      <c r="R1910"/>
    </row>
    <row r="1911" spans="1:18" x14ac:dyDescent="0.3">
      <c r="A1911"/>
      <c r="B1911"/>
      <c r="C1911"/>
      <c r="D1911"/>
      <c r="E1911"/>
      <c r="F1911"/>
      <c r="G1911"/>
      <c r="H1911"/>
      <c r="I1911"/>
      <c r="J1911"/>
      <c r="K1911"/>
      <c r="L1911"/>
      <c r="M1911"/>
      <c r="N1911"/>
      <c r="O1911"/>
      <c r="P1911"/>
      <c r="Q1911"/>
      <c r="R1911"/>
    </row>
    <row r="1912" spans="1:18" x14ac:dyDescent="0.3">
      <c r="A1912"/>
      <c r="B1912"/>
      <c r="C1912"/>
      <c r="D1912"/>
      <c r="E1912"/>
      <c r="F1912"/>
      <c r="G1912"/>
      <c r="H1912"/>
      <c r="I1912"/>
      <c r="J1912"/>
      <c r="K1912"/>
      <c r="L1912"/>
      <c r="M1912"/>
      <c r="N1912"/>
      <c r="O1912"/>
      <c r="P1912"/>
      <c r="Q1912"/>
      <c r="R1912"/>
    </row>
    <row r="1913" spans="1:18" x14ac:dyDescent="0.3">
      <c r="A1913"/>
      <c r="B1913"/>
      <c r="C1913"/>
      <c r="D1913"/>
      <c r="E1913"/>
      <c r="F1913"/>
      <c r="G1913"/>
      <c r="H1913"/>
      <c r="I1913"/>
      <c r="J1913"/>
      <c r="K1913"/>
      <c r="L1913"/>
      <c r="M1913"/>
      <c r="N1913"/>
      <c r="O1913"/>
      <c r="P1913"/>
      <c r="Q1913"/>
      <c r="R1913"/>
    </row>
    <row r="1914" spans="1:18" x14ac:dyDescent="0.3">
      <c r="A1914"/>
      <c r="B1914"/>
      <c r="C1914"/>
      <c r="D1914"/>
      <c r="E1914"/>
      <c r="F1914"/>
      <c r="G1914"/>
      <c r="H1914"/>
      <c r="I1914"/>
      <c r="J1914"/>
      <c r="K1914"/>
      <c r="L1914"/>
      <c r="M1914"/>
      <c r="N1914"/>
      <c r="O1914"/>
      <c r="P1914"/>
      <c r="Q1914"/>
      <c r="R1914"/>
    </row>
    <row r="1915" spans="1:18" x14ac:dyDescent="0.3">
      <c r="A1915"/>
      <c r="B1915"/>
      <c r="C1915"/>
      <c r="D1915"/>
      <c r="E1915"/>
      <c r="F1915"/>
      <c r="G1915"/>
      <c r="H1915"/>
      <c r="I1915"/>
      <c r="J1915"/>
      <c r="K1915"/>
      <c r="L1915"/>
      <c r="M1915"/>
      <c r="N1915"/>
      <c r="O1915"/>
      <c r="P1915"/>
      <c r="Q1915"/>
      <c r="R1915"/>
    </row>
    <row r="1916" spans="1:18" x14ac:dyDescent="0.3">
      <c r="A1916"/>
      <c r="B1916"/>
      <c r="C1916"/>
      <c r="D1916"/>
      <c r="E1916"/>
      <c r="F1916"/>
      <c r="G1916"/>
      <c r="H1916"/>
      <c r="I1916"/>
      <c r="J1916"/>
      <c r="K1916"/>
      <c r="L1916"/>
      <c r="M1916"/>
      <c r="N1916"/>
      <c r="O1916"/>
      <c r="P1916"/>
      <c r="Q1916"/>
      <c r="R1916"/>
    </row>
    <row r="1917" spans="1:18" x14ac:dyDescent="0.3">
      <c r="A1917"/>
      <c r="B1917"/>
      <c r="C1917"/>
      <c r="D1917"/>
      <c r="E1917"/>
      <c r="F1917"/>
      <c r="G1917"/>
      <c r="H1917"/>
      <c r="I1917"/>
      <c r="J1917"/>
      <c r="K1917"/>
      <c r="L1917"/>
      <c r="M1917"/>
      <c r="N1917"/>
      <c r="O1917"/>
      <c r="P1917"/>
      <c r="Q1917"/>
      <c r="R1917"/>
    </row>
    <row r="1918" spans="1:18" x14ac:dyDescent="0.3">
      <c r="A1918"/>
      <c r="B1918"/>
      <c r="C1918"/>
      <c r="D1918"/>
      <c r="E1918"/>
      <c r="F1918"/>
      <c r="G1918"/>
      <c r="H1918"/>
      <c r="I1918"/>
      <c r="J1918"/>
      <c r="K1918"/>
      <c r="L1918"/>
      <c r="M1918"/>
      <c r="N1918"/>
      <c r="O1918"/>
      <c r="P1918"/>
      <c r="Q1918"/>
      <c r="R1918"/>
    </row>
    <row r="1919" spans="1:18" x14ac:dyDescent="0.3">
      <c r="A1919"/>
      <c r="B1919"/>
      <c r="C1919"/>
      <c r="D1919"/>
      <c r="E1919"/>
      <c r="F1919"/>
      <c r="G1919"/>
      <c r="H1919"/>
      <c r="I1919"/>
      <c r="J1919"/>
      <c r="K1919"/>
      <c r="L1919"/>
      <c r="M1919"/>
      <c r="N1919"/>
      <c r="O1919"/>
      <c r="P1919"/>
      <c r="Q1919"/>
      <c r="R1919"/>
    </row>
    <row r="1920" spans="1:18" x14ac:dyDescent="0.3">
      <c r="A1920"/>
      <c r="B1920"/>
      <c r="C1920"/>
      <c r="D1920"/>
      <c r="E1920"/>
      <c r="F1920"/>
      <c r="G1920"/>
      <c r="H1920"/>
      <c r="I1920"/>
      <c r="J1920"/>
      <c r="K1920"/>
      <c r="L1920"/>
      <c r="M1920"/>
      <c r="N1920"/>
      <c r="O1920"/>
      <c r="P1920"/>
      <c r="Q1920"/>
      <c r="R1920"/>
    </row>
    <row r="1921" spans="1:18" x14ac:dyDescent="0.3">
      <c r="A1921"/>
      <c r="B1921"/>
      <c r="C1921"/>
      <c r="D1921"/>
      <c r="E1921"/>
      <c r="F1921"/>
      <c r="G1921"/>
      <c r="H1921"/>
      <c r="I1921"/>
      <c r="J1921"/>
      <c r="K1921"/>
      <c r="L1921"/>
      <c r="M1921"/>
      <c r="N1921"/>
      <c r="O1921"/>
      <c r="P1921"/>
      <c r="Q1921"/>
      <c r="R1921"/>
    </row>
    <row r="1922" spans="1:18" x14ac:dyDescent="0.3">
      <c r="A1922"/>
      <c r="B1922"/>
      <c r="C1922"/>
      <c r="D1922"/>
      <c r="E1922"/>
      <c r="F1922"/>
      <c r="G1922"/>
      <c r="H1922"/>
      <c r="I1922"/>
      <c r="J1922"/>
      <c r="K1922"/>
      <c r="L1922"/>
      <c r="M1922"/>
      <c r="N1922"/>
      <c r="O1922"/>
      <c r="P1922"/>
      <c r="Q1922"/>
      <c r="R1922"/>
    </row>
    <row r="1923" spans="1:18" x14ac:dyDescent="0.3">
      <c r="A1923"/>
      <c r="B1923"/>
      <c r="C1923"/>
      <c r="D1923"/>
      <c r="E1923"/>
      <c r="F1923"/>
      <c r="G1923"/>
      <c r="H1923"/>
      <c r="I1923"/>
      <c r="J1923"/>
      <c r="K1923"/>
      <c r="L1923"/>
      <c r="M1923"/>
      <c r="N1923"/>
      <c r="O1923"/>
      <c r="P1923"/>
      <c r="Q1923"/>
      <c r="R1923"/>
    </row>
    <row r="1924" spans="1:18" x14ac:dyDescent="0.3">
      <c r="A1924"/>
      <c r="B1924"/>
      <c r="C1924"/>
      <c r="D1924"/>
      <c r="E1924"/>
      <c r="F1924"/>
      <c r="G1924"/>
      <c r="H1924"/>
      <c r="I1924"/>
      <c r="J1924"/>
      <c r="K1924"/>
      <c r="L1924"/>
      <c r="M1924"/>
      <c r="N1924"/>
      <c r="O1924"/>
      <c r="P1924"/>
      <c r="Q1924"/>
      <c r="R1924"/>
    </row>
    <row r="1925" spans="1:18" x14ac:dyDescent="0.3">
      <c r="A1925"/>
      <c r="B1925"/>
      <c r="C1925"/>
      <c r="D1925"/>
      <c r="E1925"/>
      <c r="F1925"/>
      <c r="G1925"/>
      <c r="H1925"/>
      <c r="I1925"/>
      <c r="J1925"/>
      <c r="K1925"/>
      <c r="L1925"/>
      <c r="M1925"/>
      <c r="N1925"/>
      <c r="O1925"/>
      <c r="P1925"/>
      <c r="Q1925"/>
      <c r="R1925"/>
    </row>
    <row r="1926" spans="1:18" x14ac:dyDescent="0.3">
      <c r="A1926"/>
      <c r="B1926"/>
      <c r="C1926"/>
      <c r="D1926"/>
      <c r="E1926"/>
      <c r="F1926"/>
      <c r="G1926"/>
      <c r="H1926"/>
      <c r="I1926"/>
      <c r="J1926"/>
      <c r="K1926"/>
      <c r="L1926"/>
      <c r="M1926"/>
      <c r="N1926"/>
      <c r="O1926"/>
      <c r="P1926"/>
      <c r="Q1926"/>
      <c r="R1926"/>
    </row>
    <row r="1927" spans="1:18" x14ac:dyDescent="0.3">
      <c r="A1927"/>
      <c r="B1927"/>
      <c r="C1927"/>
      <c r="D1927"/>
      <c r="E1927"/>
      <c r="F1927"/>
      <c r="G1927"/>
      <c r="H1927"/>
      <c r="I1927"/>
      <c r="J1927"/>
      <c r="K1927"/>
      <c r="L1927"/>
      <c r="M1927"/>
      <c r="N1927"/>
      <c r="O1927"/>
      <c r="P1927"/>
      <c r="Q1927"/>
      <c r="R1927"/>
    </row>
    <row r="1928" spans="1:18" x14ac:dyDescent="0.3">
      <c r="A1928"/>
      <c r="B1928"/>
      <c r="C1928"/>
      <c r="D1928"/>
      <c r="E1928"/>
      <c r="F1928"/>
      <c r="G1928"/>
      <c r="H1928"/>
      <c r="I1928"/>
      <c r="J1928"/>
      <c r="K1928"/>
      <c r="L1928"/>
      <c r="M1928"/>
      <c r="N1928"/>
      <c r="O1928"/>
      <c r="P1928"/>
      <c r="Q1928"/>
      <c r="R1928"/>
    </row>
    <row r="1929" spans="1:18" x14ac:dyDescent="0.3">
      <c r="A1929"/>
      <c r="B1929"/>
      <c r="C1929"/>
      <c r="D1929"/>
      <c r="E1929"/>
      <c r="F1929"/>
      <c r="G1929"/>
      <c r="H1929"/>
      <c r="I1929"/>
      <c r="J1929"/>
      <c r="K1929"/>
      <c r="L1929"/>
      <c r="M1929"/>
      <c r="N1929"/>
      <c r="O1929"/>
      <c r="P1929"/>
      <c r="Q1929"/>
      <c r="R1929"/>
    </row>
    <row r="1930" spans="1:18" x14ac:dyDescent="0.3">
      <c r="A1930"/>
      <c r="B1930"/>
      <c r="C1930"/>
      <c r="D1930"/>
      <c r="E1930"/>
      <c r="F1930"/>
      <c r="G1930"/>
      <c r="H1930"/>
      <c r="I1930"/>
      <c r="J1930"/>
      <c r="K1930"/>
      <c r="L1930"/>
      <c r="M1930"/>
      <c r="N1930"/>
      <c r="O1930"/>
      <c r="P1930"/>
      <c r="Q1930"/>
      <c r="R1930"/>
    </row>
    <row r="1931" spans="1:18" x14ac:dyDescent="0.3">
      <c r="A1931"/>
      <c r="B1931"/>
      <c r="C1931"/>
      <c r="D1931"/>
      <c r="E1931"/>
      <c r="F1931"/>
      <c r="G1931"/>
      <c r="H1931"/>
      <c r="I1931"/>
      <c r="J1931"/>
      <c r="K1931"/>
      <c r="L1931"/>
      <c r="M1931"/>
      <c r="N1931"/>
      <c r="O1931"/>
      <c r="P1931"/>
      <c r="Q1931"/>
      <c r="R1931"/>
    </row>
    <row r="1932" spans="1:18" x14ac:dyDescent="0.3">
      <c r="A1932"/>
      <c r="B1932"/>
      <c r="C1932"/>
      <c r="D1932"/>
      <c r="E1932"/>
      <c r="F1932"/>
      <c r="G1932"/>
      <c r="H1932"/>
      <c r="I1932"/>
      <c r="J1932"/>
      <c r="K1932"/>
      <c r="L1932"/>
      <c r="M1932"/>
      <c r="N1932"/>
      <c r="O1932"/>
      <c r="P1932"/>
      <c r="Q1932"/>
      <c r="R1932"/>
    </row>
    <row r="1933" spans="1:18" x14ac:dyDescent="0.3">
      <c r="A1933"/>
      <c r="B1933"/>
      <c r="C1933"/>
      <c r="D1933"/>
      <c r="E1933"/>
      <c r="F1933"/>
      <c r="G1933"/>
      <c r="H1933"/>
      <c r="I1933"/>
      <c r="J1933"/>
      <c r="K1933"/>
      <c r="L1933"/>
      <c r="M1933"/>
      <c r="N1933"/>
      <c r="O1933"/>
      <c r="P1933"/>
      <c r="Q1933"/>
      <c r="R1933"/>
    </row>
    <row r="1934" spans="1:18" x14ac:dyDescent="0.3">
      <c r="A1934"/>
      <c r="B1934"/>
      <c r="C1934"/>
      <c r="D1934"/>
      <c r="E1934"/>
      <c r="F1934"/>
      <c r="G1934"/>
      <c r="H1934"/>
      <c r="I1934"/>
      <c r="J1934"/>
      <c r="K1934"/>
      <c r="L1934"/>
      <c r="M1934"/>
      <c r="N1934"/>
      <c r="O1934"/>
      <c r="P1934"/>
      <c r="Q1934"/>
      <c r="R1934"/>
    </row>
    <row r="1935" spans="1:18" x14ac:dyDescent="0.3">
      <c r="A1935"/>
      <c r="B1935"/>
      <c r="C1935"/>
      <c r="D1935"/>
      <c r="E1935"/>
      <c r="F1935"/>
      <c r="G1935"/>
      <c r="H1935"/>
      <c r="I1935"/>
      <c r="J1935"/>
      <c r="K1935"/>
      <c r="L1935"/>
      <c r="M1935"/>
      <c r="N1935"/>
      <c r="O1935"/>
      <c r="P1935"/>
      <c r="Q1935"/>
      <c r="R1935"/>
    </row>
    <row r="1936" spans="1:18" x14ac:dyDescent="0.3">
      <c r="A1936"/>
      <c r="B1936"/>
      <c r="C1936"/>
      <c r="D1936"/>
      <c r="E1936"/>
      <c r="F1936"/>
      <c r="G1936"/>
      <c r="H1936"/>
      <c r="I1936"/>
      <c r="J1936"/>
      <c r="K1936"/>
      <c r="L1936"/>
      <c r="M1936"/>
      <c r="N1936"/>
      <c r="O1936"/>
      <c r="P1936"/>
      <c r="Q1936"/>
      <c r="R1936"/>
    </row>
    <row r="1937" spans="1:18" x14ac:dyDescent="0.3">
      <c r="A1937"/>
      <c r="B1937"/>
      <c r="C1937"/>
      <c r="D1937"/>
      <c r="E1937"/>
      <c r="F1937"/>
      <c r="G1937"/>
      <c r="H1937"/>
      <c r="I1937"/>
      <c r="J1937"/>
      <c r="K1937"/>
      <c r="L1937"/>
      <c r="M1937"/>
      <c r="N1937"/>
      <c r="O1937"/>
      <c r="P1937"/>
      <c r="Q1937"/>
      <c r="R1937"/>
    </row>
    <row r="1938" spans="1:18" x14ac:dyDescent="0.3">
      <c r="A1938"/>
      <c r="B1938"/>
      <c r="C1938"/>
      <c r="D1938"/>
      <c r="E1938"/>
      <c r="F1938"/>
      <c r="G1938"/>
      <c r="H1938"/>
      <c r="I1938"/>
      <c r="J1938"/>
      <c r="K1938"/>
      <c r="L1938"/>
      <c r="M1938"/>
      <c r="N1938"/>
      <c r="O1938"/>
      <c r="P1938"/>
      <c r="Q1938"/>
      <c r="R1938"/>
    </row>
    <row r="1939" spans="1:18" x14ac:dyDescent="0.3">
      <c r="A1939"/>
      <c r="B1939"/>
      <c r="C1939"/>
      <c r="D1939"/>
      <c r="E1939"/>
      <c r="F1939"/>
      <c r="G1939"/>
      <c r="H1939"/>
      <c r="I1939"/>
      <c r="J1939"/>
      <c r="K1939"/>
      <c r="L1939"/>
      <c r="M1939"/>
      <c r="N1939"/>
      <c r="O1939"/>
      <c r="P1939"/>
      <c r="Q1939"/>
      <c r="R1939"/>
    </row>
    <row r="1940" spans="1:18" x14ac:dyDescent="0.3">
      <c r="A1940"/>
      <c r="B1940"/>
      <c r="C1940"/>
      <c r="D1940"/>
      <c r="E1940"/>
      <c r="F1940"/>
      <c r="G1940"/>
      <c r="H1940"/>
      <c r="I1940"/>
      <c r="J1940"/>
      <c r="K1940"/>
      <c r="L1940"/>
      <c r="M1940"/>
      <c r="N1940"/>
      <c r="O1940"/>
      <c r="P1940"/>
      <c r="Q1940"/>
      <c r="R1940"/>
    </row>
    <row r="1941" spans="1:18" x14ac:dyDescent="0.3">
      <c r="A1941"/>
      <c r="B1941"/>
      <c r="C1941"/>
      <c r="D1941"/>
      <c r="E1941"/>
      <c r="F1941"/>
      <c r="G1941"/>
      <c r="H1941"/>
      <c r="I1941"/>
      <c r="J1941"/>
      <c r="K1941"/>
      <c r="L1941"/>
      <c r="M1941"/>
      <c r="N1941"/>
      <c r="O1941"/>
      <c r="P1941"/>
      <c r="Q1941"/>
      <c r="R1941"/>
    </row>
    <row r="1942" spans="1:18" x14ac:dyDescent="0.3">
      <c r="A1942"/>
      <c r="B1942"/>
      <c r="C1942"/>
      <c r="D1942"/>
      <c r="E1942"/>
      <c r="F1942"/>
      <c r="G1942"/>
      <c r="H1942"/>
      <c r="I1942"/>
      <c r="J1942"/>
      <c r="K1942"/>
      <c r="L1942"/>
      <c r="M1942"/>
      <c r="N1942"/>
      <c r="O1942"/>
      <c r="P1942"/>
      <c r="Q1942"/>
      <c r="R1942"/>
    </row>
    <row r="1943" spans="1:18" x14ac:dyDescent="0.3">
      <c r="A1943"/>
      <c r="B1943"/>
      <c r="C1943"/>
      <c r="D1943"/>
      <c r="E1943"/>
      <c r="F1943"/>
      <c r="G1943"/>
      <c r="H1943"/>
      <c r="I1943"/>
      <c r="J1943"/>
      <c r="K1943"/>
      <c r="L1943"/>
      <c r="M1943"/>
      <c r="N1943"/>
      <c r="O1943"/>
      <c r="P1943"/>
      <c r="Q1943"/>
      <c r="R1943"/>
    </row>
    <row r="1944" spans="1:18" x14ac:dyDescent="0.3">
      <c r="A1944"/>
      <c r="B1944"/>
      <c r="C1944"/>
      <c r="D1944"/>
      <c r="E1944"/>
      <c r="F1944"/>
      <c r="G1944"/>
      <c r="H1944"/>
      <c r="I1944"/>
      <c r="J1944"/>
      <c r="K1944"/>
      <c r="L1944"/>
      <c r="M1944"/>
      <c r="N1944"/>
      <c r="O1944"/>
      <c r="P1944"/>
      <c r="Q1944"/>
      <c r="R1944"/>
    </row>
    <row r="1945" spans="1:18" x14ac:dyDescent="0.3">
      <c r="A1945"/>
      <c r="B1945"/>
      <c r="C1945"/>
      <c r="D1945"/>
      <c r="E1945"/>
      <c r="F1945"/>
      <c r="G1945"/>
      <c r="H1945"/>
      <c r="I1945"/>
      <c r="J1945"/>
      <c r="K1945"/>
      <c r="L1945"/>
      <c r="M1945"/>
      <c r="N1945"/>
      <c r="O1945"/>
      <c r="P1945"/>
      <c r="Q1945"/>
      <c r="R1945"/>
    </row>
    <row r="1946" spans="1:18" x14ac:dyDescent="0.3">
      <c r="A1946"/>
      <c r="B1946"/>
      <c r="C1946"/>
      <c r="D1946"/>
      <c r="E1946"/>
      <c r="F1946"/>
      <c r="G1946"/>
      <c r="H1946"/>
      <c r="I1946"/>
      <c r="J1946"/>
      <c r="K1946"/>
      <c r="L1946"/>
      <c r="M1946"/>
      <c r="N1946"/>
      <c r="O1946"/>
      <c r="P1946"/>
      <c r="Q1946"/>
      <c r="R1946"/>
    </row>
    <row r="1947" spans="1:18" x14ac:dyDescent="0.3">
      <c r="A1947"/>
      <c r="B1947"/>
      <c r="C1947"/>
      <c r="D1947"/>
      <c r="E1947"/>
      <c r="F1947"/>
      <c r="G1947"/>
      <c r="H1947"/>
      <c r="I1947"/>
      <c r="J1947"/>
      <c r="K1947"/>
      <c r="L1947"/>
      <c r="M1947"/>
      <c r="N1947"/>
      <c r="O1947"/>
      <c r="P1947"/>
      <c r="Q1947"/>
      <c r="R1947"/>
    </row>
    <row r="1948" spans="1:18" x14ac:dyDescent="0.3">
      <c r="A1948"/>
      <c r="B1948"/>
      <c r="C1948"/>
      <c r="D1948"/>
      <c r="E1948"/>
      <c r="F1948"/>
      <c r="G1948"/>
      <c r="H1948"/>
      <c r="I1948"/>
      <c r="J1948"/>
      <c r="K1948"/>
      <c r="L1948"/>
      <c r="M1948"/>
      <c r="N1948"/>
      <c r="O1948"/>
      <c r="P1948"/>
      <c r="Q1948"/>
      <c r="R1948"/>
    </row>
    <row r="1949" spans="1:18" x14ac:dyDescent="0.3">
      <c r="A1949"/>
      <c r="B1949"/>
      <c r="C1949"/>
      <c r="D1949"/>
      <c r="E1949"/>
      <c r="F1949"/>
      <c r="G1949"/>
      <c r="H1949"/>
      <c r="I1949"/>
      <c r="J1949"/>
      <c r="K1949"/>
      <c r="L1949"/>
      <c r="M1949"/>
      <c r="N1949"/>
      <c r="O1949"/>
      <c r="P1949"/>
      <c r="Q1949"/>
      <c r="R1949"/>
    </row>
    <row r="1950" spans="1:18" x14ac:dyDescent="0.3">
      <c r="A1950"/>
      <c r="B1950"/>
      <c r="C1950"/>
      <c r="D1950"/>
      <c r="E1950"/>
      <c r="F1950"/>
      <c r="G1950"/>
      <c r="H1950"/>
      <c r="I1950"/>
      <c r="J1950"/>
      <c r="K1950"/>
      <c r="L1950"/>
      <c r="M1950"/>
      <c r="N1950"/>
      <c r="O1950"/>
      <c r="P1950"/>
      <c r="Q1950"/>
      <c r="R1950"/>
    </row>
    <row r="1951" spans="1:18" x14ac:dyDescent="0.3">
      <c r="A1951"/>
      <c r="B1951"/>
      <c r="C1951"/>
      <c r="D1951"/>
      <c r="E1951"/>
      <c r="F1951"/>
      <c r="G1951"/>
      <c r="H1951"/>
      <c r="I1951"/>
      <c r="J1951"/>
      <c r="K1951"/>
      <c r="L1951"/>
      <c r="M1951"/>
      <c r="N1951"/>
      <c r="O1951"/>
      <c r="P1951"/>
      <c r="Q1951"/>
      <c r="R1951"/>
    </row>
    <row r="1952" spans="1:18" x14ac:dyDescent="0.3">
      <c r="A1952"/>
      <c r="B1952"/>
      <c r="C1952"/>
      <c r="D1952"/>
      <c r="E1952"/>
      <c r="F1952"/>
      <c r="G1952"/>
      <c r="H1952"/>
      <c r="I1952"/>
      <c r="J1952"/>
      <c r="K1952"/>
      <c r="L1952"/>
      <c r="M1952"/>
      <c r="N1952"/>
      <c r="O1952"/>
      <c r="P1952"/>
      <c r="Q1952"/>
      <c r="R1952"/>
    </row>
    <row r="1953" spans="1:18" x14ac:dyDescent="0.3">
      <c r="A1953"/>
      <c r="B1953"/>
      <c r="C1953"/>
      <c r="D1953"/>
      <c r="E1953"/>
      <c r="F1953"/>
      <c r="G1953"/>
      <c r="H1953"/>
      <c r="I1953"/>
      <c r="J1953"/>
      <c r="K1953"/>
      <c r="L1953"/>
      <c r="M1953"/>
      <c r="N1953"/>
      <c r="O1953"/>
      <c r="P1953"/>
      <c r="Q1953"/>
      <c r="R1953"/>
    </row>
    <row r="1954" spans="1:18" x14ac:dyDescent="0.3">
      <c r="A1954"/>
      <c r="B1954"/>
      <c r="C1954"/>
      <c r="D1954"/>
      <c r="E1954"/>
      <c r="F1954"/>
      <c r="G1954"/>
      <c r="H1954"/>
      <c r="I1954"/>
      <c r="J1954"/>
      <c r="K1954"/>
      <c r="L1954"/>
      <c r="M1954"/>
      <c r="N1954"/>
      <c r="O1954"/>
      <c r="P1954"/>
      <c r="Q1954"/>
      <c r="R1954"/>
    </row>
    <row r="1955" spans="1:18" x14ac:dyDescent="0.3">
      <c r="A1955"/>
      <c r="B1955"/>
      <c r="C1955"/>
      <c r="D1955"/>
      <c r="E1955"/>
      <c r="F1955"/>
      <c r="G1955"/>
      <c r="H1955"/>
      <c r="I1955"/>
      <c r="J1955"/>
      <c r="K1955"/>
      <c r="L1955"/>
      <c r="M1955"/>
      <c r="N1955"/>
      <c r="O1955"/>
      <c r="P1955"/>
      <c r="Q1955"/>
      <c r="R1955"/>
    </row>
    <row r="1956" spans="1:18" x14ac:dyDescent="0.3">
      <c r="A1956"/>
      <c r="B1956"/>
      <c r="C1956"/>
      <c r="D1956"/>
      <c r="E1956"/>
      <c r="F1956"/>
      <c r="G1956"/>
      <c r="H1956"/>
      <c r="I1956"/>
      <c r="J1956"/>
      <c r="K1956"/>
      <c r="L1956"/>
      <c r="M1956"/>
      <c r="N1956"/>
      <c r="O1956"/>
      <c r="P1956"/>
      <c r="Q1956"/>
      <c r="R1956"/>
    </row>
    <row r="1957" spans="1:18" x14ac:dyDescent="0.3">
      <c r="A1957"/>
      <c r="B1957"/>
      <c r="C1957"/>
      <c r="D1957"/>
      <c r="E1957"/>
      <c r="F1957"/>
      <c r="G1957"/>
      <c r="H1957"/>
      <c r="I1957"/>
      <c r="J1957"/>
      <c r="K1957"/>
      <c r="L1957"/>
      <c r="M1957"/>
      <c r="N1957"/>
      <c r="O1957"/>
      <c r="P1957"/>
      <c r="Q1957"/>
      <c r="R1957"/>
    </row>
    <row r="1958" spans="1:18" x14ac:dyDescent="0.3">
      <c r="A1958"/>
      <c r="B1958"/>
      <c r="C1958"/>
      <c r="D1958"/>
      <c r="E1958"/>
      <c r="F1958"/>
      <c r="G1958"/>
      <c r="H1958"/>
      <c r="I1958"/>
      <c r="J1958"/>
      <c r="K1958"/>
      <c r="L1958"/>
      <c r="M1958"/>
      <c r="N1958"/>
      <c r="O1958"/>
      <c r="P1958"/>
      <c r="Q1958"/>
      <c r="R1958"/>
    </row>
    <row r="1959" spans="1:18" x14ac:dyDescent="0.3">
      <c r="A1959"/>
      <c r="B1959"/>
      <c r="C1959"/>
      <c r="D1959"/>
      <c r="E1959"/>
      <c r="F1959"/>
      <c r="G1959"/>
      <c r="H1959"/>
      <c r="I1959"/>
      <c r="J1959"/>
      <c r="K1959"/>
      <c r="L1959"/>
      <c r="M1959"/>
      <c r="N1959"/>
      <c r="O1959"/>
      <c r="P1959"/>
      <c r="Q1959"/>
      <c r="R1959"/>
    </row>
    <row r="1960" spans="1:18" x14ac:dyDescent="0.3">
      <c r="A1960"/>
      <c r="B1960"/>
      <c r="C1960"/>
      <c r="D1960"/>
      <c r="E1960"/>
      <c r="F1960"/>
      <c r="G1960"/>
      <c r="H1960"/>
      <c r="I1960"/>
      <c r="J1960"/>
      <c r="K1960"/>
      <c r="L1960"/>
      <c r="M1960"/>
      <c r="N1960"/>
      <c r="O1960"/>
      <c r="P1960"/>
      <c r="Q1960"/>
      <c r="R1960"/>
    </row>
    <row r="1961" spans="1:18" x14ac:dyDescent="0.3">
      <c r="A1961"/>
      <c r="B1961"/>
      <c r="C1961"/>
      <c r="D1961"/>
      <c r="E1961"/>
      <c r="F1961"/>
      <c r="G1961"/>
      <c r="H1961"/>
      <c r="I1961"/>
      <c r="J1961"/>
      <c r="K1961"/>
      <c r="L1961"/>
      <c r="M1961"/>
      <c r="N1961"/>
      <c r="O1961"/>
      <c r="P1961"/>
      <c r="Q1961"/>
      <c r="R1961"/>
    </row>
    <row r="1962" spans="1:18" x14ac:dyDescent="0.3">
      <c r="A1962"/>
      <c r="B1962"/>
      <c r="C1962"/>
      <c r="D1962"/>
      <c r="E1962"/>
      <c r="F1962"/>
      <c r="G1962"/>
      <c r="H1962"/>
      <c r="I1962"/>
      <c r="J1962"/>
      <c r="K1962"/>
      <c r="L1962"/>
      <c r="M1962"/>
      <c r="N1962"/>
      <c r="O1962"/>
      <c r="P1962"/>
      <c r="Q1962"/>
      <c r="R1962"/>
    </row>
    <row r="1963" spans="1:18" x14ac:dyDescent="0.3">
      <c r="A1963"/>
      <c r="B1963"/>
      <c r="C1963"/>
      <c r="D1963"/>
      <c r="E1963"/>
      <c r="F1963"/>
      <c r="G1963"/>
      <c r="H1963"/>
      <c r="I1963"/>
      <c r="J1963"/>
      <c r="K1963"/>
      <c r="L1963"/>
      <c r="M1963"/>
      <c r="N1963"/>
      <c r="O1963"/>
      <c r="P1963"/>
      <c r="Q1963"/>
      <c r="R1963"/>
    </row>
    <row r="1964" spans="1:18" x14ac:dyDescent="0.3">
      <c r="A1964"/>
      <c r="B1964"/>
      <c r="C1964"/>
      <c r="D1964"/>
      <c r="E1964"/>
      <c r="F1964"/>
      <c r="G1964"/>
      <c r="H1964"/>
      <c r="I1964"/>
      <c r="J1964"/>
      <c r="K1964"/>
      <c r="L1964"/>
      <c r="M1964"/>
      <c r="N1964"/>
      <c r="O1964"/>
      <c r="P1964"/>
      <c r="Q1964"/>
      <c r="R1964"/>
    </row>
    <row r="1965" spans="1:18" x14ac:dyDescent="0.3">
      <c r="A1965"/>
      <c r="B1965"/>
      <c r="C1965"/>
      <c r="D1965"/>
      <c r="E1965"/>
      <c r="F1965"/>
      <c r="G1965"/>
      <c r="H1965"/>
      <c r="I1965"/>
      <c r="J1965"/>
      <c r="K1965"/>
      <c r="L1965"/>
      <c r="M1965"/>
      <c r="N1965"/>
      <c r="O1965"/>
      <c r="P1965"/>
      <c r="Q1965"/>
      <c r="R1965"/>
    </row>
    <row r="1966" spans="1:18" x14ac:dyDescent="0.3">
      <c r="A1966"/>
      <c r="B1966"/>
      <c r="C1966"/>
      <c r="D1966"/>
      <c r="E1966"/>
      <c r="F1966"/>
      <c r="G1966"/>
      <c r="H1966"/>
      <c r="I1966"/>
      <c r="J1966"/>
      <c r="K1966"/>
      <c r="L1966"/>
      <c r="M1966"/>
      <c r="N1966"/>
      <c r="O1966"/>
      <c r="P1966"/>
      <c r="Q1966"/>
      <c r="R1966"/>
    </row>
    <row r="1967" spans="1:18" x14ac:dyDescent="0.3">
      <c r="A1967"/>
      <c r="B1967"/>
      <c r="C1967"/>
      <c r="D1967"/>
      <c r="E1967"/>
      <c r="F1967"/>
      <c r="G1967"/>
      <c r="H1967"/>
      <c r="I1967"/>
      <c r="J1967"/>
      <c r="K1967"/>
      <c r="L1967"/>
      <c r="M1967"/>
      <c r="N1967"/>
      <c r="O1967"/>
      <c r="P1967"/>
      <c r="Q1967"/>
      <c r="R1967"/>
    </row>
    <row r="1968" spans="1:18" x14ac:dyDescent="0.3">
      <c r="A1968"/>
      <c r="B1968"/>
      <c r="C1968"/>
      <c r="D1968"/>
      <c r="E1968"/>
      <c r="F1968"/>
      <c r="G1968"/>
      <c r="H1968"/>
      <c r="I1968"/>
      <c r="J1968"/>
      <c r="K1968"/>
      <c r="L1968"/>
      <c r="M1968"/>
      <c r="N1968"/>
      <c r="O1968"/>
      <c r="P1968"/>
      <c r="Q1968"/>
      <c r="R1968"/>
    </row>
    <row r="1969" spans="1:18" x14ac:dyDescent="0.3">
      <c r="A1969"/>
      <c r="B1969"/>
      <c r="C1969"/>
      <c r="D1969"/>
      <c r="E1969"/>
      <c r="F1969"/>
      <c r="G1969"/>
      <c r="H1969"/>
      <c r="I1969"/>
      <c r="J1969"/>
      <c r="K1969"/>
      <c r="L1969"/>
      <c r="M1969"/>
      <c r="N1969"/>
      <c r="O1969"/>
      <c r="P1969"/>
      <c r="Q1969"/>
      <c r="R1969"/>
    </row>
    <row r="1970" spans="1:18" x14ac:dyDescent="0.3">
      <c r="A1970"/>
      <c r="B1970"/>
      <c r="C1970"/>
      <c r="D1970"/>
      <c r="E1970"/>
      <c r="F1970"/>
      <c r="G1970"/>
      <c r="H1970"/>
      <c r="I1970"/>
      <c r="J1970"/>
      <c r="K1970"/>
      <c r="L1970"/>
      <c r="M1970"/>
      <c r="N1970"/>
      <c r="O1970"/>
      <c r="P1970"/>
      <c r="Q1970"/>
      <c r="R1970"/>
    </row>
    <row r="1971" spans="1:18" x14ac:dyDescent="0.3">
      <c r="A1971"/>
      <c r="B1971"/>
      <c r="C1971"/>
      <c r="D1971"/>
      <c r="E1971"/>
      <c r="F1971"/>
      <c r="G1971"/>
      <c r="H1971"/>
      <c r="I1971"/>
      <c r="J1971"/>
      <c r="K1971"/>
      <c r="L1971"/>
      <c r="M1971"/>
      <c r="N1971"/>
      <c r="O1971"/>
      <c r="P1971"/>
      <c r="Q1971"/>
      <c r="R1971"/>
    </row>
    <row r="1972" spans="1:18" x14ac:dyDescent="0.3">
      <c r="A1972"/>
      <c r="B1972"/>
      <c r="C1972"/>
      <c r="D1972"/>
      <c r="E1972"/>
      <c r="F1972"/>
      <c r="G1972"/>
      <c r="H1972"/>
      <c r="I1972"/>
      <c r="J1972"/>
      <c r="K1972"/>
      <c r="L1972"/>
      <c r="M1972"/>
      <c r="N1972"/>
      <c r="O1972"/>
      <c r="P1972"/>
      <c r="Q1972"/>
      <c r="R1972"/>
    </row>
    <row r="1973" spans="1:18" x14ac:dyDescent="0.3">
      <c r="A1973"/>
      <c r="B1973"/>
      <c r="C1973"/>
      <c r="D1973"/>
      <c r="E1973"/>
      <c r="F1973"/>
      <c r="G1973"/>
      <c r="H1973"/>
      <c r="I1973"/>
      <c r="J1973"/>
      <c r="K1973"/>
      <c r="L1973"/>
      <c r="M1973"/>
      <c r="N1973"/>
      <c r="O1973"/>
      <c r="P1973"/>
      <c r="Q1973"/>
      <c r="R1973"/>
    </row>
    <row r="1974" spans="1:18" x14ac:dyDescent="0.3">
      <c r="A1974"/>
      <c r="B1974"/>
      <c r="C1974"/>
      <c r="D1974"/>
      <c r="E1974"/>
      <c r="F1974"/>
      <c r="G1974"/>
      <c r="H1974"/>
      <c r="I1974"/>
      <c r="J1974"/>
      <c r="K1974"/>
      <c r="L1974"/>
      <c r="M1974"/>
      <c r="N1974"/>
      <c r="O1974"/>
      <c r="P1974"/>
      <c r="Q1974"/>
      <c r="R1974"/>
    </row>
    <row r="1975" spans="1:18" x14ac:dyDescent="0.3">
      <c r="A1975"/>
      <c r="B1975"/>
      <c r="C1975"/>
      <c r="D1975"/>
      <c r="E1975"/>
      <c r="F1975"/>
      <c r="G1975"/>
      <c r="H1975"/>
      <c r="I1975"/>
      <c r="J1975"/>
      <c r="K1975"/>
      <c r="L1975"/>
      <c r="M1975"/>
      <c r="N1975"/>
      <c r="O1975"/>
      <c r="P1975"/>
      <c r="Q1975"/>
      <c r="R1975"/>
    </row>
    <row r="1976" spans="1:18" x14ac:dyDescent="0.3">
      <c r="A1976"/>
      <c r="B1976"/>
      <c r="C1976"/>
      <c r="D1976"/>
      <c r="E1976"/>
      <c r="F1976"/>
      <c r="G1976"/>
      <c r="H1976"/>
      <c r="I1976"/>
      <c r="J1976"/>
      <c r="K1976"/>
      <c r="L1976"/>
      <c r="M1976"/>
      <c r="N1976"/>
      <c r="O1976"/>
      <c r="P1976"/>
      <c r="Q1976"/>
      <c r="R1976"/>
    </row>
    <row r="1977" spans="1:18" x14ac:dyDescent="0.3">
      <c r="A1977"/>
      <c r="B1977"/>
      <c r="C1977"/>
      <c r="D1977"/>
      <c r="E1977"/>
      <c r="F1977"/>
      <c r="G1977"/>
      <c r="H1977"/>
      <c r="I1977"/>
      <c r="J1977"/>
      <c r="K1977"/>
      <c r="L1977"/>
      <c r="M1977"/>
      <c r="N1977"/>
      <c r="O1977"/>
      <c r="P1977"/>
      <c r="Q1977"/>
      <c r="R1977"/>
    </row>
    <row r="1978" spans="1:18" x14ac:dyDescent="0.3">
      <c r="A1978"/>
      <c r="B1978"/>
      <c r="C1978"/>
      <c r="D1978"/>
      <c r="E1978"/>
      <c r="F1978"/>
      <c r="G1978"/>
      <c r="H1978"/>
      <c r="I1978"/>
      <c r="J1978"/>
      <c r="K1978"/>
      <c r="L1978"/>
      <c r="M1978"/>
      <c r="N1978"/>
      <c r="O1978"/>
      <c r="P1978"/>
      <c r="Q1978"/>
      <c r="R1978"/>
    </row>
    <row r="1979" spans="1:18" x14ac:dyDescent="0.3">
      <c r="A1979"/>
      <c r="B1979"/>
      <c r="C1979"/>
      <c r="D1979"/>
      <c r="E1979"/>
      <c r="F1979"/>
      <c r="G1979"/>
      <c r="H1979"/>
      <c r="I1979"/>
      <c r="J1979"/>
      <c r="K1979"/>
      <c r="L1979"/>
      <c r="M1979"/>
      <c r="N1979"/>
      <c r="O1979"/>
      <c r="P1979"/>
      <c r="Q1979"/>
      <c r="R1979"/>
    </row>
    <row r="1980" spans="1:18" x14ac:dyDescent="0.3">
      <c r="A1980"/>
      <c r="B1980"/>
      <c r="C1980"/>
      <c r="D1980"/>
      <c r="E1980"/>
      <c r="F1980"/>
      <c r="G1980"/>
      <c r="H1980"/>
      <c r="I1980"/>
      <c r="J1980"/>
      <c r="K1980"/>
      <c r="L1980"/>
      <c r="M1980"/>
      <c r="N1980"/>
      <c r="O1980"/>
      <c r="P1980"/>
      <c r="Q1980"/>
      <c r="R1980"/>
    </row>
    <row r="1981" spans="1:18" x14ac:dyDescent="0.3">
      <c r="A1981"/>
      <c r="B1981"/>
      <c r="C1981"/>
      <c r="D1981"/>
      <c r="E1981"/>
      <c r="F1981"/>
      <c r="G1981"/>
      <c r="H1981"/>
      <c r="I1981"/>
      <c r="J1981"/>
      <c r="K1981"/>
      <c r="L1981"/>
      <c r="M1981"/>
      <c r="N1981"/>
      <c r="O1981"/>
      <c r="P1981"/>
      <c r="Q1981"/>
      <c r="R1981"/>
    </row>
    <row r="1982" spans="1:18" x14ac:dyDescent="0.3">
      <c r="A1982"/>
      <c r="B1982"/>
      <c r="C1982"/>
      <c r="D1982"/>
      <c r="E1982"/>
      <c r="F1982"/>
      <c r="G1982"/>
      <c r="H1982"/>
      <c r="I1982"/>
      <c r="J1982"/>
      <c r="K1982"/>
      <c r="L1982"/>
      <c r="M1982"/>
      <c r="N1982"/>
      <c r="O1982"/>
      <c r="P1982"/>
      <c r="Q1982"/>
      <c r="R1982"/>
    </row>
    <row r="1983" spans="1:18" x14ac:dyDescent="0.3">
      <c r="A1983"/>
      <c r="B1983"/>
      <c r="C1983"/>
      <c r="D1983"/>
      <c r="E1983"/>
      <c r="F1983"/>
      <c r="G1983"/>
      <c r="H1983"/>
      <c r="I1983"/>
      <c r="J1983"/>
      <c r="K1983"/>
      <c r="L1983"/>
      <c r="M1983"/>
      <c r="N1983"/>
      <c r="O1983"/>
      <c r="P1983"/>
      <c r="Q1983"/>
      <c r="R1983"/>
    </row>
    <row r="1984" spans="1:18" x14ac:dyDescent="0.3">
      <c r="A1984"/>
      <c r="B1984"/>
      <c r="C1984"/>
      <c r="D1984"/>
      <c r="E1984"/>
      <c r="F1984"/>
      <c r="G1984"/>
      <c r="H1984"/>
      <c r="I1984"/>
      <c r="J1984"/>
      <c r="K1984"/>
      <c r="L1984"/>
      <c r="M1984"/>
      <c r="N1984"/>
      <c r="O1984"/>
      <c r="P1984"/>
      <c r="Q1984"/>
      <c r="R1984"/>
    </row>
    <row r="1985" spans="1:18" x14ac:dyDescent="0.3">
      <c r="A1985"/>
      <c r="B1985"/>
      <c r="C1985"/>
      <c r="D1985"/>
      <c r="E1985"/>
      <c r="F1985"/>
      <c r="G1985"/>
      <c r="H1985"/>
      <c r="I1985"/>
      <c r="J1985"/>
      <c r="K1985"/>
      <c r="L1985"/>
      <c r="M1985"/>
      <c r="N1985"/>
      <c r="O1985"/>
      <c r="P1985"/>
      <c r="Q1985"/>
      <c r="R1985"/>
    </row>
    <row r="1986" spans="1:18" x14ac:dyDescent="0.3">
      <c r="A1986"/>
      <c r="B1986"/>
      <c r="C1986"/>
      <c r="D1986"/>
      <c r="E1986"/>
      <c r="F1986"/>
      <c r="G1986"/>
      <c r="H1986"/>
      <c r="I1986"/>
      <c r="J1986"/>
      <c r="K1986"/>
      <c r="L1986"/>
      <c r="M1986"/>
      <c r="N1986"/>
      <c r="O1986"/>
      <c r="P1986"/>
      <c r="Q1986"/>
      <c r="R1986"/>
    </row>
    <row r="1987" spans="1:18" x14ac:dyDescent="0.3">
      <c r="A1987"/>
      <c r="B1987"/>
      <c r="C1987"/>
      <c r="D1987"/>
      <c r="E1987"/>
      <c r="F1987"/>
      <c r="G1987"/>
      <c r="H1987"/>
      <c r="I1987"/>
      <c r="J1987"/>
      <c r="K1987"/>
      <c r="L1987"/>
      <c r="M1987"/>
      <c r="N1987"/>
      <c r="O1987"/>
      <c r="P1987"/>
      <c r="Q1987"/>
      <c r="R1987"/>
    </row>
    <row r="1988" spans="1:18" x14ac:dyDescent="0.3">
      <c r="A1988"/>
      <c r="B1988"/>
      <c r="C1988"/>
      <c r="D1988"/>
      <c r="E1988"/>
      <c r="F1988"/>
      <c r="G1988"/>
      <c r="H1988"/>
      <c r="I1988"/>
      <c r="J1988"/>
      <c r="K1988"/>
      <c r="L1988"/>
      <c r="M1988"/>
      <c r="N1988"/>
      <c r="O1988"/>
      <c r="P1988"/>
      <c r="Q1988"/>
      <c r="R1988"/>
    </row>
    <row r="1989" spans="1:18" x14ac:dyDescent="0.3">
      <c r="A1989"/>
      <c r="B1989"/>
      <c r="C1989"/>
      <c r="D1989"/>
      <c r="E1989"/>
      <c r="F1989"/>
      <c r="G1989"/>
      <c r="H1989"/>
      <c r="I1989"/>
      <c r="J1989"/>
      <c r="K1989"/>
      <c r="L1989"/>
      <c r="M1989"/>
      <c r="N1989"/>
      <c r="O1989"/>
      <c r="P1989"/>
      <c r="Q1989"/>
      <c r="R1989"/>
    </row>
    <row r="1990" spans="1:18" x14ac:dyDescent="0.3">
      <c r="A1990"/>
      <c r="B1990"/>
      <c r="C1990"/>
      <c r="D1990"/>
      <c r="E1990"/>
      <c r="F1990"/>
      <c r="G1990"/>
      <c r="H1990"/>
      <c r="I1990"/>
      <c r="J1990"/>
      <c r="K1990"/>
      <c r="L1990"/>
      <c r="M1990"/>
      <c r="N1990"/>
      <c r="O1990"/>
      <c r="P1990"/>
      <c r="Q1990"/>
      <c r="R1990"/>
    </row>
    <row r="1991" spans="1:18" x14ac:dyDescent="0.3">
      <c r="A1991"/>
      <c r="B1991"/>
      <c r="C1991"/>
      <c r="D1991"/>
      <c r="E1991"/>
      <c r="F1991"/>
      <c r="G1991"/>
      <c r="H1991"/>
      <c r="I1991"/>
      <c r="J1991"/>
      <c r="K1991"/>
      <c r="L1991"/>
      <c r="M1991"/>
      <c r="N1991"/>
      <c r="O1991"/>
      <c r="P1991"/>
      <c r="Q1991"/>
      <c r="R1991"/>
    </row>
    <row r="1992" spans="1:18" x14ac:dyDescent="0.3">
      <c r="A1992"/>
      <c r="B1992"/>
      <c r="C1992"/>
      <c r="D1992"/>
      <c r="E1992"/>
      <c r="F1992"/>
      <c r="G1992"/>
      <c r="H1992"/>
      <c r="I1992"/>
      <c r="J1992"/>
      <c r="K1992"/>
      <c r="L1992"/>
      <c r="M1992"/>
      <c r="N1992"/>
      <c r="O1992"/>
      <c r="P1992"/>
      <c r="Q1992"/>
      <c r="R1992"/>
    </row>
    <row r="1993" spans="1:18" x14ac:dyDescent="0.3">
      <c r="A1993"/>
      <c r="B1993"/>
      <c r="C1993"/>
      <c r="D1993"/>
      <c r="E1993"/>
      <c r="F1993"/>
      <c r="G1993"/>
      <c r="H1993"/>
      <c r="I1993"/>
      <c r="J1993"/>
      <c r="K1993"/>
      <c r="L1993"/>
      <c r="M1993"/>
      <c r="N1993"/>
      <c r="O1993"/>
      <c r="P1993"/>
      <c r="Q1993"/>
      <c r="R1993"/>
    </row>
    <row r="1994" spans="1:18" x14ac:dyDescent="0.3">
      <c r="A1994"/>
      <c r="B1994"/>
      <c r="C1994"/>
      <c r="D1994"/>
      <c r="E1994"/>
      <c r="F1994"/>
      <c r="G1994"/>
      <c r="H1994"/>
      <c r="I1994"/>
      <c r="J1994"/>
      <c r="K1994"/>
      <c r="L1994"/>
      <c r="M1994"/>
      <c r="N1994"/>
      <c r="O1994"/>
      <c r="P1994"/>
      <c r="Q1994"/>
      <c r="R1994"/>
    </row>
    <row r="1995" spans="1:18" x14ac:dyDescent="0.3">
      <c r="A1995"/>
      <c r="B1995"/>
      <c r="C1995"/>
      <c r="D1995"/>
      <c r="E1995"/>
      <c r="F1995"/>
      <c r="G1995"/>
      <c r="H1995"/>
      <c r="I1995"/>
      <c r="J1995"/>
      <c r="K1995"/>
      <c r="L1995"/>
      <c r="M1995"/>
      <c r="N1995"/>
      <c r="O1995"/>
      <c r="P1995"/>
      <c r="Q1995"/>
      <c r="R1995"/>
    </row>
    <row r="1996" spans="1:18" x14ac:dyDescent="0.3">
      <c r="A1996"/>
      <c r="B1996"/>
      <c r="C1996"/>
      <c r="D1996"/>
      <c r="E1996"/>
      <c r="F1996"/>
      <c r="G1996"/>
      <c r="H1996"/>
      <c r="I1996"/>
      <c r="J1996"/>
      <c r="K1996"/>
      <c r="L1996"/>
      <c r="M1996"/>
      <c r="N1996"/>
      <c r="O1996"/>
      <c r="P1996"/>
      <c r="Q1996"/>
      <c r="R1996"/>
    </row>
    <row r="1997" spans="1:18" x14ac:dyDescent="0.3">
      <c r="A1997"/>
      <c r="B1997"/>
      <c r="C1997"/>
      <c r="D1997"/>
      <c r="E1997"/>
      <c r="F1997"/>
      <c r="G1997"/>
      <c r="H1997"/>
      <c r="I1997"/>
      <c r="J1997"/>
      <c r="K1997"/>
      <c r="L1997"/>
      <c r="M1997"/>
      <c r="N1997"/>
      <c r="O1997"/>
      <c r="P1997"/>
      <c r="Q1997"/>
      <c r="R1997"/>
    </row>
    <row r="1998" spans="1:18" x14ac:dyDescent="0.3">
      <c r="A1998"/>
      <c r="B1998"/>
      <c r="C1998"/>
      <c r="D1998"/>
      <c r="E1998"/>
      <c r="F1998"/>
      <c r="G1998"/>
      <c r="H1998"/>
      <c r="I1998"/>
      <c r="J1998"/>
      <c r="K1998"/>
      <c r="L1998"/>
      <c r="M1998"/>
      <c r="N1998"/>
      <c r="O1998"/>
      <c r="P1998"/>
      <c r="Q1998"/>
      <c r="R1998"/>
    </row>
    <row r="1999" spans="1:18" x14ac:dyDescent="0.3">
      <c r="A1999"/>
      <c r="B1999"/>
      <c r="C1999"/>
      <c r="D1999"/>
      <c r="E1999"/>
      <c r="F1999"/>
      <c r="G1999"/>
      <c r="H1999"/>
      <c r="I1999"/>
      <c r="J1999"/>
      <c r="K1999"/>
      <c r="L1999"/>
      <c r="M1999"/>
      <c r="N1999"/>
      <c r="O1999"/>
      <c r="P1999"/>
      <c r="Q1999"/>
      <c r="R1999"/>
    </row>
    <row r="2000" spans="1:18" x14ac:dyDescent="0.3">
      <c r="A2000"/>
      <c r="B2000"/>
      <c r="C2000"/>
      <c r="D2000"/>
      <c r="E2000"/>
      <c r="F2000"/>
      <c r="G2000"/>
      <c r="H2000"/>
      <c r="I2000"/>
      <c r="J2000"/>
      <c r="K2000"/>
      <c r="L2000"/>
      <c r="M2000"/>
      <c r="N2000"/>
      <c r="O2000"/>
      <c r="P2000"/>
      <c r="Q2000"/>
      <c r="R2000"/>
    </row>
    <row r="2001" spans="1:18" x14ac:dyDescent="0.3">
      <c r="A2001"/>
      <c r="B2001"/>
      <c r="C2001"/>
      <c r="D2001"/>
      <c r="E2001"/>
      <c r="F2001"/>
      <c r="G2001"/>
      <c r="H2001"/>
      <c r="I2001"/>
      <c r="J2001"/>
      <c r="K2001"/>
      <c r="L2001"/>
      <c r="M2001"/>
      <c r="N2001"/>
      <c r="O2001"/>
      <c r="P2001"/>
      <c r="Q2001"/>
      <c r="R2001"/>
    </row>
    <row r="2002" spans="1:18" x14ac:dyDescent="0.3">
      <c r="A2002"/>
      <c r="B2002"/>
      <c r="C2002"/>
      <c r="D2002"/>
      <c r="E2002"/>
      <c r="F2002"/>
      <c r="G2002"/>
      <c r="H2002"/>
      <c r="I2002"/>
      <c r="J2002"/>
      <c r="K2002"/>
      <c r="L2002"/>
      <c r="M2002"/>
      <c r="N2002"/>
      <c r="O2002"/>
      <c r="P2002"/>
      <c r="Q2002"/>
      <c r="R2002"/>
    </row>
    <row r="2003" spans="1:18" x14ac:dyDescent="0.3">
      <c r="A2003"/>
      <c r="B2003"/>
      <c r="C2003"/>
      <c r="D2003"/>
      <c r="E2003"/>
      <c r="F2003"/>
      <c r="G2003"/>
      <c r="H2003"/>
      <c r="I2003"/>
      <c r="J2003"/>
      <c r="K2003"/>
      <c r="L2003"/>
      <c r="M2003"/>
      <c r="N2003"/>
      <c r="O2003"/>
      <c r="P2003"/>
      <c r="Q2003"/>
      <c r="R2003"/>
    </row>
    <row r="2004" spans="1:18" x14ac:dyDescent="0.3">
      <c r="A2004"/>
      <c r="B2004"/>
      <c r="C2004"/>
      <c r="D2004"/>
      <c r="E2004"/>
      <c r="F2004"/>
      <c r="G2004"/>
      <c r="H2004"/>
      <c r="I2004"/>
      <c r="J2004"/>
      <c r="K2004"/>
      <c r="L2004"/>
      <c r="M2004"/>
      <c r="N2004"/>
      <c r="O2004"/>
      <c r="P2004"/>
      <c r="Q2004"/>
      <c r="R2004"/>
    </row>
    <row r="2005" spans="1:18" x14ac:dyDescent="0.3">
      <c r="A2005"/>
      <c r="B2005"/>
      <c r="C2005"/>
      <c r="D2005"/>
      <c r="E2005"/>
      <c r="F2005"/>
      <c r="G2005"/>
      <c r="H2005"/>
      <c r="I2005"/>
      <c r="J2005"/>
      <c r="K2005"/>
      <c r="L2005"/>
      <c r="M2005"/>
      <c r="N2005"/>
      <c r="O2005"/>
      <c r="P2005"/>
      <c r="Q2005"/>
      <c r="R2005"/>
    </row>
    <row r="2006" spans="1:18" x14ac:dyDescent="0.3">
      <c r="A2006"/>
      <c r="B2006"/>
      <c r="C2006"/>
      <c r="D2006"/>
      <c r="E2006"/>
      <c r="F2006"/>
      <c r="G2006"/>
      <c r="H2006"/>
      <c r="I2006"/>
      <c r="J2006"/>
      <c r="K2006"/>
      <c r="L2006"/>
      <c r="M2006"/>
      <c r="N2006"/>
      <c r="O2006"/>
      <c r="P2006"/>
      <c r="Q2006"/>
      <c r="R2006"/>
    </row>
    <row r="2007" spans="1:18" x14ac:dyDescent="0.3">
      <c r="A2007"/>
      <c r="B2007"/>
      <c r="C2007"/>
      <c r="D2007"/>
      <c r="E2007"/>
      <c r="F2007"/>
      <c r="G2007"/>
      <c r="H2007"/>
      <c r="I2007"/>
      <c r="J2007"/>
      <c r="K2007"/>
      <c r="L2007"/>
      <c r="M2007"/>
      <c r="N2007"/>
      <c r="O2007"/>
      <c r="P2007"/>
      <c r="Q2007"/>
      <c r="R2007"/>
    </row>
    <row r="2008" spans="1:18" x14ac:dyDescent="0.3">
      <c r="A2008"/>
      <c r="B2008"/>
      <c r="C2008"/>
      <c r="D2008"/>
      <c r="E2008"/>
      <c r="F2008"/>
      <c r="G2008"/>
      <c r="H2008"/>
      <c r="I2008"/>
      <c r="J2008"/>
      <c r="K2008"/>
      <c r="L2008"/>
      <c r="M2008"/>
      <c r="N2008"/>
      <c r="O2008"/>
      <c r="P2008"/>
      <c r="Q2008"/>
      <c r="R2008"/>
    </row>
    <row r="2009" spans="1:18" x14ac:dyDescent="0.3">
      <c r="A2009"/>
      <c r="B2009"/>
      <c r="C2009"/>
      <c r="D2009"/>
      <c r="E2009"/>
      <c r="F2009"/>
      <c r="G2009"/>
      <c r="H2009"/>
      <c r="I2009"/>
      <c r="J2009"/>
      <c r="K2009"/>
      <c r="L2009"/>
      <c r="M2009"/>
      <c r="N2009"/>
      <c r="O2009"/>
      <c r="P2009"/>
      <c r="Q2009"/>
      <c r="R2009"/>
    </row>
    <row r="2010" spans="1:18" x14ac:dyDescent="0.3">
      <c r="A2010"/>
      <c r="B2010"/>
      <c r="C2010"/>
      <c r="D2010"/>
      <c r="E2010"/>
      <c r="F2010"/>
      <c r="G2010"/>
      <c r="H2010"/>
      <c r="I2010"/>
      <c r="J2010"/>
      <c r="K2010"/>
      <c r="L2010"/>
      <c r="M2010"/>
      <c r="N2010"/>
      <c r="O2010"/>
      <c r="P2010"/>
      <c r="Q2010"/>
      <c r="R2010"/>
    </row>
    <row r="2011" spans="1:18" x14ac:dyDescent="0.3">
      <c r="A2011"/>
      <c r="B2011"/>
      <c r="C2011"/>
      <c r="D2011"/>
      <c r="E2011"/>
      <c r="F2011"/>
      <c r="G2011"/>
      <c r="H2011"/>
      <c r="I2011"/>
      <c r="J2011"/>
      <c r="K2011"/>
      <c r="L2011"/>
      <c r="M2011"/>
      <c r="N2011"/>
      <c r="O2011"/>
      <c r="P2011"/>
      <c r="Q2011"/>
      <c r="R2011"/>
    </row>
    <row r="2012" spans="1:18" x14ac:dyDescent="0.3">
      <c r="A2012"/>
      <c r="B2012"/>
      <c r="C2012"/>
      <c r="D2012"/>
      <c r="E2012"/>
      <c r="F2012"/>
      <c r="G2012"/>
      <c r="H2012"/>
      <c r="I2012"/>
      <c r="J2012"/>
      <c r="K2012"/>
      <c r="L2012"/>
      <c r="M2012"/>
      <c r="N2012"/>
      <c r="O2012"/>
      <c r="P2012"/>
      <c r="Q2012"/>
      <c r="R2012"/>
    </row>
    <row r="2013" spans="1:18" x14ac:dyDescent="0.3">
      <c r="A2013"/>
      <c r="B2013"/>
      <c r="C2013"/>
      <c r="D2013"/>
      <c r="E2013"/>
      <c r="F2013"/>
      <c r="G2013"/>
      <c r="H2013"/>
      <c r="I2013"/>
      <c r="J2013"/>
      <c r="K2013"/>
      <c r="L2013"/>
      <c r="M2013"/>
      <c r="N2013"/>
      <c r="O2013"/>
      <c r="P2013"/>
      <c r="Q2013"/>
      <c r="R2013"/>
    </row>
    <row r="2014" spans="1:18" x14ac:dyDescent="0.3">
      <c r="A2014"/>
      <c r="B2014"/>
      <c r="C2014"/>
      <c r="D2014"/>
      <c r="E2014"/>
      <c r="F2014"/>
      <c r="G2014"/>
      <c r="H2014"/>
      <c r="I2014"/>
      <c r="J2014"/>
      <c r="K2014"/>
      <c r="L2014"/>
      <c r="M2014"/>
      <c r="N2014"/>
      <c r="O2014"/>
      <c r="P2014"/>
      <c r="Q2014"/>
      <c r="R2014"/>
    </row>
    <row r="2015" spans="1:18" x14ac:dyDescent="0.3">
      <c r="A2015"/>
      <c r="B2015"/>
      <c r="C2015"/>
      <c r="D2015"/>
      <c r="E2015"/>
      <c r="F2015"/>
      <c r="G2015"/>
      <c r="H2015"/>
      <c r="I2015"/>
      <c r="J2015"/>
      <c r="K2015"/>
      <c r="L2015"/>
      <c r="M2015"/>
      <c r="N2015"/>
      <c r="O2015"/>
      <c r="P2015"/>
      <c r="Q2015"/>
      <c r="R2015"/>
    </row>
    <row r="2016" spans="1:18" x14ac:dyDescent="0.3">
      <c r="A2016"/>
      <c r="B2016"/>
      <c r="C2016"/>
      <c r="D2016"/>
      <c r="E2016"/>
      <c r="F2016"/>
      <c r="G2016"/>
      <c r="H2016"/>
      <c r="I2016"/>
      <c r="J2016"/>
      <c r="K2016"/>
      <c r="L2016"/>
      <c r="M2016"/>
      <c r="N2016"/>
      <c r="O2016"/>
      <c r="P2016"/>
      <c r="Q2016"/>
      <c r="R2016"/>
    </row>
    <row r="2017" spans="1:18" x14ac:dyDescent="0.3">
      <c r="A2017"/>
      <c r="B2017"/>
      <c r="C2017"/>
      <c r="D2017"/>
      <c r="E2017"/>
      <c r="F2017"/>
      <c r="G2017"/>
      <c r="H2017"/>
      <c r="I2017"/>
      <c r="J2017"/>
      <c r="K2017"/>
      <c r="L2017"/>
      <c r="M2017"/>
      <c r="N2017"/>
      <c r="O2017"/>
      <c r="P2017"/>
      <c r="Q2017"/>
      <c r="R2017"/>
    </row>
    <row r="2018" spans="1:18" x14ac:dyDescent="0.3">
      <c r="A2018"/>
      <c r="B2018"/>
      <c r="C2018"/>
      <c r="D2018"/>
      <c r="E2018"/>
      <c r="F2018"/>
      <c r="G2018"/>
      <c r="H2018"/>
      <c r="I2018"/>
      <c r="J2018"/>
      <c r="K2018"/>
      <c r="L2018"/>
      <c r="M2018"/>
      <c r="N2018"/>
      <c r="O2018"/>
      <c r="P2018"/>
      <c r="Q2018"/>
      <c r="R2018"/>
    </row>
    <row r="2019" spans="1:18" x14ac:dyDescent="0.3">
      <c r="A2019"/>
      <c r="B2019"/>
      <c r="C2019"/>
      <c r="D2019"/>
      <c r="E2019"/>
      <c r="F2019"/>
      <c r="G2019"/>
      <c r="H2019"/>
      <c r="I2019"/>
      <c r="J2019"/>
      <c r="K2019"/>
      <c r="L2019"/>
      <c r="M2019"/>
      <c r="N2019"/>
      <c r="O2019"/>
      <c r="P2019"/>
      <c r="Q2019"/>
      <c r="R2019"/>
    </row>
    <row r="2020" spans="1:18" x14ac:dyDescent="0.3">
      <c r="A2020"/>
      <c r="B2020"/>
      <c r="C2020"/>
      <c r="D2020"/>
      <c r="E2020"/>
      <c r="F2020"/>
      <c r="G2020"/>
      <c r="H2020"/>
      <c r="I2020"/>
      <c r="J2020"/>
      <c r="K2020"/>
      <c r="L2020"/>
      <c r="M2020"/>
      <c r="N2020"/>
      <c r="O2020"/>
      <c r="P2020"/>
      <c r="Q2020"/>
      <c r="R2020"/>
    </row>
    <row r="2021" spans="1:18" x14ac:dyDescent="0.3">
      <c r="A2021"/>
      <c r="B2021"/>
      <c r="C2021"/>
      <c r="D2021"/>
      <c r="E2021"/>
      <c r="F2021"/>
      <c r="G2021"/>
      <c r="H2021"/>
      <c r="I2021"/>
      <c r="J2021"/>
      <c r="K2021"/>
      <c r="L2021"/>
      <c r="M2021"/>
      <c r="N2021"/>
      <c r="O2021"/>
      <c r="P2021"/>
      <c r="Q2021"/>
      <c r="R2021"/>
    </row>
    <row r="2022" spans="1:18" x14ac:dyDescent="0.3">
      <c r="A2022"/>
      <c r="B2022"/>
      <c r="C2022"/>
      <c r="D2022"/>
      <c r="E2022"/>
      <c r="F2022"/>
      <c r="G2022"/>
      <c r="H2022"/>
      <c r="I2022"/>
      <c r="J2022"/>
      <c r="K2022"/>
      <c r="L2022"/>
      <c r="M2022"/>
      <c r="N2022"/>
      <c r="O2022"/>
      <c r="P2022"/>
      <c r="Q2022"/>
      <c r="R2022"/>
    </row>
    <row r="2023" spans="1:18" x14ac:dyDescent="0.3">
      <c r="A2023"/>
      <c r="B2023"/>
      <c r="C2023"/>
      <c r="D2023"/>
      <c r="E2023"/>
      <c r="F2023"/>
      <c r="G2023"/>
      <c r="H2023"/>
      <c r="I2023"/>
      <c r="J2023"/>
      <c r="K2023"/>
      <c r="L2023"/>
      <c r="M2023"/>
      <c r="N2023"/>
      <c r="O2023"/>
      <c r="P2023"/>
      <c r="Q2023"/>
      <c r="R2023"/>
    </row>
    <row r="2024" spans="1:18" x14ac:dyDescent="0.3">
      <c r="A2024"/>
      <c r="B2024"/>
      <c r="C2024"/>
      <c r="D2024"/>
      <c r="E2024"/>
      <c r="F2024"/>
      <c r="G2024"/>
      <c r="H2024"/>
      <c r="I2024"/>
      <c r="J2024"/>
      <c r="K2024"/>
      <c r="L2024"/>
      <c r="M2024"/>
      <c r="N2024"/>
      <c r="O2024"/>
      <c r="P2024"/>
      <c r="Q2024"/>
      <c r="R2024"/>
    </row>
    <row r="2025" spans="1:18" x14ac:dyDescent="0.3">
      <c r="A2025"/>
      <c r="B2025"/>
      <c r="C2025"/>
      <c r="D2025"/>
      <c r="E2025"/>
      <c r="F2025"/>
      <c r="G2025"/>
      <c r="H2025"/>
      <c r="I2025"/>
      <c r="J2025"/>
      <c r="K2025"/>
      <c r="L2025"/>
      <c r="M2025"/>
      <c r="N2025"/>
      <c r="O2025"/>
      <c r="P2025"/>
      <c r="Q2025"/>
      <c r="R2025"/>
    </row>
    <row r="2026" spans="1:18" x14ac:dyDescent="0.3">
      <c r="A2026"/>
      <c r="B2026"/>
      <c r="C2026"/>
      <c r="D2026"/>
      <c r="E2026"/>
      <c r="F2026"/>
      <c r="G2026"/>
      <c r="H2026"/>
      <c r="I2026"/>
      <c r="J2026"/>
      <c r="K2026"/>
      <c r="L2026"/>
      <c r="M2026"/>
      <c r="N2026"/>
      <c r="O2026"/>
      <c r="P2026"/>
      <c r="Q2026"/>
      <c r="R2026"/>
    </row>
    <row r="2027" spans="1:18" x14ac:dyDescent="0.3">
      <c r="A2027"/>
      <c r="B2027"/>
      <c r="C2027"/>
      <c r="D2027"/>
      <c r="E2027"/>
      <c r="F2027"/>
      <c r="G2027"/>
      <c r="H2027"/>
      <c r="I2027"/>
      <c r="J2027"/>
      <c r="K2027"/>
      <c r="L2027"/>
      <c r="M2027"/>
      <c r="N2027"/>
      <c r="O2027"/>
      <c r="P2027"/>
      <c r="Q2027"/>
      <c r="R2027"/>
    </row>
    <row r="2028" spans="1:18" x14ac:dyDescent="0.3">
      <c r="A2028"/>
      <c r="B2028"/>
      <c r="C2028"/>
      <c r="D2028"/>
      <c r="E2028"/>
      <c r="F2028"/>
      <c r="G2028"/>
      <c r="H2028"/>
      <c r="I2028"/>
      <c r="J2028"/>
      <c r="K2028"/>
      <c r="L2028"/>
      <c r="M2028"/>
      <c r="N2028"/>
      <c r="O2028"/>
      <c r="P2028"/>
      <c r="Q2028"/>
      <c r="R2028"/>
    </row>
    <row r="2029" spans="1:18" x14ac:dyDescent="0.3">
      <c r="A2029"/>
      <c r="B2029"/>
      <c r="C2029"/>
      <c r="D2029"/>
      <c r="E2029"/>
      <c r="F2029"/>
      <c r="G2029"/>
      <c r="H2029"/>
      <c r="I2029"/>
      <c r="J2029"/>
      <c r="K2029"/>
      <c r="L2029"/>
      <c r="M2029"/>
      <c r="N2029"/>
      <c r="O2029"/>
      <c r="P2029"/>
      <c r="Q2029"/>
      <c r="R2029"/>
    </row>
    <row r="2030" spans="1:18" x14ac:dyDescent="0.3">
      <c r="A2030"/>
      <c r="B2030"/>
      <c r="C2030"/>
      <c r="D2030"/>
      <c r="E2030"/>
      <c r="F2030"/>
      <c r="G2030"/>
      <c r="H2030"/>
      <c r="I2030"/>
      <c r="J2030"/>
      <c r="K2030"/>
      <c r="L2030"/>
      <c r="M2030"/>
      <c r="N2030"/>
      <c r="O2030"/>
      <c r="P2030"/>
      <c r="Q2030"/>
      <c r="R2030"/>
    </row>
    <row r="2031" spans="1:18" x14ac:dyDescent="0.3">
      <c r="A2031"/>
      <c r="B2031"/>
      <c r="C2031"/>
      <c r="D2031"/>
      <c r="E2031"/>
      <c r="F2031"/>
      <c r="G2031"/>
      <c r="H2031"/>
      <c r="I2031"/>
      <c r="J2031"/>
      <c r="K2031"/>
      <c r="L2031"/>
      <c r="M2031"/>
      <c r="N2031"/>
      <c r="O2031"/>
      <c r="P2031"/>
      <c r="Q2031"/>
      <c r="R2031"/>
    </row>
    <row r="2032" spans="1:18" x14ac:dyDescent="0.3">
      <c r="A2032"/>
      <c r="B2032"/>
      <c r="C2032"/>
      <c r="D2032"/>
      <c r="E2032"/>
      <c r="F2032"/>
      <c r="G2032"/>
      <c r="H2032"/>
      <c r="I2032"/>
      <c r="J2032"/>
      <c r="K2032"/>
      <c r="L2032"/>
      <c r="M2032"/>
      <c r="N2032"/>
      <c r="O2032"/>
      <c r="P2032"/>
      <c r="Q2032"/>
      <c r="R2032"/>
    </row>
    <row r="2033" spans="1:18" x14ac:dyDescent="0.3">
      <c r="A2033"/>
      <c r="B2033"/>
      <c r="C2033"/>
      <c r="D2033"/>
      <c r="E2033"/>
      <c r="F2033"/>
      <c r="G2033"/>
      <c r="H2033"/>
      <c r="I2033"/>
      <c r="J2033"/>
      <c r="K2033"/>
      <c r="L2033"/>
      <c r="M2033"/>
      <c r="N2033"/>
      <c r="O2033"/>
      <c r="P2033"/>
      <c r="Q2033"/>
      <c r="R2033"/>
    </row>
    <row r="2034" spans="1:18" x14ac:dyDescent="0.3">
      <c r="A2034"/>
      <c r="B2034"/>
      <c r="C2034"/>
      <c r="D2034"/>
      <c r="E2034"/>
      <c r="F2034"/>
      <c r="G2034"/>
      <c r="H2034"/>
      <c r="I2034"/>
      <c r="J2034"/>
      <c r="K2034"/>
      <c r="L2034"/>
      <c r="M2034"/>
      <c r="N2034"/>
      <c r="O2034"/>
      <c r="P2034"/>
      <c r="Q2034"/>
      <c r="R2034"/>
    </row>
    <row r="2035" spans="1:18" x14ac:dyDescent="0.3">
      <c r="A2035"/>
      <c r="B2035"/>
      <c r="C2035"/>
      <c r="D2035"/>
      <c r="E2035"/>
      <c r="F2035"/>
      <c r="G2035"/>
      <c r="H2035"/>
      <c r="I2035"/>
      <c r="J2035"/>
      <c r="K2035"/>
      <c r="L2035"/>
      <c r="M2035"/>
      <c r="N2035"/>
      <c r="O2035"/>
      <c r="P2035"/>
      <c r="Q2035"/>
      <c r="R2035"/>
    </row>
    <row r="2036" spans="1:18" x14ac:dyDescent="0.3">
      <c r="A2036"/>
      <c r="B2036"/>
      <c r="C2036"/>
      <c r="D2036"/>
      <c r="E2036"/>
      <c r="F2036"/>
      <c r="G2036"/>
      <c r="H2036"/>
      <c r="I2036"/>
      <c r="J2036"/>
      <c r="K2036"/>
      <c r="L2036"/>
      <c r="M2036"/>
      <c r="N2036"/>
      <c r="O2036"/>
      <c r="P2036"/>
      <c r="Q2036"/>
      <c r="R2036"/>
    </row>
    <row r="2037" spans="1:18" x14ac:dyDescent="0.3">
      <c r="A2037"/>
      <c r="B2037"/>
      <c r="C2037"/>
      <c r="D2037"/>
      <c r="E2037"/>
      <c r="F2037"/>
      <c r="G2037"/>
      <c r="H2037"/>
      <c r="I2037"/>
      <c r="J2037"/>
      <c r="K2037"/>
      <c r="L2037"/>
      <c r="M2037"/>
      <c r="N2037"/>
      <c r="O2037"/>
      <c r="P2037"/>
      <c r="Q2037"/>
      <c r="R2037"/>
    </row>
    <row r="2038" spans="1:18" x14ac:dyDescent="0.3">
      <c r="A2038"/>
      <c r="B2038"/>
      <c r="C2038"/>
      <c r="D2038"/>
      <c r="E2038"/>
      <c r="F2038"/>
      <c r="G2038"/>
      <c r="H2038"/>
      <c r="I2038"/>
      <c r="J2038"/>
      <c r="K2038"/>
      <c r="L2038"/>
      <c r="M2038"/>
      <c r="N2038"/>
      <c r="O2038"/>
      <c r="P2038"/>
      <c r="Q2038"/>
      <c r="R2038"/>
    </row>
    <row r="2039" spans="1:18" x14ac:dyDescent="0.3">
      <c r="A2039"/>
      <c r="B2039"/>
      <c r="C2039"/>
      <c r="D2039"/>
      <c r="E2039"/>
      <c r="F2039"/>
      <c r="G2039"/>
      <c r="H2039"/>
      <c r="I2039"/>
      <c r="J2039"/>
      <c r="K2039"/>
      <c r="L2039"/>
      <c r="M2039"/>
      <c r="N2039"/>
      <c r="O2039"/>
      <c r="P2039"/>
      <c r="Q2039"/>
      <c r="R2039"/>
    </row>
    <row r="2040" spans="1:18" x14ac:dyDescent="0.3">
      <c r="A2040"/>
      <c r="B2040"/>
      <c r="C2040"/>
      <c r="D2040"/>
      <c r="E2040"/>
      <c r="F2040"/>
      <c r="G2040"/>
      <c r="H2040"/>
      <c r="I2040"/>
      <c r="J2040"/>
      <c r="K2040"/>
      <c r="L2040"/>
      <c r="M2040"/>
      <c r="N2040"/>
      <c r="O2040"/>
      <c r="P2040"/>
      <c r="Q2040"/>
      <c r="R2040"/>
    </row>
    <row r="2041" spans="1:18" x14ac:dyDescent="0.3">
      <c r="A2041"/>
      <c r="B2041"/>
      <c r="C2041"/>
      <c r="D2041"/>
      <c r="E2041"/>
      <c r="F2041"/>
      <c r="G2041"/>
      <c r="H2041"/>
      <c r="I2041"/>
      <c r="J2041"/>
      <c r="K2041"/>
      <c r="L2041"/>
      <c r="M2041"/>
      <c r="N2041"/>
      <c r="O2041"/>
      <c r="P2041"/>
      <c r="Q2041"/>
      <c r="R2041"/>
    </row>
    <row r="2042" spans="1:18" x14ac:dyDescent="0.3">
      <c r="A2042"/>
      <c r="B2042"/>
      <c r="C2042"/>
      <c r="D2042"/>
      <c r="E2042"/>
      <c r="F2042"/>
      <c r="G2042"/>
      <c r="H2042"/>
      <c r="I2042"/>
      <c r="J2042"/>
      <c r="K2042"/>
      <c r="L2042"/>
      <c r="M2042"/>
      <c r="N2042"/>
      <c r="O2042"/>
      <c r="P2042"/>
      <c r="Q2042"/>
      <c r="R2042"/>
    </row>
    <row r="2043" spans="1:18" x14ac:dyDescent="0.3">
      <c r="A2043"/>
      <c r="B2043"/>
      <c r="C2043"/>
      <c r="D2043"/>
      <c r="E2043"/>
      <c r="F2043"/>
      <c r="G2043"/>
      <c r="H2043"/>
      <c r="I2043"/>
      <c r="J2043"/>
      <c r="K2043"/>
      <c r="L2043"/>
      <c r="M2043"/>
      <c r="N2043"/>
      <c r="O2043"/>
      <c r="P2043"/>
      <c r="Q2043"/>
      <c r="R2043"/>
    </row>
    <row r="2044" spans="1:18" x14ac:dyDescent="0.3">
      <c r="A2044"/>
      <c r="B2044"/>
      <c r="C2044"/>
      <c r="D2044"/>
      <c r="E2044"/>
      <c r="F2044"/>
      <c r="G2044"/>
      <c r="H2044"/>
      <c r="I2044"/>
      <c r="J2044"/>
      <c r="K2044"/>
      <c r="L2044"/>
      <c r="M2044"/>
      <c r="N2044"/>
      <c r="O2044"/>
      <c r="P2044"/>
      <c r="Q2044"/>
      <c r="R2044"/>
    </row>
    <row r="2045" spans="1:18" x14ac:dyDescent="0.3">
      <c r="A2045"/>
      <c r="B2045"/>
      <c r="C2045"/>
      <c r="D2045"/>
      <c r="E2045"/>
      <c r="F2045"/>
      <c r="G2045"/>
      <c r="H2045"/>
      <c r="I2045"/>
      <c r="J2045"/>
      <c r="K2045"/>
      <c r="L2045"/>
      <c r="M2045"/>
      <c r="N2045"/>
      <c r="O2045"/>
      <c r="P2045"/>
      <c r="Q2045"/>
      <c r="R2045"/>
    </row>
    <row r="2046" spans="1:18" x14ac:dyDescent="0.3">
      <c r="A2046"/>
      <c r="B2046"/>
      <c r="C2046"/>
      <c r="D2046"/>
      <c r="E2046"/>
      <c r="F2046"/>
      <c r="G2046"/>
      <c r="H2046"/>
      <c r="I2046"/>
      <c r="J2046"/>
      <c r="K2046"/>
      <c r="L2046"/>
      <c r="M2046"/>
      <c r="N2046"/>
      <c r="O2046"/>
      <c r="P2046"/>
      <c r="Q2046"/>
      <c r="R2046"/>
    </row>
    <row r="2047" spans="1:18" x14ac:dyDescent="0.3">
      <c r="A2047"/>
      <c r="B2047"/>
      <c r="C2047"/>
      <c r="D2047"/>
      <c r="E2047"/>
      <c r="F2047"/>
      <c r="G2047"/>
      <c r="H2047"/>
      <c r="I2047"/>
      <c r="J2047"/>
      <c r="K2047"/>
      <c r="L2047"/>
      <c r="M2047"/>
      <c r="N2047"/>
      <c r="O2047"/>
      <c r="P2047"/>
      <c r="Q2047"/>
      <c r="R2047"/>
    </row>
    <row r="2048" spans="1:18" x14ac:dyDescent="0.3">
      <c r="A2048"/>
      <c r="B2048"/>
      <c r="C2048"/>
      <c r="D2048"/>
      <c r="E2048"/>
      <c r="F2048"/>
      <c r="G2048"/>
      <c r="H2048"/>
      <c r="I2048"/>
      <c r="J2048"/>
      <c r="K2048"/>
      <c r="L2048"/>
      <c r="M2048"/>
      <c r="N2048"/>
      <c r="O2048"/>
      <c r="P2048"/>
      <c r="Q2048"/>
      <c r="R2048"/>
    </row>
    <row r="2049" spans="1:18" x14ac:dyDescent="0.3">
      <c r="A2049"/>
      <c r="B2049"/>
      <c r="C2049"/>
      <c r="D2049"/>
      <c r="E2049"/>
      <c r="F2049"/>
      <c r="G2049"/>
      <c r="H2049"/>
      <c r="I2049"/>
      <c r="J2049"/>
      <c r="K2049"/>
      <c r="L2049"/>
      <c r="M2049"/>
      <c r="N2049"/>
      <c r="O2049"/>
      <c r="P2049"/>
      <c r="Q2049"/>
      <c r="R2049"/>
    </row>
    <row r="2050" spans="1:18" x14ac:dyDescent="0.3">
      <c r="A2050"/>
      <c r="B2050"/>
      <c r="C2050"/>
      <c r="D2050"/>
      <c r="E2050"/>
      <c r="F2050"/>
      <c r="G2050"/>
      <c r="H2050"/>
      <c r="I2050"/>
      <c r="J2050"/>
      <c r="K2050"/>
      <c r="L2050"/>
      <c r="M2050"/>
      <c r="N2050"/>
      <c r="O2050"/>
      <c r="P2050"/>
      <c r="Q2050"/>
      <c r="R2050"/>
    </row>
    <row r="2051" spans="1:18" x14ac:dyDescent="0.3">
      <c r="A2051"/>
      <c r="B2051"/>
      <c r="C2051"/>
      <c r="D2051"/>
      <c r="E2051"/>
      <c r="F2051"/>
      <c r="G2051"/>
      <c r="H2051"/>
      <c r="I2051"/>
      <c r="J2051"/>
      <c r="K2051"/>
      <c r="L2051"/>
      <c r="M2051"/>
      <c r="N2051"/>
      <c r="O2051"/>
      <c r="P2051"/>
      <c r="Q2051"/>
      <c r="R2051"/>
    </row>
    <row r="2052" spans="1:18" x14ac:dyDescent="0.3">
      <c r="A2052"/>
      <c r="B2052"/>
      <c r="C2052"/>
      <c r="D2052"/>
      <c r="E2052"/>
      <c r="F2052"/>
      <c r="G2052"/>
      <c r="H2052"/>
      <c r="I2052"/>
      <c r="J2052"/>
      <c r="K2052"/>
      <c r="L2052"/>
      <c r="M2052"/>
      <c r="N2052"/>
      <c r="O2052"/>
      <c r="P2052"/>
      <c r="Q2052"/>
      <c r="R2052"/>
    </row>
    <row r="2053" spans="1:18" x14ac:dyDescent="0.3">
      <c r="A2053"/>
      <c r="B2053"/>
      <c r="C2053"/>
      <c r="D2053"/>
      <c r="E2053"/>
      <c r="F2053"/>
      <c r="G2053"/>
      <c r="H2053"/>
      <c r="I2053"/>
      <c r="J2053"/>
      <c r="K2053"/>
      <c r="L2053"/>
      <c r="M2053"/>
      <c r="N2053"/>
      <c r="O2053"/>
      <c r="P2053"/>
      <c r="Q2053"/>
      <c r="R2053"/>
    </row>
    <row r="2054" spans="1:18" x14ac:dyDescent="0.3">
      <c r="A2054"/>
      <c r="B2054"/>
      <c r="C2054"/>
      <c r="D2054"/>
      <c r="E2054"/>
      <c r="F2054"/>
      <c r="G2054"/>
      <c r="H2054"/>
      <c r="I2054"/>
      <c r="J2054"/>
      <c r="K2054"/>
      <c r="L2054"/>
      <c r="M2054"/>
      <c r="N2054"/>
      <c r="O2054"/>
      <c r="P2054"/>
      <c r="Q2054"/>
      <c r="R2054"/>
    </row>
    <row r="2055" spans="1:18" x14ac:dyDescent="0.3">
      <c r="A2055"/>
      <c r="B2055"/>
      <c r="C2055"/>
      <c r="D2055"/>
      <c r="E2055"/>
      <c r="F2055"/>
      <c r="G2055"/>
      <c r="H2055"/>
      <c r="I2055"/>
      <c r="J2055"/>
      <c r="K2055"/>
      <c r="L2055"/>
      <c r="M2055"/>
      <c r="N2055"/>
      <c r="O2055"/>
      <c r="P2055"/>
      <c r="Q2055"/>
      <c r="R2055"/>
    </row>
    <row r="2056" spans="1:18" x14ac:dyDescent="0.3">
      <c r="A2056"/>
      <c r="B2056"/>
      <c r="C2056"/>
      <c r="D2056"/>
      <c r="E2056"/>
      <c r="F2056"/>
      <c r="G2056"/>
      <c r="H2056"/>
      <c r="I2056"/>
      <c r="J2056"/>
      <c r="K2056"/>
      <c r="L2056"/>
      <c r="M2056"/>
      <c r="N2056"/>
      <c r="O2056"/>
      <c r="P2056"/>
      <c r="Q2056"/>
      <c r="R2056"/>
    </row>
    <row r="2057" spans="1:18" x14ac:dyDescent="0.3">
      <c r="A2057"/>
      <c r="B2057"/>
      <c r="C2057"/>
      <c r="D2057"/>
      <c r="E2057"/>
      <c r="F2057"/>
      <c r="G2057"/>
      <c r="H2057"/>
      <c r="I2057"/>
      <c r="J2057"/>
      <c r="K2057"/>
      <c r="L2057"/>
      <c r="M2057"/>
      <c r="N2057"/>
      <c r="O2057"/>
      <c r="P2057"/>
      <c r="Q2057"/>
      <c r="R2057"/>
    </row>
    <row r="2058" spans="1:18" x14ac:dyDescent="0.3">
      <c r="A2058"/>
      <c r="B2058"/>
      <c r="C2058"/>
      <c r="D2058"/>
      <c r="E2058"/>
      <c r="F2058"/>
      <c r="G2058"/>
      <c r="H2058"/>
      <c r="I2058"/>
      <c r="J2058"/>
      <c r="K2058"/>
      <c r="L2058"/>
      <c r="M2058"/>
      <c r="N2058"/>
      <c r="O2058"/>
      <c r="P2058"/>
      <c r="Q2058"/>
      <c r="R2058"/>
    </row>
    <row r="2059" spans="1:18" x14ac:dyDescent="0.3">
      <c r="A2059"/>
      <c r="B2059"/>
      <c r="C2059"/>
      <c r="D2059"/>
      <c r="E2059"/>
      <c r="F2059"/>
      <c r="G2059"/>
      <c r="H2059"/>
      <c r="I2059"/>
      <c r="J2059"/>
      <c r="K2059"/>
      <c r="L2059"/>
      <c r="M2059"/>
      <c r="N2059"/>
      <c r="O2059"/>
      <c r="P2059"/>
      <c r="Q2059"/>
      <c r="R2059"/>
    </row>
    <row r="2060" spans="1:18" x14ac:dyDescent="0.3">
      <c r="A2060"/>
      <c r="B2060"/>
      <c r="C2060"/>
      <c r="D2060"/>
      <c r="E2060"/>
      <c r="F2060"/>
      <c r="G2060"/>
      <c r="H2060"/>
      <c r="I2060"/>
      <c r="J2060"/>
      <c r="K2060"/>
      <c r="L2060"/>
      <c r="M2060"/>
      <c r="N2060"/>
      <c r="O2060"/>
      <c r="P2060"/>
      <c r="Q2060"/>
      <c r="R2060"/>
    </row>
    <row r="2061" spans="1:18" x14ac:dyDescent="0.3">
      <c r="A2061"/>
      <c r="B2061"/>
      <c r="C2061"/>
      <c r="D2061"/>
      <c r="E2061"/>
      <c r="F2061"/>
      <c r="G2061"/>
      <c r="H2061"/>
      <c r="I2061"/>
      <c r="J2061"/>
      <c r="K2061"/>
      <c r="L2061"/>
      <c r="M2061"/>
      <c r="N2061"/>
      <c r="O2061"/>
      <c r="P2061"/>
      <c r="Q2061"/>
      <c r="R2061"/>
    </row>
    <row r="2062" spans="1:18" x14ac:dyDescent="0.3">
      <c r="A2062"/>
      <c r="B2062"/>
      <c r="C2062"/>
      <c r="D2062"/>
      <c r="E2062"/>
      <c r="F2062"/>
      <c r="G2062"/>
      <c r="H2062"/>
      <c r="I2062"/>
      <c r="J2062"/>
      <c r="K2062"/>
      <c r="L2062"/>
      <c r="M2062"/>
      <c r="N2062"/>
      <c r="O2062"/>
      <c r="P2062"/>
      <c r="Q2062"/>
      <c r="R2062"/>
    </row>
    <row r="2063" spans="1:18" x14ac:dyDescent="0.3">
      <c r="A2063"/>
      <c r="B2063"/>
      <c r="C2063"/>
      <c r="D2063"/>
      <c r="E2063"/>
      <c r="F2063"/>
      <c r="G2063"/>
      <c r="H2063"/>
      <c r="I2063"/>
      <c r="J2063"/>
      <c r="K2063"/>
      <c r="L2063"/>
      <c r="M2063"/>
      <c r="N2063"/>
      <c r="O2063"/>
      <c r="P2063"/>
      <c r="Q2063"/>
      <c r="R2063"/>
    </row>
    <row r="2064" spans="1:18" x14ac:dyDescent="0.3">
      <c r="A2064"/>
      <c r="B2064"/>
      <c r="C2064"/>
      <c r="D2064"/>
      <c r="E2064"/>
      <c r="F2064"/>
      <c r="G2064"/>
      <c r="H2064"/>
      <c r="I2064"/>
      <c r="J2064"/>
      <c r="K2064"/>
      <c r="L2064"/>
      <c r="M2064"/>
      <c r="N2064"/>
      <c r="O2064"/>
      <c r="P2064"/>
      <c r="Q2064"/>
      <c r="R2064"/>
    </row>
    <row r="2065" spans="1:18" x14ac:dyDescent="0.3">
      <c r="A2065"/>
      <c r="B2065"/>
      <c r="C2065"/>
      <c r="D2065"/>
      <c r="E2065"/>
      <c r="F2065"/>
      <c r="G2065"/>
      <c r="H2065"/>
      <c r="I2065"/>
      <c r="J2065"/>
      <c r="K2065"/>
      <c r="L2065"/>
      <c r="M2065"/>
      <c r="N2065"/>
      <c r="O2065"/>
      <c r="P2065"/>
      <c r="Q2065"/>
      <c r="R2065"/>
    </row>
    <row r="2066" spans="1:18" x14ac:dyDescent="0.3">
      <c r="A2066"/>
      <c r="B2066"/>
      <c r="C2066"/>
      <c r="D2066"/>
      <c r="E2066"/>
      <c r="F2066"/>
      <c r="G2066"/>
      <c r="H2066"/>
      <c r="I2066"/>
      <c r="J2066"/>
      <c r="K2066"/>
      <c r="L2066"/>
      <c r="M2066"/>
      <c r="N2066"/>
      <c r="O2066"/>
      <c r="P2066"/>
      <c r="Q2066"/>
      <c r="R2066"/>
    </row>
    <row r="2067" spans="1:18" x14ac:dyDescent="0.3">
      <c r="A2067"/>
      <c r="B2067"/>
      <c r="C2067"/>
      <c r="D2067"/>
      <c r="E2067"/>
      <c r="F2067"/>
      <c r="G2067"/>
      <c r="H2067"/>
      <c r="I2067"/>
      <c r="J2067"/>
      <c r="K2067"/>
      <c r="L2067"/>
      <c r="M2067"/>
      <c r="N2067"/>
      <c r="O2067"/>
      <c r="P2067"/>
      <c r="Q2067"/>
      <c r="R2067"/>
    </row>
    <row r="2068" spans="1:18" x14ac:dyDescent="0.3">
      <c r="A2068"/>
      <c r="B2068"/>
      <c r="C2068"/>
      <c r="D2068"/>
      <c r="E2068"/>
      <c r="F2068"/>
      <c r="G2068"/>
      <c r="H2068"/>
      <c r="I2068"/>
      <c r="J2068"/>
      <c r="K2068"/>
      <c r="L2068"/>
      <c r="M2068"/>
      <c r="N2068"/>
      <c r="O2068"/>
      <c r="P2068"/>
      <c r="Q2068"/>
      <c r="R2068"/>
    </row>
    <row r="2069" spans="1:18" x14ac:dyDescent="0.3">
      <c r="A2069"/>
      <c r="B2069"/>
      <c r="C2069"/>
      <c r="D2069"/>
      <c r="E2069"/>
      <c r="F2069"/>
      <c r="G2069"/>
      <c r="H2069"/>
      <c r="I2069"/>
      <c r="J2069"/>
      <c r="K2069"/>
      <c r="L2069"/>
      <c r="M2069"/>
      <c r="N2069"/>
      <c r="O2069"/>
      <c r="P2069"/>
      <c r="Q2069"/>
      <c r="R2069"/>
    </row>
    <row r="2070" spans="1:18" x14ac:dyDescent="0.3">
      <c r="A2070"/>
      <c r="B2070"/>
      <c r="C2070"/>
      <c r="D2070"/>
      <c r="E2070"/>
      <c r="F2070"/>
      <c r="G2070"/>
      <c r="H2070"/>
      <c r="I2070"/>
      <c r="J2070"/>
      <c r="K2070"/>
      <c r="L2070"/>
      <c r="M2070"/>
      <c r="N2070"/>
      <c r="O2070"/>
      <c r="P2070"/>
      <c r="Q2070"/>
      <c r="R2070"/>
    </row>
    <row r="2071" spans="1:18" x14ac:dyDescent="0.3">
      <c r="A2071"/>
      <c r="B2071"/>
      <c r="C2071"/>
      <c r="D2071"/>
      <c r="E2071"/>
      <c r="F2071"/>
      <c r="G2071"/>
      <c r="H2071"/>
      <c r="I2071"/>
      <c r="J2071"/>
      <c r="K2071"/>
      <c r="L2071"/>
      <c r="M2071"/>
      <c r="N2071"/>
      <c r="O2071"/>
      <c r="P2071"/>
      <c r="Q2071"/>
      <c r="R2071"/>
    </row>
    <row r="2072" spans="1:18" x14ac:dyDescent="0.3">
      <c r="A2072"/>
      <c r="B2072"/>
      <c r="C2072"/>
      <c r="D2072"/>
      <c r="E2072"/>
      <c r="F2072"/>
      <c r="G2072"/>
      <c r="H2072"/>
      <c r="I2072"/>
      <c r="J2072"/>
      <c r="K2072"/>
      <c r="L2072"/>
      <c r="M2072"/>
      <c r="N2072"/>
      <c r="O2072"/>
      <c r="P2072"/>
      <c r="Q2072"/>
      <c r="R2072"/>
    </row>
    <row r="2073" spans="1:18" x14ac:dyDescent="0.3">
      <c r="A2073"/>
      <c r="B2073"/>
      <c r="C2073"/>
      <c r="D2073"/>
      <c r="E2073"/>
      <c r="F2073"/>
      <c r="G2073"/>
      <c r="H2073"/>
      <c r="I2073"/>
      <c r="J2073"/>
      <c r="K2073"/>
      <c r="L2073"/>
      <c r="M2073"/>
      <c r="N2073"/>
      <c r="O2073"/>
      <c r="P2073"/>
      <c r="Q2073"/>
      <c r="R2073"/>
    </row>
    <row r="2074" spans="1:18" x14ac:dyDescent="0.3">
      <c r="A2074"/>
      <c r="B2074"/>
      <c r="C2074"/>
      <c r="D2074"/>
      <c r="E2074"/>
      <c r="F2074"/>
      <c r="G2074"/>
      <c r="H2074"/>
      <c r="I2074"/>
      <c r="J2074"/>
      <c r="K2074"/>
      <c r="L2074"/>
      <c r="M2074"/>
      <c r="N2074"/>
      <c r="O2074"/>
      <c r="P2074"/>
      <c r="Q2074"/>
      <c r="R2074"/>
    </row>
    <row r="2075" spans="1:18" x14ac:dyDescent="0.3">
      <c r="A2075"/>
      <c r="B2075"/>
      <c r="C2075"/>
      <c r="D2075"/>
      <c r="E2075"/>
      <c r="F2075"/>
      <c r="G2075"/>
      <c r="H2075"/>
      <c r="I2075"/>
      <c r="J2075"/>
      <c r="K2075"/>
      <c r="L2075"/>
      <c r="M2075"/>
      <c r="N2075"/>
      <c r="O2075"/>
      <c r="P2075"/>
      <c r="Q2075"/>
      <c r="R2075"/>
    </row>
    <row r="2076" spans="1:18" x14ac:dyDescent="0.3">
      <c r="A2076"/>
      <c r="B2076"/>
      <c r="C2076"/>
      <c r="D2076"/>
      <c r="E2076"/>
      <c r="F2076"/>
      <c r="G2076"/>
      <c r="H2076"/>
      <c r="I2076"/>
      <c r="J2076"/>
      <c r="K2076"/>
      <c r="L2076"/>
      <c r="M2076"/>
      <c r="N2076"/>
      <c r="O2076"/>
      <c r="P2076"/>
      <c r="Q2076"/>
      <c r="R2076"/>
    </row>
    <row r="2077" spans="1:18" x14ac:dyDescent="0.3">
      <c r="A2077"/>
      <c r="B2077"/>
      <c r="C2077"/>
      <c r="D2077"/>
      <c r="E2077"/>
      <c r="F2077"/>
      <c r="G2077"/>
      <c r="H2077"/>
      <c r="I2077"/>
      <c r="J2077"/>
      <c r="K2077"/>
      <c r="L2077"/>
      <c r="M2077"/>
      <c r="N2077"/>
      <c r="O2077"/>
      <c r="P2077"/>
      <c r="Q2077"/>
      <c r="R2077"/>
    </row>
    <row r="2078" spans="1:18" x14ac:dyDescent="0.3">
      <c r="A2078"/>
      <c r="B2078"/>
      <c r="C2078"/>
      <c r="D2078"/>
      <c r="E2078"/>
      <c r="F2078"/>
      <c r="G2078"/>
      <c r="H2078"/>
      <c r="I2078"/>
      <c r="J2078"/>
      <c r="K2078"/>
      <c r="L2078"/>
      <c r="M2078"/>
      <c r="N2078"/>
      <c r="O2078"/>
      <c r="P2078"/>
      <c r="Q2078"/>
      <c r="R2078"/>
    </row>
    <row r="2079" spans="1:18" x14ac:dyDescent="0.3">
      <c r="A2079"/>
      <c r="B2079"/>
      <c r="C2079"/>
      <c r="D2079"/>
      <c r="E2079"/>
      <c r="F2079"/>
      <c r="G2079"/>
      <c r="H2079"/>
      <c r="I2079"/>
      <c r="J2079"/>
      <c r="K2079"/>
      <c r="L2079"/>
      <c r="M2079"/>
      <c r="N2079"/>
      <c r="O2079"/>
      <c r="P2079"/>
      <c r="Q2079"/>
      <c r="R2079"/>
    </row>
    <row r="2080" spans="1:18" x14ac:dyDescent="0.3">
      <c r="A2080"/>
      <c r="B2080"/>
      <c r="C2080"/>
      <c r="D2080"/>
      <c r="E2080"/>
      <c r="F2080"/>
      <c r="G2080"/>
      <c r="H2080"/>
      <c r="I2080"/>
      <c r="J2080"/>
      <c r="K2080"/>
      <c r="L2080"/>
      <c r="M2080"/>
      <c r="N2080"/>
      <c r="O2080"/>
      <c r="P2080"/>
      <c r="Q2080"/>
      <c r="R2080"/>
    </row>
    <row r="2081" spans="1:18" x14ac:dyDescent="0.3">
      <c r="A2081"/>
      <c r="B2081"/>
      <c r="C2081"/>
      <c r="D2081"/>
      <c r="E2081"/>
      <c r="F2081"/>
      <c r="G2081"/>
      <c r="H2081"/>
      <c r="I2081"/>
      <c r="J2081"/>
      <c r="K2081"/>
      <c r="L2081"/>
      <c r="M2081"/>
      <c r="N2081"/>
      <c r="O2081"/>
      <c r="P2081"/>
      <c r="Q2081"/>
      <c r="R2081"/>
    </row>
    <row r="2082" spans="1:18" x14ac:dyDescent="0.3">
      <c r="A2082"/>
      <c r="B2082"/>
      <c r="C2082"/>
      <c r="D2082"/>
      <c r="E2082"/>
      <c r="F2082"/>
      <c r="G2082"/>
      <c r="H2082"/>
      <c r="I2082"/>
      <c r="J2082"/>
      <c r="K2082"/>
      <c r="L2082"/>
      <c r="M2082"/>
      <c r="N2082"/>
      <c r="O2082"/>
      <c r="P2082"/>
      <c r="Q2082"/>
      <c r="R2082"/>
    </row>
    <row r="2083" spans="1:18" x14ac:dyDescent="0.3">
      <c r="A2083"/>
      <c r="B2083"/>
      <c r="C2083"/>
      <c r="D2083"/>
      <c r="E2083"/>
      <c r="F2083"/>
      <c r="G2083"/>
      <c r="H2083"/>
      <c r="I2083"/>
      <c r="J2083"/>
      <c r="K2083"/>
      <c r="L2083"/>
      <c r="M2083"/>
      <c r="N2083"/>
      <c r="O2083"/>
      <c r="P2083"/>
      <c r="Q2083"/>
      <c r="R2083"/>
    </row>
    <row r="2084" spans="1:18" x14ac:dyDescent="0.3">
      <c r="A2084"/>
      <c r="B2084"/>
      <c r="C2084"/>
      <c r="D2084"/>
      <c r="E2084"/>
      <c r="F2084"/>
      <c r="G2084"/>
      <c r="H2084"/>
      <c r="I2084"/>
      <c r="J2084"/>
      <c r="K2084"/>
      <c r="L2084"/>
      <c r="M2084"/>
      <c r="N2084"/>
      <c r="O2084"/>
      <c r="P2084"/>
      <c r="Q2084"/>
      <c r="R2084"/>
    </row>
    <row r="2085" spans="1:18" x14ac:dyDescent="0.3">
      <c r="A2085"/>
      <c r="B2085"/>
      <c r="C2085"/>
      <c r="D2085"/>
      <c r="E2085"/>
      <c r="F2085"/>
      <c r="G2085"/>
      <c r="H2085"/>
      <c r="I2085"/>
      <c r="J2085"/>
      <c r="K2085"/>
      <c r="L2085"/>
      <c r="M2085"/>
      <c r="N2085"/>
      <c r="O2085"/>
      <c r="P2085"/>
      <c r="Q2085"/>
      <c r="R2085"/>
    </row>
    <row r="2086" spans="1:18" x14ac:dyDescent="0.3">
      <c r="A2086"/>
      <c r="B2086"/>
      <c r="C2086"/>
      <c r="D2086"/>
      <c r="E2086"/>
      <c r="F2086"/>
      <c r="G2086"/>
      <c r="H2086"/>
      <c r="I2086"/>
      <c r="J2086"/>
      <c r="K2086"/>
      <c r="L2086"/>
      <c r="M2086"/>
      <c r="N2086"/>
      <c r="O2086"/>
      <c r="P2086"/>
      <c r="Q2086"/>
      <c r="R2086"/>
    </row>
    <row r="2087" spans="1:18" x14ac:dyDescent="0.3">
      <c r="A2087"/>
      <c r="B2087"/>
      <c r="C2087"/>
      <c r="D2087"/>
      <c r="E2087"/>
      <c r="F2087"/>
      <c r="G2087"/>
      <c r="H2087"/>
      <c r="I2087"/>
      <c r="J2087"/>
      <c r="K2087"/>
      <c r="L2087"/>
      <c r="M2087"/>
      <c r="N2087"/>
      <c r="O2087"/>
      <c r="P2087"/>
      <c r="Q2087"/>
      <c r="R2087"/>
    </row>
    <row r="2088" spans="1:18" x14ac:dyDescent="0.3">
      <c r="A2088"/>
      <c r="B2088"/>
      <c r="C2088"/>
      <c r="D2088"/>
      <c r="E2088"/>
      <c r="F2088"/>
      <c r="G2088"/>
      <c r="H2088"/>
      <c r="I2088"/>
      <c r="J2088"/>
      <c r="K2088"/>
      <c r="L2088"/>
      <c r="M2088"/>
      <c r="N2088"/>
      <c r="O2088"/>
      <c r="P2088"/>
      <c r="Q2088"/>
      <c r="R2088"/>
    </row>
    <row r="2089" spans="1:18" x14ac:dyDescent="0.3">
      <c r="A2089"/>
      <c r="B2089"/>
      <c r="C2089"/>
      <c r="D2089"/>
      <c r="E2089"/>
      <c r="F2089"/>
      <c r="G2089"/>
      <c r="H2089"/>
      <c r="I2089"/>
      <c r="J2089"/>
      <c r="K2089"/>
      <c r="L2089"/>
      <c r="M2089"/>
      <c r="N2089"/>
      <c r="O2089"/>
      <c r="P2089"/>
      <c r="Q2089"/>
      <c r="R2089"/>
    </row>
    <row r="2090" spans="1:18" x14ac:dyDescent="0.3">
      <c r="A2090"/>
      <c r="B2090"/>
      <c r="C2090"/>
      <c r="D2090"/>
      <c r="E2090"/>
      <c r="F2090"/>
      <c r="G2090"/>
      <c r="H2090"/>
      <c r="I2090"/>
      <c r="J2090"/>
      <c r="K2090"/>
      <c r="L2090"/>
      <c r="M2090"/>
      <c r="N2090"/>
      <c r="O2090"/>
      <c r="P2090"/>
      <c r="Q2090"/>
      <c r="R2090"/>
    </row>
    <row r="2091" spans="1:18" x14ac:dyDescent="0.3">
      <c r="A2091"/>
      <c r="B2091"/>
      <c r="C2091"/>
      <c r="D2091"/>
      <c r="E2091"/>
      <c r="F2091"/>
      <c r="G2091"/>
      <c r="H2091"/>
      <c r="I2091"/>
      <c r="J2091"/>
      <c r="K2091"/>
      <c r="L2091"/>
      <c r="M2091"/>
      <c r="N2091"/>
      <c r="O2091"/>
      <c r="P2091"/>
      <c r="Q2091"/>
      <c r="R2091"/>
    </row>
    <row r="2092" spans="1:18" x14ac:dyDescent="0.3">
      <c r="A2092"/>
      <c r="B2092"/>
      <c r="C2092"/>
      <c r="D2092"/>
      <c r="E2092"/>
      <c r="F2092"/>
      <c r="G2092"/>
      <c r="H2092"/>
      <c r="I2092"/>
      <c r="J2092"/>
      <c r="K2092"/>
      <c r="L2092"/>
      <c r="M2092"/>
      <c r="N2092"/>
      <c r="O2092"/>
      <c r="P2092"/>
      <c r="Q2092"/>
      <c r="R2092"/>
    </row>
    <row r="2093" spans="1:18" x14ac:dyDescent="0.3">
      <c r="A2093"/>
      <c r="B2093"/>
      <c r="C2093"/>
      <c r="D2093"/>
      <c r="E2093"/>
      <c r="F2093"/>
      <c r="G2093"/>
      <c r="H2093"/>
      <c r="I2093"/>
      <c r="J2093"/>
      <c r="K2093"/>
      <c r="L2093"/>
      <c r="M2093"/>
      <c r="N2093"/>
      <c r="O2093"/>
      <c r="P2093"/>
      <c r="Q2093"/>
      <c r="R2093"/>
    </row>
    <row r="2094" spans="1:18" x14ac:dyDescent="0.3">
      <c r="A2094"/>
      <c r="B2094"/>
      <c r="C2094"/>
      <c r="D2094"/>
      <c r="E2094"/>
      <c r="F2094"/>
      <c r="G2094"/>
      <c r="H2094"/>
      <c r="I2094"/>
      <c r="J2094"/>
      <c r="K2094"/>
      <c r="L2094"/>
      <c r="M2094"/>
      <c r="N2094"/>
      <c r="O2094"/>
      <c r="P2094"/>
      <c r="Q2094"/>
      <c r="R2094"/>
    </row>
    <row r="2095" spans="1:18" x14ac:dyDescent="0.3">
      <c r="A2095"/>
      <c r="B2095"/>
      <c r="C2095"/>
      <c r="D2095"/>
      <c r="E2095"/>
      <c r="F2095"/>
      <c r="G2095"/>
      <c r="H2095"/>
      <c r="I2095"/>
      <c r="J2095"/>
      <c r="K2095"/>
      <c r="L2095"/>
      <c r="M2095"/>
      <c r="N2095"/>
      <c r="O2095"/>
      <c r="P2095"/>
      <c r="Q2095"/>
      <c r="R2095"/>
    </row>
    <row r="2096" spans="1:18" x14ac:dyDescent="0.3">
      <c r="A2096"/>
      <c r="B2096"/>
      <c r="C2096"/>
      <c r="D2096"/>
      <c r="E2096"/>
      <c r="F2096"/>
      <c r="G2096"/>
      <c r="H2096"/>
      <c r="I2096"/>
      <c r="J2096"/>
      <c r="K2096"/>
      <c r="L2096"/>
      <c r="M2096"/>
      <c r="N2096"/>
      <c r="O2096"/>
      <c r="P2096"/>
      <c r="Q2096"/>
      <c r="R2096"/>
    </row>
    <row r="2097" spans="1:18" x14ac:dyDescent="0.3">
      <c r="A2097"/>
      <c r="B2097"/>
      <c r="C2097"/>
      <c r="D2097"/>
      <c r="E2097"/>
      <c r="F2097"/>
      <c r="G2097"/>
      <c r="H2097"/>
      <c r="I2097"/>
      <c r="J2097"/>
      <c r="K2097"/>
      <c r="L2097"/>
      <c r="M2097"/>
      <c r="N2097"/>
      <c r="O2097"/>
      <c r="P2097"/>
      <c r="Q2097"/>
      <c r="R2097"/>
    </row>
    <row r="2098" spans="1:18" x14ac:dyDescent="0.3">
      <c r="A2098"/>
      <c r="B2098"/>
      <c r="C2098"/>
      <c r="D2098"/>
      <c r="E2098"/>
      <c r="F2098"/>
      <c r="G2098"/>
      <c r="H2098"/>
      <c r="I2098"/>
      <c r="J2098"/>
      <c r="K2098"/>
      <c r="L2098"/>
      <c r="M2098"/>
      <c r="N2098"/>
      <c r="O2098"/>
      <c r="P2098"/>
      <c r="Q2098"/>
      <c r="R2098"/>
    </row>
    <row r="2099" spans="1:18" x14ac:dyDescent="0.3">
      <c r="A2099"/>
      <c r="B2099"/>
      <c r="C2099"/>
      <c r="D2099"/>
      <c r="E2099"/>
      <c r="F2099"/>
      <c r="G2099"/>
      <c r="H2099"/>
      <c r="I2099"/>
      <c r="J2099"/>
      <c r="K2099"/>
      <c r="L2099"/>
      <c r="M2099"/>
      <c r="N2099"/>
      <c r="O2099"/>
      <c r="P2099"/>
      <c r="Q2099"/>
      <c r="R2099"/>
    </row>
    <row r="2100" spans="1:18" x14ac:dyDescent="0.3">
      <c r="A2100"/>
      <c r="B2100"/>
      <c r="C2100"/>
      <c r="D2100"/>
      <c r="E2100"/>
      <c r="F2100"/>
      <c r="G2100"/>
      <c r="H2100"/>
      <c r="I2100"/>
      <c r="J2100"/>
      <c r="K2100"/>
      <c r="L2100"/>
      <c r="M2100"/>
      <c r="N2100"/>
      <c r="O2100"/>
      <c r="P2100"/>
      <c r="Q2100"/>
      <c r="R2100"/>
    </row>
    <row r="2101" spans="1:18" x14ac:dyDescent="0.3">
      <c r="A2101"/>
      <c r="B2101"/>
      <c r="C2101"/>
      <c r="D2101"/>
      <c r="E2101"/>
      <c r="F2101"/>
      <c r="G2101"/>
      <c r="H2101"/>
      <c r="I2101"/>
      <c r="J2101"/>
      <c r="K2101"/>
      <c r="L2101"/>
      <c r="M2101"/>
      <c r="N2101"/>
      <c r="O2101"/>
      <c r="P2101"/>
      <c r="Q2101"/>
      <c r="R2101"/>
    </row>
    <row r="2102" spans="1:18" x14ac:dyDescent="0.3">
      <c r="A2102"/>
      <c r="B2102"/>
      <c r="C2102"/>
      <c r="D2102"/>
      <c r="E2102"/>
      <c r="F2102"/>
      <c r="G2102"/>
      <c r="H2102"/>
      <c r="I2102"/>
      <c r="J2102"/>
      <c r="K2102"/>
      <c r="L2102"/>
      <c r="M2102"/>
      <c r="N2102"/>
      <c r="O2102"/>
      <c r="P2102"/>
      <c r="Q2102"/>
      <c r="R2102"/>
    </row>
    <row r="2103" spans="1:18" x14ac:dyDescent="0.3">
      <c r="A2103"/>
      <c r="B2103"/>
      <c r="C2103"/>
      <c r="D2103"/>
      <c r="E2103"/>
      <c r="F2103"/>
      <c r="G2103"/>
      <c r="H2103"/>
      <c r="I2103"/>
      <c r="J2103"/>
      <c r="K2103"/>
      <c r="L2103"/>
      <c r="M2103"/>
      <c r="N2103"/>
      <c r="O2103"/>
      <c r="P2103"/>
      <c r="Q2103"/>
      <c r="R2103"/>
    </row>
    <row r="2104" spans="1:18" x14ac:dyDescent="0.3">
      <c r="A2104"/>
      <c r="B2104"/>
      <c r="C2104"/>
      <c r="D2104"/>
      <c r="E2104"/>
      <c r="F2104"/>
      <c r="G2104"/>
      <c r="H2104"/>
      <c r="I2104"/>
      <c r="J2104"/>
      <c r="K2104"/>
      <c r="L2104"/>
      <c r="M2104"/>
      <c r="N2104"/>
      <c r="O2104"/>
      <c r="P2104"/>
      <c r="Q2104"/>
      <c r="R2104"/>
    </row>
    <row r="2105" spans="1:18" x14ac:dyDescent="0.3">
      <c r="A2105"/>
      <c r="B2105"/>
      <c r="C2105"/>
      <c r="D2105"/>
      <c r="E2105"/>
      <c r="F2105"/>
      <c r="G2105"/>
      <c r="H2105"/>
      <c r="I2105"/>
      <c r="J2105"/>
      <c r="K2105"/>
      <c r="L2105"/>
      <c r="M2105"/>
      <c r="N2105"/>
      <c r="O2105"/>
      <c r="P2105"/>
      <c r="Q2105"/>
      <c r="R2105"/>
    </row>
    <row r="2106" spans="1:18" x14ac:dyDescent="0.3">
      <c r="A2106"/>
      <c r="B2106"/>
      <c r="C2106"/>
      <c r="D2106"/>
      <c r="E2106"/>
      <c r="F2106"/>
      <c r="G2106"/>
      <c r="H2106"/>
      <c r="I2106"/>
      <c r="J2106"/>
      <c r="K2106"/>
      <c r="L2106"/>
      <c r="M2106"/>
      <c r="N2106"/>
      <c r="O2106"/>
      <c r="P2106"/>
      <c r="Q2106"/>
      <c r="R2106"/>
    </row>
    <row r="2107" spans="1:18" x14ac:dyDescent="0.3">
      <c r="A2107"/>
      <c r="B2107"/>
      <c r="C2107"/>
      <c r="D2107"/>
      <c r="E2107"/>
      <c r="F2107"/>
      <c r="G2107"/>
      <c r="H2107"/>
      <c r="I2107"/>
      <c r="J2107"/>
      <c r="K2107"/>
      <c r="L2107"/>
      <c r="M2107"/>
      <c r="N2107"/>
      <c r="O2107"/>
      <c r="P2107"/>
      <c r="Q2107"/>
      <c r="R2107"/>
    </row>
    <row r="2108" spans="1:18" x14ac:dyDescent="0.3">
      <c r="A2108"/>
      <c r="B2108"/>
      <c r="C2108"/>
      <c r="D2108"/>
      <c r="E2108"/>
      <c r="F2108"/>
      <c r="G2108"/>
      <c r="H2108"/>
      <c r="I2108"/>
      <c r="J2108"/>
      <c r="K2108"/>
      <c r="L2108"/>
      <c r="M2108"/>
      <c r="N2108"/>
      <c r="O2108"/>
      <c r="P2108"/>
      <c r="Q2108"/>
      <c r="R2108"/>
    </row>
    <row r="2109" spans="1:18" x14ac:dyDescent="0.3">
      <c r="A2109"/>
      <c r="B2109"/>
      <c r="C2109"/>
      <c r="D2109"/>
      <c r="E2109"/>
      <c r="F2109"/>
      <c r="G2109"/>
      <c r="H2109"/>
      <c r="I2109"/>
      <c r="J2109"/>
      <c r="K2109"/>
      <c r="L2109"/>
      <c r="M2109"/>
      <c r="N2109"/>
      <c r="O2109"/>
      <c r="P2109"/>
      <c r="Q2109"/>
      <c r="R2109"/>
    </row>
    <row r="2110" spans="1:18" x14ac:dyDescent="0.3">
      <c r="A2110"/>
      <c r="B2110"/>
      <c r="C2110"/>
      <c r="D2110"/>
      <c r="E2110"/>
      <c r="F2110"/>
      <c r="G2110"/>
      <c r="H2110"/>
      <c r="I2110"/>
      <c r="J2110"/>
      <c r="K2110"/>
      <c r="L2110"/>
      <c r="M2110"/>
      <c r="N2110"/>
      <c r="O2110"/>
      <c r="P2110"/>
      <c r="Q2110"/>
      <c r="R2110"/>
    </row>
    <row r="2111" spans="1:18" x14ac:dyDescent="0.3">
      <c r="A2111"/>
      <c r="B2111"/>
      <c r="C2111"/>
      <c r="D2111"/>
      <c r="E2111"/>
      <c r="F2111"/>
      <c r="G2111"/>
      <c r="H2111"/>
      <c r="I2111"/>
      <c r="J2111"/>
      <c r="K2111"/>
      <c r="L2111"/>
      <c r="M2111"/>
      <c r="N2111"/>
      <c r="O2111"/>
      <c r="P2111"/>
      <c r="Q2111"/>
      <c r="R2111"/>
    </row>
    <row r="2112" spans="1:18" x14ac:dyDescent="0.3">
      <c r="A2112"/>
      <c r="B2112"/>
      <c r="C2112"/>
      <c r="D2112"/>
      <c r="E2112"/>
      <c r="F2112"/>
      <c r="G2112"/>
      <c r="H2112"/>
      <c r="I2112"/>
      <c r="J2112"/>
      <c r="K2112"/>
      <c r="L2112"/>
      <c r="M2112"/>
      <c r="N2112"/>
      <c r="O2112"/>
      <c r="P2112"/>
      <c r="Q2112"/>
      <c r="R2112"/>
    </row>
    <row r="2113" spans="1:18" x14ac:dyDescent="0.3">
      <c r="A2113"/>
      <c r="B2113"/>
      <c r="C2113"/>
      <c r="D2113"/>
      <c r="E2113"/>
      <c r="F2113"/>
      <c r="G2113"/>
      <c r="H2113"/>
      <c r="I2113"/>
      <c r="J2113"/>
      <c r="K2113"/>
      <c r="L2113"/>
      <c r="M2113"/>
      <c r="N2113"/>
      <c r="O2113"/>
      <c r="P2113"/>
      <c r="Q2113"/>
      <c r="R2113"/>
    </row>
    <row r="2114" spans="1:18" x14ac:dyDescent="0.3">
      <c r="A2114"/>
      <c r="B2114"/>
      <c r="C2114"/>
      <c r="D2114"/>
      <c r="E2114"/>
      <c r="F2114"/>
      <c r="G2114"/>
      <c r="H2114"/>
      <c r="I2114"/>
      <c r="J2114"/>
      <c r="K2114"/>
      <c r="L2114"/>
      <c r="M2114"/>
      <c r="N2114"/>
      <c r="O2114"/>
      <c r="P2114"/>
      <c r="Q2114"/>
      <c r="R2114"/>
    </row>
    <row r="2115" spans="1:18" x14ac:dyDescent="0.3">
      <c r="A2115"/>
      <c r="B2115"/>
      <c r="C2115"/>
      <c r="D2115"/>
      <c r="E2115"/>
      <c r="F2115"/>
      <c r="G2115"/>
      <c r="H2115"/>
      <c r="I2115"/>
      <c r="J2115"/>
      <c r="K2115"/>
      <c r="L2115"/>
      <c r="M2115"/>
      <c r="N2115"/>
      <c r="O2115"/>
      <c r="P2115"/>
      <c r="Q2115"/>
      <c r="R2115"/>
    </row>
    <row r="2116" spans="1:18" x14ac:dyDescent="0.3">
      <c r="A2116"/>
      <c r="B2116"/>
      <c r="C2116"/>
      <c r="D2116"/>
      <c r="E2116"/>
      <c r="F2116"/>
      <c r="G2116"/>
      <c r="H2116"/>
      <c r="I2116"/>
      <c r="J2116"/>
      <c r="K2116"/>
      <c r="L2116"/>
      <c r="M2116"/>
      <c r="N2116"/>
      <c r="O2116"/>
      <c r="P2116"/>
      <c r="Q2116"/>
      <c r="R2116"/>
    </row>
    <row r="2117" spans="1:18" x14ac:dyDescent="0.3">
      <c r="A2117"/>
      <c r="B2117"/>
      <c r="C2117"/>
      <c r="D2117"/>
      <c r="E2117"/>
      <c r="F2117"/>
      <c r="G2117"/>
      <c r="H2117"/>
      <c r="I2117"/>
      <c r="J2117"/>
      <c r="K2117"/>
      <c r="L2117"/>
      <c r="M2117"/>
      <c r="N2117"/>
      <c r="O2117"/>
      <c r="P2117"/>
      <c r="Q2117"/>
      <c r="R2117"/>
    </row>
    <row r="2118" spans="1:18" x14ac:dyDescent="0.3">
      <c r="A2118"/>
      <c r="B2118"/>
      <c r="C2118"/>
      <c r="D2118"/>
      <c r="E2118"/>
      <c r="F2118"/>
      <c r="G2118"/>
      <c r="H2118"/>
      <c r="I2118"/>
      <c r="J2118"/>
      <c r="K2118"/>
      <c r="L2118"/>
      <c r="M2118"/>
      <c r="N2118"/>
      <c r="O2118"/>
      <c r="P2118"/>
      <c r="Q2118"/>
      <c r="R2118"/>
    </row>
    <row r="2119" spans="1:18" x14ac:dyDescent="0.3">
      <c r="A2119"/>
      <c r="B2119"/>
      <c r="C2119"/>
      <c r="D2119"/>
      <c r="E2119"/>
      <c r="F2119"/>
      <c r="G2119"/>
      <c r="H2119"/>
      <c r="I2119"/>
      <c r="J2119"/>
      <c r="K2119"/>
      <c r="L2119"/>
      <c r="M2119"/>
      <c r="N2119"/>
      <c r="O2119"/>
      <c r="P2119"/>
      <c r="Q2119"/>
      <c r="R2119"/>
    </row>
    <row r="2120" spans="1:18" x14ac:dyDescent="0.3">
      <c r="A2120"/>
      <c r="B2120"/>
      <c r="C2120"/>
      <c r="D2120"/>
      <c r="E2120"/>
      <c r="F2120"/>
      <c r="G2120"/>
      <c r="H2120"/>
      <c r="I2120"/>
      <c r="J2120"/>
      <c r="K2120"/>
      <c r="L2120"/>
      <c r="M2120"/>
      <c r="N2120"/>
      <c r="O2120"/>
      <c r="P2120"/>
      <c r="Q2120"/>
      <c r="R2120"/>
    </row>
    <row r="2121" spans="1:18" x14ac:dyDescent="0.3">
      <c r="A2121"/>
      <c r="B2121"/>
      <c r="C2121"/>
      <c r="D2121"/>
      <c r="E2121"/>
      <c r="F2121"/>
      <c r="G2121"/>
      <c r="H2121"/>
      <c r="I2121"/>
      <c r="J2121"/>
      <c r="K2121"/>
      <c r="L2121"/>
      <c r="M2121"/>
      <c r="N2121"/>
      <c r="O2121"/>
      <c r="P2121"/>
      <c r="Q2121"/>
      <c r="R2121"/>
    </row>
    <row r="2122" spans="1:18" x14ac:dyDescent="0.3">
      <c r="A2122"/>
      <c r="B2122"/>
      <c r="C2122"/>
      <c r="D2122"/>
      <c r="E2122"/>
      <c r="F2122"/>
      <c r="G2122"/>
      <c r="H2122"/>
      <c r="I2122"/>
      <c r="J2122"/>
      <c r="K2122"/>
      <c r="L2122"/>
      <c r="M2122"/>
      <c r="N2122"/>
      <c r="O2122"/>
      <c r="P2122"/>
      <c r="Q2122"/>
      <c r="R2122"/>
    </row>
    <row r="2123" spans="1:18" x14ac:dyDescent="0.3">
      <c r="A2123"/>
      <c r="B2123"/>
      <c r="C2123"/>
      <c r="D2123"/>
      <c r="E2123"/>
      <c r="F2123"/>
      <c r="G2123"/>
      <c r="H2123"/>
      <c r="I2123"/>
      <c r="J2123"/>
      <c r="K2123"/>
      <c r="L2123"/>
      <c r="M2123"/>
      <c r="N2123"/>
      <c r="O2123"/>
      <c r="P2123"/>
      <c r="Q2123"/>
      <c r="R2123"/>
    </row>
    <row r="2124" spans="1:18" x14ac:dyDescent="0.3">
      <c r="A2124"/>
      <c r="B2124"/>
      <c r="C2124"/>
      <c r="D2124"/>
      <c r="E2124"/>
      <c r="F2124"/>
      <c r="G2124"/>
      <c r="H2124"/>
      <c r="I2124"/>
      <c r="J2124"/>
      <c r="K2124"/>
      <c r="L2124"/>
      <c r="M2124"/>
      <c r="N2124"/>
      <c r="O2124"/>
      <c r="P2124"/>
      <c r="Q2124"/>
      <c r="R2124"/>
    </row>
    <row r="2125" spans="1:18" x14ac:dyDescent="0.3">
      <c r="A2125"/>
      <c r="B2125"/>
      <c r="C2125"/>
      <c r="D2125"/>
      <c r="E2125"/>
      <c r="F2125"/>
      <c r="G2125"/>
      <c r="H2125"/>
      <c r="I2125"/>
      <c r="J2125"/>
      <c r="K2125"/>
      <c r="L2125"/>
      <c r="M2125"/>
      <c r="N2125"/>
      <c r="O2125"/>
      <c r="P2125"/>
      <c r="Q2125"/>
      <c r="R2125"/>
    </row>
    <row r="2126" spans="1:18" x14ac:dyDescent="0.3">
      <c r="A2126"/>
      <c r="B2126"/>
      <c r="C2126"/>
      <c r="D2126"/>
      <c r="E2126"/>
      <c r="F2126"/>
      <c r="G2126"/>
      <c r="H2126"/>
      <c r="I2126"/>
      <c r="J2126"/>
      <c r="K2126"/>
      <c r="L2126"/>
      <c r="M2126"/>
      <c r="N2126"/>
      <c r="O2126"/>
      <c r="P2126"/>
      <c r="Q2126"/>
      <c r="R2126"/>
    </row>
    <row r="2127" spans="1:18" x14ac:dyDescent="0.3">
      <c r="A2127"/>
      <c r="B2127"/>
      <c r="C2127"/>
      <c r="D2127"/>
      <c r="E2127"/>
      <c r="F2127"/>
      <c r="G2127"/>
      <c r="H2127"/>
      <c r="I2127"/>
      <c r="J2127"/>
      <c r="K2127"/>
      <c r="L2127"/>
      <c r="M2127"/>
      <c r="N2127"/>
      <c r="O2127"/>
      <c r="P2127"/>
      <c r="Q2127"/>
      <c r="R2127"/>
    </row>
    <row r="2128" spans="1:18" x14ac:dyDescent="0.3">
      <c r="A2128"/>
      <c r="B2128"/>
      <c r="C2128"/>
      <c r="D2128"/>
      <c r="E2128"/>
      <c r="F2128"/>
      <c r="G2128"/>
      <c r="H2128"/>
      <c r="I2128"/>
      <c r="J2128"/>
      <c r="K2128"/>
      <c r="L2128"/>
      <c r="M2128"/>
      <c r="N2128"/>
      <c r="O2128"/>
      <c r="P2128"/>
      <c r="Q2128"/>
      <c r="R2128"/>
    </row>
    <row r="2129" spans="1:18" x14ac:dyDescent="0.3">
      <c r="A2129"/>
      <c r="B2129"/>
      <c r="C2129"/>
      <c r="D2129"/>
      <c r="E2129"/>
      <c r="F2129"/>
      <c r="G2129"/>
      <c r="H2129"/>
      <c r="I2129"/>
      <c r="J2129"/>
      <c r="K2129"/>
      <c r="L2129"/>
      <c r="M2129"/>
      <c r="N2129"/>
      <c r="O2129"/>
      <c r="P2129"/>
      <c r="Q2129"/>
      <c r="R2129"/>
    </row>
    <row r="2130" spans="1:18" x14ac:dyDescent="0.3">
      <c r="A2130"/>
      <c r="B2130"/>
      <c r="C2130"/>
      <c r="D2130"/>
      <c r="E2130"/>
      <c r="F2130"/>
      <c r="G2130"/>
      <c r="H2130"/>
      <c r="I2130"/>
      <c r="J2130"/>
      <c r="K2130"/>
      <c r="L2130"/>
      <c r="M2130"/>
      <c r="N2130"/>
      <c r="O2130"/>
      <c r="P2130"/>
      <c r="Q2130"/>
      <c r="R2130"/>
    </row>
    <row r="2131" spans="1:18" x14ac:dyDescent="0.3">
      <c r="A2131"/>
      <c r="B2131"/>
      <c r="C2131"/>
      <c r="D2131"/>
      <c r="E2131"/>
      <c r="F2131"/>
      <c r="G2131"/>
      <c r="H2131"/>
      <c r="I2131"/>
      <c r="J2131"/>
      <c r="K2131"/>
      <c r="L2131"/>
      <c r="M2131"/>
      <c r="N2131"/>
      <c r="O2131"/>
      <c r="P2131"/>
      <c r="Q2131"/>
      <c r="R2131"/>
    </row>
    <row r="2132" spans="1:18" x14ac:dyDescent="0.3">
      <c r="A2132"/>
      <c r="B2132"/>
      <c r="C2132"/>
      <c r="D2132"/>
      <c r="E2132"/>
      <c r="F2132"/>
      <c r="G2132"/>
      <c r="H2132"/>
      <c r="I2132"/>
      <c r="J2132"/>
      <c r="K2132"/>
      <c r="L2132"/>
      <c r="M2132"/>
      <c r="N2132"/>
      <c r="O2132"/>
      <c r="P2132"/>
      <c r="Q2132"/>
      <c r="R2132"/>
    </row>
    <row r="2133" spans="1:18" x14ac:dyDescent="0.3">
      <c r="A2133"/>
      <c r="B2133"/>
      <c r="C2133"/>
      <c r="D2133"/>
      <c r="E2133"/>
      <c r="F2133"/>
      <c r="G2133"/>
      <c r="H2133"/>
      <c r="I2133"/>
      <c r="J2133"/>
      <c r="K2133"/>
      <c r="L2133"/>
      <c r="M2133"/>
      <c r="N2133"/>
      <c r="O2133"/>
      <c r="P2133"/>
      <c r="Q2133"/>
      <c r="R2133"/>
    </row>
    <row r="2134" spans="1:18" x14ac:dyDescent="0.3">
      <c r="A2134"/>
      <c r="B2134"/>
      <c r="C2134"/>
      <c r="D2134"/>
      <c r="E2134"/>
      <c r="F2134"/>
      <c r="G2134"/>
      <c r="H2134"/>
      <c r="I2134"/>
      <c r="J2134"/>
      <c r="K2134"/>
      <c r="L2134"/>
      <c r="M2134"/>
      <c r="N2134"/>
      <c r="O2134"/>
      <c r="P2134"/>
      <c r="Q2134"/>
      <c r="R2134"/>
    </row>
    <row r="2135" spans="1:18" x14ac:dyDescent="0.3">
      <c r="A2135"/>
      <c r="B2135"/>
      <c r="C2135"/>
      <c r="D2135"/>
      <c r="E2135"/>
      <c r="F2135"/>
      <c r="G2135"/>
      <c r="H2135"/>
      <c r="I2135"/>
      <c r="J2135"/>
      <c r="K2135"/>
      <c r="L2135"/>
      <c r="M2135"/>
      <c r="N2135"/>
      <c r="O2135"/>
      <c r="P2135"/>
      <c r="Q2135"/>
      <c r="R2135"/>
    </row>
    <row r="2136" spans="1:18" x14ac:dyDescent="0.3">
      <c r="A2136"/>
      <c r="B2136"/>
      <c r="C2136"/>
      <c r="D2136"/>
      <c r="E2136"/>
      <c r="F2136"/>
      <c r="G2136"/>
      <c r="H2136"/>
      <c r="I2136"/>
      <c r="J2136"/>
      <c r="K2136"/>
      <c r="L2136"/>
      <c r="M2136"/>
      <c r="N2136"/>
      <c r="O2136"/>
      <c r="P2136"/>
      <c r="Q2136"/>
      <c r="R2136"/>
    </row>
    <row r="2137" spans="1:18" x14ac:dyDescent="0.3">
      <c r="A2137"/>
      <c r="B2137"/>
      <c r="C2137"/>
      <c r="D2137"/>
      <c r="E2137"/>
      <c r="F2137"/>
      <c r="G2137"/>
      <c r="H2137"/>
      <c r="I2137"/>
      <c r="J2137"/>
      <c r="K2137"/>
      <c r="L2137"/>
      <c r="M2137"/>
      <c r="N2137"/>
      <c r="O2137"/>
      <c r="P2137"/>
      <c r="Q2137"/>
      <c r="R2137"/>
    </row>
    <row r="2138" spans="1:18" x14ac:dyDescent="0.3">
      <c r="A2138"/>
      <c r="B2138"/>
      <c r="C2138"/>
      <c r="D2138"/>
      <c r="E2138"/>
      <c r="F2138"/>
      <c r="G2138"/>
      <c r="H2138"/>
      <c r="I2138"/>
      <c r="J2138"/>
      <c r="K2138"/>
      <c r="L2138"/>
      <c r="M2138"/>
      <c r="N2138"/>
      <c r="O2138"/>
      <c r="P2138"/>
      <c r="Q2138"/>
      <c r="R2138"/>
    </row>
    <row r="2139" spans="1:18" x14ac:dyDescent="0.3">
      <c r="A2139"/>
      <c r="B2139"/>
      <c r="C2139"/>
      <c r="D2139"/>
      <c r="E2139"/>
      <c r="F2139"/>
      <c r="G2139"/>
      <c r="H2139"/>
      <c r="I2139"/>
      <c r="J2139"/>
      <c r="K2139"/>
      <c r="L2139"/>
      <c r="M2139"/>
      <c r="N2139"/>
      <c r="O2139"/>
      <c r="P2139"/>
      <c r="Q2139"/>
      <c r="R2139"/>
    </row>
    <row r="2140" spans="1:18" x14ac:dyDescent="0.3">
      <c r="A2140"/>
      <c r="B2140"/>
      <c r="C2140"/>
      <c r="D2140"/>
      <c r="E2140"/>
      <c r="F2140"/>
      <c r="G2140"/>
      <c r="H2140"/>
      <c r="I2140"/>
      <c r="J2140"/>
      <c r="K2140"/>
      <c r="L2140"/>
      <c r="M2140"/>
      <c r="N2140"/>
      <c r="O2140"/>
      <c r="P2140"/>
      <c r="Q2140"/>
      <c r="R2140"/>
    </row>
    <row r="2141" spans="1:18" x14ac:dyDescent="0.3">
      <c r="A2141"/>
      <c r="B2141"/>
      <c r="C2141"/>
      <c r="D2141"/>
      <c r="E2141"/>
      <c r="F2141"/>
      <c r="G2141"/>
      <c r="H2141"/>
      <c r="I2141"/>
      <c r="J2141"/>
      <c r="K2141"/>
      <c r="L2141"/>
      <c r="M2141"/>
      <c r="N2141"/>
      <c r="O2141"/>
      <c r="P2141"/>
      <c r="Q2141"/>
      <c r="R2141"/>
    </row>
    <row r="2142" spans="1:18" x14ac:dyDescent="0.3">
      <c r="A2142"/>
      <c r="B2142"/>
      <c r="C2142"/>
      <c r="D2142"/>
      <c r="E2142"/>
      <c r="F2142"/>
      <c r="G2142"/>
      <c r="H2142"/>
      <c r="I2142"/>
      <c r="J2142"/>
      <c r="K2142"/>
      <c r="L2142"/>
      <c r="M2142"/>
      <c r="N2142"/>
      <c r="O2142"/>
      <c r="P2142"/>
      <c r="Q2142"/>
      <c r="R2142"/>
    </row>
    <row r="2143" spans="1:18" x14ac:dyDescent="0.3">
      <c r="A2143"/>
      <c r="B2143"/>
      <c r="C2143"/>
      <c r="D2143"/>
      <c r="E2143"/>
      <c r="F2143"/>
      <c r="G2143"/>
      <c r="H2143"/>
      <c r="I2143"/>
      <c r="J2143"/>
      <c r="K2143"/>
      <c r="L2143"/>
      <c r="M2143"/>
      <c r="N2143"/>
      <c r="O2143"/>
      <c r="P2143"/>
      <c r="Q2143"/>
      <c r="R2143"/>
    </row>
    <row r="2144" spans="1:18" x14ac:dyDescent="0.3">
      <c r="A2144"/>
      <c r="B2144"/>
      <c r="C2144"/>
      <c r="D2144"/>
      <c r="E2144"/>
      <c r="F2144"/>
      <c r="G2144"/>
      <c r="H2144"/>
      <c r="I2144"/>
      <c r="J2144"/>
      <c r="K2144"/>
      <c r="L2144"/>
      <c r="M2144"/>
      <c r="N2144"/>
      <c r="O2144"/>
      <c r="P2144"/>
      <c r="Q2144"/>
      <c r="R2144"/>
    </row>
    <row r="2145" spans="1:18" x14ac:dyDescent="0.3">
      <c r="A2145"/>
      <c r="B2145"/>
      <c r="C2145"/>
      <c r="D2145"/>
      <c r="E2145"/>
      <c r="F2145"/>
      <c r="G2145"/>
      <c r="H2145"/>
      <c r="I2145"/>
      <c r="J2145"/>
      <c r="K2145"/>
      <c r="L2145"/>
      <c r="M2145"/>
      <c r="N2145"/>
      <c r="O2145"/>
      <c r="P2145"/>
      <c r="Q2145"/>
      <c r="R2145"/>
    </row>
    <row r="2146" spans="1:18" x14ac:dyDescent="0.3">
      <c r="A2146"/>
      <c r="B2146"/>
      <c r="C2146"/>
      <c r="D2146"/>
      <c r="E2146"/>
      <c r="F2146"/>
      <c r="G2146"/>
      <c r="H2146"/>
      <c r="I2146"/>
      <c r="J2146"/>
      <c r="K2146"/>
      <c r="L2146"/>
      <c r="M2146"/>
      <c r="N2146"/>
      <c r="O2146"/>
      <c r="P2146"/>
      <c r="Q2146"/>
      <c r="R2146"/>
    </row>
    <row r="2147" spans="1:18" x14ac:dyDescent="0.3">
      <c r="A2147"/>
      <c r="B2147"/>
      <c r="C2147"/>
      <c r="D2147"/>
      <c r="E2147"/>
      <c r="F2147"/>
      <c r="G2147"/>
      <c r="H2147"/>
      <c r="I2147"/>
      <c r="J2147"/>
      <c r="K2147"/>
      <c r="L2147"/>
      <c r="M2147"/>
      <c r="N2147"/>
      <c r="O2147"/>
      <c r="P2147"/>
      <c r="Q2147"/>
      <c r="R2147"/>
    </row>
    <row r="2148" spans="1:18" x14ac:dyDescent="0.3">
      <c r="A2148"/>
      <c r="B2148"/>
      <c r="C2148"/>
      <c r="D2148"/>
      <c r="E2148"/>
      <c r="F2148"/>
      <c r="G2148"/>
      <c r="H2148"/>
      <c r="I2148"/>
      <c r="J2148"/>
      <c r="K2148"/>
      <c r="L2148"/>
      <c r="M2148"/>
      <c r="N2148"/>
      <c r="O2148"/>
      <c r="P2148"/>
      <c r="Q2148"/>
      <c r="R2148"/>
    </row>
    <row r="2149" spans="1:18" x14ac:dyDescent="0.3">
      <c r="A2149"/>
      <c r="B2149"/>
      <c r="C2149"/>
      <c r="D2149"/>
      <c r="E2149"/>
      <c r="F2149"/>
      <c r="G2149"/>
      <c r="H2149"/>
      <c r="I2149"/>
      <c r="J2149"/>
      <c r="K2149"/>
      <c r="L2149"/>
      <c r="M2149"/>
      <c r="N2149"/>
      <c r="O2149"/>
      <c r="P2149"/>
      <c r="Q2149"/>
      <c r="R2149"/>
    </row>
    <row r="2150" spans="1:18" x14ac:dyDescent="0.3">
      <c r="A2150"/>
      <c r="B2150"/>
      <c r="C2150"/>
      <c r="D2150"/>
      <c r="E2150"/>
      <c r="F2150"/>
      <c r="G2150"/>
      <c r="H2150"/>
      <c r="I2150"/>
      <c r="J2150"/>
      <c r="K2150"/>
      <c r="L2150"/>
      <c r="M2150"/>
      <c r="N2150"/>
      <c r="O2150"/>
      <c r="P2150"/>
      <c r="Q2150"/>
      <c r="R2150"/>
    </row>
    <row r="2151" spans="1:18" x14ac:dyDescent="0.3">
      <c r="A2151"/>
      <c r="B2151"/>
      <c r="C2151"/>
      <c r="D2151"/>
      <c r="E2151"/>
      <c r="F2151"/>
      <c r="G2151"/>
      <c r="H2151"/>
      <c r="I2151"/>
      <c r="J2151"/>
      <c r="K2151"/>
      <c r="L2151"/>
      <c r="M2151"/>
      <c r="N2151"/>
      <c r="O2151"/>
      <c r="P2151"/>
      <c r="Q2151"/>
      <c r="R2151"/>
    </row>
    <row r="2152" spans="1:18" x14ac:dyDescent="0.3">
      <c r="A2152"/>
      <c r="B2152"/>
      <c r="C2152"/>
      <c r="D2152"/>
      <c r="E2152"/>
      <c r="F2152"/>
      <c r="G2152"/>
      <c r="H2152"/>
      <c r="I2152"/>
      <c r="J2152"/>
      <c r="K2152"/>
      <c r="L2152"/>
      <c r="M2152"/>
      <c r="N2152"/>
      <c r="O2152"/>
      <c r="P2152"/>
      <c r="Q2152"/>
      <c r="R2152"/>
    </row>
    <row r="2153" spans="1:18" x14ac:dyDescent="0.3">
      <c r="A2153"/>
      <c r="B2153"/>
      <c r="C2153"/>
      <c r="D2153"/>
      <c r="E2153"/>
      <c r="F2153"/>
      <c r="G2153"/>
      <c r="H2153"/>
      <c r="I2153"/>
      <c r="J2153"/>
      <c r="K2153"/>
      <c r="L2153"/>
      <c r="M2153"/>
      <c r="N2153"/>
      <c r="O2153"/>
      <c r="P2153"/>
      <c r="Q2153"/>
      <c r="R2153"/>
    </row>
    <row r="2154" spans="1:18" x14ac:dyDescent="0.3">
      <c r="A2154"/>
      <c r="B2154"/>
      <c r="C2154"/>
      <c r="D2154"/>
      <c r="E2154"/>
      <c r="F2154"/>
      <c r="G2154"/>
      <c r="H2154"/>
      <c r="I2154"/>
      <c r="J2154"/>
      <c r="K2154"/>
      <c r="L2154"/>
      <c r="M2154"/>
      <c r="N2154"/>
      <c r="O2154"/>
      <c r="P2154"/>
      <c r="Q2154"/>
      <c r="R2154"/>
    </row>
    <row r="2155" spans="1:18" x14ac:dyDescent="0.3">
      <c r="A2155"/>
      <c r="B2155"/>
      <c r="C2155"/>
      <c r="D2155"/>
      <c r="E2155"/>
      <c r="F2155"/>
      <c r="G2155"/>
      <c r="H2155"/>
      <c r="I2155"/>
      <c r="J2155"/>
      <c r="K2155"/>
      <c r="L2155"/>
      <c r="M2155"/>
      <c r="N2155"/>
      <c r="O2155"/>
      <c r="P2155"/>
      <c r="Q2155"/>
      <c r="R2155"/>
    </row>
    <row r="2156" spans="1:18" x14ac:dyDescent="0.3">
      <c r="A2156"/>
      <c r="B2156"/>
      <c r="C2156"/>
      <c r="D2156"/>
      <c r="E2156"/>
      <c r="F2156"/>
      <c r="G2156"/>
      <c r="H2156"/>
      <c r="I2156"/>
      <c r="J2156"/>
      <c r="K2156"/>
      <c r="L2156"/>
      <c r="M2156"/>
      <c r="N2156"/>
      <c r="O2156"/>
      <c r="P2156"/>
      <c r="Q2156"/>
      <c r="R2156"/>
    </row>
    <row r="2157" spans="1:18" x14ac:dyDescent="0.3">
      <c r="A2157"/>
      <c r="B2157"/>
      <c r="C2157"/>
      <c r="D2157"/>
      <c r="E2157"/>
      <c r="F2157"/>
      <c r="G2157"/>
      <c r="H2157"/>
      <c r="I2157"/>
      <c r="J2157"/>
      <c r="K2157"/>
      <c r="L2157"/>
      <c r="M2157"/>
      <c r="N2157"/>
      <c r="O2157"/>
      <c r="P2157"/>
      <c r="Q2157"/>
      <c r="R2157"/>
    </row>
    <row r="2158" spans="1:18" x14ac:dyDescent="0.3">
      <c r="A2158"/>
      <c r="B2158"/>
      <c r="C2158"/>
      <c r="D2158"/>
      <c r="E2158"/>
      <c r="F2158"/>
      <c r="G2158"/>
      <c r="H2158"/>
      <c r="I2158"/>
      <c r="J2158"/>
      <c r="K2158"/>
      <c r="L2158"/>
      <c r="M2158"/>
      <c r="N2158"/>
      <c r="O2158"/>
      <c r="P2158"/>
      <c r="Q2158"/>
      <c r="R2158"/>
    </row>
    <row r="2159" spans="1:18" x14ac:dyDescent="0.3">
      <c r="A2159"/>
      <c r="B2159"/>
      <c r="C2159"/>
      <c r="D2159"/>
      <c r="E2159"/>
      <c r="F2159"/>
      <c r="G2159"/>
      <c r="H2159"/>
      <c r="I2159"/>
      <c r="J2159"/>
      <c r="K2159"/>
      <c r="L2159"/>
      <c r="M2159"/>
      <c r="N2159"/>
      <c r="O2159"/>
      <c r="P2159"/>
      <c r="Q2159"/>
      <c r="R2159"/>
    </row>
    <row r="2160" spans="1:18" x14ac:dyDescent="0.3">
      <c r="A2160"/>
      <c r="B2160"/>
      <c r="C2160"/>
      <c r="D2160"/>
      <c r="E2160"/>
      <c r="F2160"/>
      <c r="G2160"/>
      <c r="H2160"/>
      <c r="I2160"/>
      <c r="J2160"/>
      <c r="K2160"/>
      <c r="L2160"/>
      <c r="M2160"/>
      <c r="N2160"/>
      <c r="O2160"/>
      <c r="P2160"/>
      <c r="Q2160"/>
      <c r="R2160"/>
    </row>
    <row r="2161" spans="1:18" x14ac:dyDescent="0.3">
      <c r="A2161"/>
      <c r="B2161"/>
      <c r="C2161"/>
      <c r="D2161"/>
      <c r="E2161"/>
      <c r="F2161"/>
      <c r="G2161"/>
      <c r="H2161"/>
      <c r="I2161"/>
      <c r="J2161"/>
      <c r="K2161"/>
      <c r="L2161"/>
      <c r="M2161"/>
      <c r="N2161"/>
      <c r="O2161"/>
      <c r="P2161"/>
      <c r="Q2161"/>
      <c r="R2161"/>
    </row>
    <row r="2162" spans="1:18" x14ac:dyDescent="0.3">
      <c r="A2162"/>
      <c r="B2162"/>
      <c r="C2162"/>
      <c r="D2162"/>
      <c r="E2162"/>
      <c r="F2162"/>
      <c r="G2162"/>
      <c r="H2162"/>
      <c r="I2162"/>
      <c r="J2162"/>
      <c r="K2162"/>
      <c r="L2162"/>
      <c r="M2162"/>
      <c r="N2162"/>
      <c r="O2162"/>
      <c r="P2162"/>
      <c r="Q2162"/>
      <c r="R2162"/>
    </row>
    <row r="2163" spans="1:18" x14ac:dyDescent="0.3">
      <c r="A2163"/>
      <c r="B2163"/>
      <c r="C2163"/>
      <c r="D2163"/>
      <c r="E2163"/>
      <c r="F2163"/>
      <c r="G2163"/>
      <c r="H2163"/>
      <c r="I2163"/>
      <c r="J2163"/>
      <c r="K2163"/>
      <c r="L2163"/>
      <c r="M2163"/>
      <c r="N2163"/>
      <c r="O2163"/>
      <c r="P2163"/>
      <c r="Q2163"/>
      <c r="R2163"/>
    </row>
    <row r="2164" spans="1:18" x14ac:dyDescent="0.3">
      <c r="A2164"/>
      <c r="B2164"/>
      <c r="C2164"/>
      <c r="D2164"/>
      <c r="E2164"/>
      <c r="F2164"/>
      <c r="G2164"/>
      <c r="H2164"/>
      <c r="I2164"/>
      <c r="J2164"/>
      <c r="K2164"/>
      <c r="L2164"/>
      <c r="M2164"/>
      <c r="N2164"/>
      <c r="O2164"/>
      <c r="P2164"/>
      <c r="Q2164"/>
      <c r="R2164"/>
    </row>
    <row r="2165" spans="1:18" x14ac:dyDescent="0.3">
      <c r="A2165"/>
      <c r="B2165"/>
      <c r="C2165"/>
      <c r="D2165"/>
      <c r="E2165"/>
      <c r="F2165"/>
      <c r="G2165"/>
      <c r="H2165"/>
      <c r="I2165"/>
      <c r="J2165"/>
      <c r="K2165"/>
      <c r="L2165"/>
      <c r="M2165"/>
      <c r="N2165"/>
      <c r="O2165"/>
      <c r="P2165"/>
      <c r="Q2165"/>
      <c r="R2165"/>
    </row>
    <row r="2166" spans="1:18" x14ac:dyDescent="0.3">
      <c r="A2166"/>
      <c r="B2166"/>
      <c r="C2166"/>
      <c r="D2166"/>
      <c r="E2166"/>
      <c r="F2166"/>
      <c r="G2166"/>
      <c r="H2166"/>
      <c r="I2166"/>
      <c r="J2166"/>
      <c r="K2166"/>
      <c r="L2166"/>
      <c r="M2166"/>
      <c r="N2166"/>
      <c r="O2166"/>
      <c r="P2166"/>
      <c r="Q2166"/>
      <c r="R2166"/>
    </row>
    <row r="2167" spans="1:18" x14ac:dyDescent="0.3">
      <c r="A2167"/>
      <c r="B2167"/>
      <c r="C2167"/>
      <c r="D2167"/>
      <c r="E2167"/>
      <c r="F2167"/>
      <c r="G2167"/>
      <c r="H2167"/>
      <c r="I2167"/>
      <c r="J2167"/>
      <c r="K2167"/>
      <c r="L2167"/>
      <c r="M2167"/>
      <c r="N2167"/>
      <c r="O2167"/>
      <c r="P2167"/>
      <c r="Q2167"/>
      <c r="R2167"/>
    </row>
    <row r="2168" spans="1:18" x14ac:dyDescent="0.3">
      <c r="A2168"/>
      <c r="B2168"/>
      <c r="C2168"/>
      <c r="D2168"/>
      <c r="E2168"/>
      <c r="F2168"/>
      <c r="G2168"/>
      <c r="H2168"/>
      <c r="I2168"/>
      <c r="J2168"/>
      <c r="K2168"/>
      <c r="L2168"/>
      <c r="M2168"/>
      <c r="N2168"/>
      <c r="O2168"/>
      <c r="P2168"/>
      <c r="Q2168"/>
      <c r="R2168"/>
    </row>
    <row r="2169" spans="1:18" x14ac:dyDescent="0.3">
      <c r="A2169"/>
      <c r="B2169"/>
      <c r="C2169"/>
      <c r="D2169"/>
      <c r="E2169"/>
      <c r="F2169"/>
      <c r="G2169"/>
      <c r="H2169"/>
      <c r="I2169"/>
      <c r="J2169"/>
      <c r="K2169"/>
      <c r="L2169"/>
      <c r="M2169"/>
      <c r="N2169"/>
      <c r="O2169"/>
      <c r="P2169"/>
      <c r="Q2169"/>
      <c r="R2169"/>
    </row>
    <row r="2170" spans="1:18" x14ac:dyDescent="0.3">
      <c r="A2170"/>
      <c r="B2170"/>
      <c r="C2170"/>
      <c r="D2170"/>
      <c r="E2170"/>
      <c r="F2170"/>
      <c r="G2170"/>
      <c r="H2170"/>
      <c r="I2170"/>
      <c r="J2170"/>
      <c r="K2170"/>
      <c r="L2170"/>
      <c r="M2170"/>
      <c r="N2170"/>
      <c r="O2170"/>
      <c r="P2170"/>
      <c r="Q2170"/>
      <c r="R2170"/>
    </row>
    <row r="2171" spans="1:18" x14ac:dyDescent="0.3">
      <c r="A2171"/>
      <c r="B2171"/>
      <c r="C2171"/>
      <c r="D2171"/>
      <c r="E2171"/>
      <c r="F2171"/>
      <c r="G2171"/>
      <c r="H2171"/>
      <c r="I2171"/>
      <c r="J2171"/>
      <c r="K2171"/>
      <c r="L2171"/>
      <c r="M2171"/>
      <c r="N2171"/>
      <c r="O2171"/>
      <c r="P2171"/>
      <c r="Q2171"/>
      <c r="R2171"/>
    </row>
    <row r="2172" spans="1:18" x14ac:dyDescent="0.3">
      <c r="A2172"/>
      <c r="B2172"/>
      <c r="C2172"/>
      <c r="D2172"/>
      <c r="E2172"/>
      <c r="F2172"/>
      <c r="G2172"/>
      <c r="H2172"/>
      <c r="I2172"/>
      <c r="J2172"/>
      <c r="K2172"/>
      <c r="L2172"/>
      <c r="M2172"/>
      <c r="N2172"/>
      <c r="O2172"/>
      <c r="P2172"/>
      <c r="Q2172"/>
      <c r="R2172"/>
    </row>
    <row r="2173" spans="1:18" x14ac:dyDescent="0.3">
      <c r="A2173"/>
      <c r="B2173"/>
      <c r="C2173"/>
      <c r="D2173"/>
      <c r="E2173"/>
      <c r="F2173"/>
      <c r="G2173"/>
      <c r="H2173"/>
      <c r="I2173"/>
      <c r="J2173"/>
      <c r="K2173"/>
      <c r="L2173"/>
      <c r="M2173"/>
      <c r="N2173"/>
      <c r="O2173"/>
      <c r="P2173"/>
      <c r="Q2173"/>
      <c r="R2173"/>
    </row>
    <row r="2174" spans="1:18" x14ac:dyDescent="0.3">
      <c r="A2174"/>
      <c r="B2174"/>
      <c r="C2174"/>
      <c r="D2174"/>
      <c r="E2174"/>
      <c r="F2174"/>
      <c r="G2174"/>
      <c r="H2174"/>
      <c r="I2174"/>
      <c r="J2174"/>
      <c r="K2174"/>
      <c r="L2174"/>
      <c r="M2174"/>
      <c r="N2174"/>
      <c r="O2174"/>
      <c r="P2174"/>
      <c r="Q2174"/>
      <c r="R2174"/>
    </row>
    <row r="2175" spans="1:18" x14ac:dyDescent="0.3">
      <c r="A2175"/>
      <c r="B2175"/>
      <c r="C2175"/>
      <c r="D2175"/>
      <c r="E2175"/>
      <c r="F2175"/>
      <c r="G2175"/>
      <c r="H2175"/>
      <c r="I2175"/>
      <c r="J2175"/>
      <c r="K2175"/>
      <c r="L2175"/>
      <c r="M2175"/>
      <c r="N2175"/>
      <c r="O2175"/>
      <c r="P2175"/>
      <c r="Q2175"/>
      <c r="R2175"/>
    </row>
    <row r="2176" spans="1:18" x14ac:dyDescent="0.3">
      <c r="A2176"/>
      <c r="B2176"/>
      <c r="C2176"/>
      <c r="D2176"/>
      <c r="E2176"/>
      <c r="F2176"/>
      <c r="G2176"/>
      <c r="H2176"/>
      <c r="I2176"/>
      <c r="J2176"/>
      <c r="K2176"/>
      <c r="L2176"/>
      <c r="M2176"/>
      <c r="N2176"/>
      <c r="O2176"/>
      <c r="P2176"/>
      <c r="Q2176"/>
      <c r="R2176"/>
    </row>
    <row r="2177" spans="1:18" x14ac:dyDescent="0.3">
      <c r="A2177"/>
      <c r="B2177"/>
      <c r="C2177"/>
      <c r="D2177"/>
      <c r="E2177"/>
      <c r="F2177"/>
      <c r="G2177"/>
      <c r="H2177"/>
      <c r="I2177"/>
      <c r="J2177"/>
      <c r="K2177"/>
      <c r="L2177"/>
      <c r="M2177"/>
      <c r="N2177"/>
      <c r="O2177"/>
      <c r="P2177"/>
      <c r="Q2177"/>
      <c r="R2177"/>
    </row>
    <row r="2178" spans="1:18" x14ac:dyDescent="0.3">
      <c r="A2178"/>
      <c r="B2178"/>
      <c r="C2178"/>
      <c r="D2178"/>
      <c r="E2178"/>
      <c r="F2178"/>
      <c r="G2178"/>
      <c r="H2178"/>
      <c r="I2178"/>
      <c r="J2178"/>
      <c r="K2178"/>
      <c r="L2178"/>
      <c r="M2178"/>
      <c r="N2178"/>
      <c r="O2178"/>
      <c r="P2178"/>
      <c r="Q2178"/>
      <c r="R2178"/>
    </row>
    <row r="2179" spans="1:18" x14ac:dyDescent="0.3">
      <c r="A2179"/>
      <c r="B2179"/>
      <c r="C2179"/>
      <c r="D2179"/>
      <c r="E2179"/>
      <c r="F2179"/>
      <c r="G2179"/>
      <c r="H2179"/>
      <c r="I2179"/>
      <c r="J2179"/>
      <c r="K2179"/>
      <c r="L2179"/>
      <c r="M2179"/>
      <c r="N2179"/>
      <c r="O2179"/>
      <c r="P2179"/>
      <c r="Q2179"/>
      <c r="R2179"/>
    </row>
    <row r="2180" spans="1:18" x14ac:dyDescent="0.3">
      <c r="A2180"/>
      <c r="B2180"/>
      <c r="C2180"/>
      <c r="D2180"/>
      <c r="E2180"/>
      <c r="F2180"/>
      <c r="G2180"/>
      <c r="H2180"/>
      <c r="I2180"/>
      <c r="J2180"/>
      <c r="K2180"/>
      <c r="L2180"/>
      <c r="M2180"/>
      <c r="N2180"/>
      <c r="O2180"/>
      <c r="P2180"/>
      <c r="Q2180"/>
      <c r="R2180"/>
    </row>
    <row r="2181" spans="1:18" x14ac:dyDescent="0.3">
      <c r="A2181"/>
      <c r="B2181"/>
      <c r="C2181"/>
      <c r="D2181"/>
      <c r="E2181"/>
      <c r="F2181"/>
      <c r="G2181"/>
      <c r="H2181"/>
      <c r="I2181"/>
      <c r="J2181"/>
      <c r="K2181"/>
      <c r="L2181"/>
      <c r="M2181"/>
      <c r="N2181"/>
      <c r="O2181"/>
      <c r="P2181"/>
      <c r="Q2181"/>
      <c r="R2181"/>
    </row>
    <row r="2182" spans="1:18" x14ac:dyDescent="0.3">
      <c r="A2182"/>
      <c r="B2182"/>
      <c r="C2182"/>
      <c r="D2182"/>
      <c r="E2182"/>
      <c r="F2182"/>
      <c r="G2182"/>
      <c r="H2182"/>
      <c r="I2182"/>
      <c r="J2182"/>
      <c r="K2182"/>
      <c r="L2182"/>
      <c r="M2182"/>
      <c r="N2182"/>
      <c r="O2182"/>
      <c r="P2182"/>
      <c r="Q2182"/>
      <c r="R2182"/>
    </row>
    <row r="2183" spans="1:18" x14ac:dyDescent="0.3">
      <c r="A2183"/>
      <c r="B2183"/>
      <c r="C2183"/>
      <c r="D2183"/>
      <c r="E2183"/>
      <c r="F2183"/>
      <c r="G2183"/>
      <c r="H2183"/>
      <c r="I2183"/>
      <c r="J2183"/>
      <c r="K2183"/>
      <c r="L2183"/>
      <c r="M2183"/>
      <c r="N2183"/>
      <c r="O2183"/>
      <c r="P2183"/>
      <c r="Q2183"/>
      <c r="R2183"/>
    </row>
    <row r="2184" spans="1:18" x14ac:dyDescent="0.3">
      <c r="A2184"/>
      <c r="B2184"/>
      <c r="C2184"/>
      <c r="D2184"/>
      <c r="E2184"/>
      <c r="F2184"/>
      <c r="G2184"/>
      <c r="H2184"/>
      <c r="I2184"/>
      <c r="J2184"/>
      <c r="K2184"/>
      <c r="L2184"/>
      <c r="M2184"/>
      <c r="N2184"/>
      <c r="O2184"/>
      <c r="P2184"/>
      <c r="Q2184"/>
      <c r="R2184"/>
    </row>
    <row r="2185" spans="1:18" x14ac:dyDescent="0.3">
      <c r="A2185"/>
      <c r="B2185"/>
      <c r="C2185"/>
      <c r="D2185"/>
      <c r="E2185"/>
      <c r="F2185"/>
      <c r="G2185"/>
      <c r="H2185"/>
      <c r="I2185"/>
      <c r="J2185"/>
      <c r="K2185"/>
      <c r="L2185"/>
      <c r="M2185"/>
      <c r="N2185"/>
      <c r="O2185"/>
      <c r="P2185"/>
      <c r="Q2185"/>
      <c r="R2185"/>
    </row>
    <row r="2186" spans="1:18" x14ac:dyDescent="0.3">
      <c r="A2186"/>
      <c r="B2186"/>
      <c r="C2186"/>
      <c r="D2186"/>
      <c r="E2186"/>
      <c r="F2186"/>
      <c r="G2186"/>
      <c r="H2186"/>
      <c r="I2186"/>
      <c r="J2186"/>
      <c r="K2186"/>
      <c r="L2186"/>
      <c r="M2186"/>
      <c r="N2186"/>
      <c r="O2186"/>
      <c r="P2186"/>
      <c r="Q2186"/>
      <c r="R2186"/>
    </row>
    <row r="2187" spans="1:18" x14ac:dyDescent="0.3">
      <c r="A2187"/>
      <c r="B2187"/>
      <c r="C2187"/>
      <c r="D2187"/>
      <c r="E2187"/>
      <c r="F2187"/>
      <c r="G2187"/>
      <c r="H2187"/>
      <c r="I2187"/>
      <c r="J2187"/>
      <c r="K2187"/>
      <c r="L2187"/>
      <c r="M2187"/>
      <c r="N2187"/>
      <c r="O2187"/>
      <c r="P2187"/>
      <c r="Q2187"/>
      <c r="R2187"/>
    </row>
    <row r="2188" spans="1:18" x14ac:dyDescent="0.3">
      <c r="A2188"/>
      <c r="B2188"/>
      <c r="C2188"/>
      <c r="D2188"/>
      <c r="E2188"/>
      <c r="F2188"/>
      <c r="G2188"/>
      <c r="H2188"/>
      <c r="I2188"/>
      <c r="J2188"/>
      <c r="K2188"/>
      <c r="L2188"/>
      <c r="M2188"/>
      <c r="N2188"/>
      <c r="O2188"/>
      <c r="P2188"/>
      <c r="Q2188"/>
      <c r="R2188"/>
    </row>
    <row r="2189" spans="1:18" x14ac:dyDescent="0.3">
      <c r="A2189"/>
      <c r="B2189"/>
      <c r="C2189"/>
      <c r="D2189"/>
      <c r="E2189"/>
      <c r="F2189"/>
      <c r="G2189"/>
      <c r="H2189"/>
      <c r="I2189"/>
      <c r="J2189"/>
      <c r="K2189"/>
      <c r="L2189"/>
      <c r="M2189"/>
      <c r="N2189"/>
      <c r="O2189"/>
      <c r="P2189"/>
      <c r="Q2189"/>
      <c r="R2189"/>
    </row>
    <row r="2190" spans="1:18" x14ac:dyDescent="0.3">
      <c r="A2190"/>
      <c r="B2190"/>
      <c r="C2190"/>
      <c r="D2190"/>
      <c r="E2190"/>
      <c r="F2190"/>
      <c r="G2190"/>
      <c r="H2190"/>
      <c r="I2190"/>
      <c r="J2190"/>
      <c r="K2190"/>
      <c r="L2190"/>
      <c r="M2190"/>
      <c r="N2190"/>
      <c r="O2190"/>
      <c r="P2190"/>
      <c r="Q2190"/>
      <c r="R2190"/>
    </row>
    <row r="2191" spans="1:18" x14ac:dyDescent="0.3">
      <c r="A2191"/>
      <c r="B2191"/>
      <c r="C2191"/>
      <c r="D2191"/>
      <c r="E2191"/>
      <c r="F2191"/>
      <c r="G2191"/>
      <c r="H2191"/>
      <c r="I2191"/>
      <c r="J2191"/>
      <c r="K2191"/>
      <c r="L2191"/>
      <c r="M2191"/>
      <c r="N2191"/>
      <c r="O2191"/>
      <c r="P2191"/>
      <c r="Q2191"/>
      <c r="R2191"/>
    </row>
    <row r="2192" spans="1:18" x14ac:dyDescent="0.3">
      <c r="A2192"/>
      <c r="B2192"/>
      <c r="C2192"/>
      <c r="D2192"/>
      <c r="E2192"/>
      <c r="F2192"/>
      <c r="G2192"/>
      <c r="H2192"/>
      <c r="I2192"/>
      <c r="J2192"/>
      <c r="K2192"/>
      <c r="L2192"/>
      <c r="M2192"/>
      <c r="N2192"/>
      <c r="O2192"/>
      <c r="P2192"/>
      <c r="Q2192"/>
      <c r="R2192"/>
    </row>
    <row r="2193" spans="1:18" x14ac:dyDescent="0.3">
      <c r="A2193"/>
      <c r="B2193"/>
      <c r="C2193"/>
      <c r="D2193"/>
      <c r="E2193"/>
      <c r="F2193"/>
      <c r="G2193"/>
      <c r="H2193"/>
      <c r="I2193"/>
      <c r="J2193"/>
      <c r="K2193"/>
      <c r="L2193"/>
      <c r="M2193"/>
      <c r="N2193"/>
      <c r="O2193"/>
      <c r="P2193"/>
      <c r="Q2193"/>
      <c r="R2193"/>
    </row>
    <row r="2194" spans="1:18" x14ac:dyDescent="0.3">
      <c r="A2194"/>
      <c r="B2194"/>
      <c r="C2194"/>
      <c r="D2194"/>
      <c r="E2194"/>
      <c r="F2194"/>
      <c r="G2194"/>
      <c r="H2194"/>
      <c r="I2194"/>
      <c r="J2194"/>
      <c r="K2194"/>
      <c r="L2194"/>
      <c r="M2194"/>
      <c r="N2194"/>
      <c r="O2194"/>
      <c r="P2194"/>
      <c r="Q2194"/>
      <c r="R2194"/>
    </row>
    <row r="2195" spans="1:18" x14ac:dyDescent="0.3">
      <c r="A2195"/>
      <c r="B2195"/>
      <c r="C2195"/>
      <c r="D2195"/>
      <c r="E2195"/>
      <c r="F2195"/>
      <c r="G2195"/>
      <c r="H2195"/>
      <c r="I2195"/>
      <c r="J2195"/>
      <c r="K2195"/>
      <c r="L2195"/>
      <c r="M2195"/>
      <c r="N2195"/>
      <c r="O2195"/>
      <c r="P2195"/>
      <c r="Q2195"/>
      <c r="R2195"/>
    </row>
    <row r="2196" spans="1:18" x14ac:dyDescent="0.3">
      <c r="A2196"/>
      <c r="B2196"/>
      <c r="C2196"/>
      <c r="D2196"/>
      <c r="E2196"/>
      <c r="F2196"/>
      <c r="G2196"/>
      <c r="H2196"/>
      <c r="I2196"/>
      <c r="J2196"/>
      <c r="K2196"/>
      <c r="L2196"/>
      <c r="M2196"/>
      <c r="N2196"/>
      <c r="O2196"/>
      <c r="P2196"/>
      <c r="Q2196"/>
      <c r="R2196"/>
    </row>
    <row r="2197" spans="1:18" x14ac:dyDescent="0.3">
      <c r="A2197"/>
      <c r="B2197"/>
      <c r="C2197"/>
      <c r="D2197"/>
      <c r="E2197"/>
      <c r="F2197"/>
      <c r="G2197"/>
      <c r="H2197"/>
      <c r="I2197"/>
      <c r="J2197"/>
      <c r="K2197"/>
      <c r="L2197"/>
      <c r="M2197"/>
      <c r="N2197"/>
      <c r="O2197"/>
      <c r="P2197"/>
      <c r="Q2197"/>
      <c r="R2197"/>
    </row>
    <row r="2198" spans="1:18" x14ac:dyDescent="0.3">
      <c r="A2198"/>
      <c r="B2198"/>
      <c r="C2198"/>
      <c r="D2198"/>
      <c r="E2198"/>
      <c r="F2198"/>
      <c r="G2198"/>
      <c r="H2198"/>
      <c r="I2198"/>
      <c r="J2198"/>
      <c r="K2198"/>
      <c r="L2198"/>
      <c r="M2198"/>
      <c r="N2198"/>
      <c r="O2198"/>
      <c r="P2198"/>
      <c r="Q2198"/>
      <c r="R2198"/>
    </row>
    <row r="2199" spans="1:18" x14ac:dyDescent="0.3">
      <c r="A2199"/>
      <c r="B2199"/>
      <c r="C2199"/>
      <c r="D2199"/>
      <c r="E2199"/>
      <c r="F2199"/>
      <c r="G2199"/>
      <c r="H2199"/>
      <c r="I2199"/>
      <c r="J2199"/>
      <c r="K2199"/>
      <c r="L2199"/>
      <c r="M2199"/>
      <c r="N2199"/>
      <c r="O2199"/>
      <c r="P2199"/>
      <c r="Q2199"/>
      <c r="R2199"/>
    </row>
    <row r="2200" spans="1:18" x14ac:dyDescent="0.3">
      <c r="A2200"/>
      <c r="B2200"/>
      <c r="C2200"/>
      <c r="D2200"/>
      <c r="E2200"/>
      <c r="F2200"/>
      <c r="G2200"/>
      <c r="H2200"/>
      <c r="I2200"/>
      <c r="J2200"/>
      <c r="K2200"/>
      <c r="L2200"/>
      <c r="M2200"/>
      <c r="N2200"/>
      <c r="O2200"/>
      <c r="P2200"/>
      <c r="Q2200"/>
      <c r="R2200"/>
    </row>
    <row r="2201" spans="1:18" x14ac:dyDescent="0.3">
      <c r="A2201"/>
      <c r="B2201"/>
      <c r="C2201"/>
      <c r="D2201"/>
      <c r="E2201"/>
      <c r="F2201"/>
      <c r="G2201"/>
      <c r="H2201"/>
      <c r="I2201"/>
      <c r="J2201"/>
      <c r="K2201"/>
      <c r="L2201"/>
      <c r="M2201"/>
      <c r="N2201"/>
      <c r="O2201"/>
      <c r="P2201"/>
      <c r="Q2201"/>
      <c r="R2201"/>
    </row>
    <row r="2202" spans="1:18" x14ac:dyDescent="0.3">
      <c r="A2202"/>
      <c r="B2202"/>
      <c r="C2202"/>
      <c r="D2202"/>
      <c r="E2202"/>
      <c r="F2202"/>
      <c r="G2202"/>
      <c r="H2202"/>
      <c r="I2202"/>
      <c r="J2202"/>
      <c r="K2202"/>
      <c r="L2202"/>
      <c r="M2202"/>
      <c r="N2202"/>
      <c r="O2202"/>
      <c r="P2202"/>
      <c r="Q2202"/>
      <c r="R2202"/>
    </row>
    <row r="2203" spans="1:18" x14ac:dyDescent="0.3">
      <c r="A2203"/>
      <c r="B2203"/>
      <c r="C2203"/>
      <c r="D2203"/>
      <c r="E2203"/>
      <c r="F2203"/>
      <c r="G2203"/>
      <c r="H2203"/>
      <c r="I2203"/>
      <c r="J2203"/>
      <c r="K2203"/>
      <c r="L2203"/>
      <c r="M2203"/>
      <c r="N2203"/>
      <c r="O2203"/>
      <c r="P2203"/>
      <c r="Q2203"/>
      <c r="R2203"/>
    </row>
    <row r="2204" spans="1:18" x14ac:dyDescent="0.3">
      <c r="A2204"/>
      <c r="B2204"/>
      <c r="C2204"/>
      <c r="D2204"/>
      <c r="E2204"/>
      <c r="F2204"/>
      <c r="G2204"/>
      <c r="H2204"/>
      <c r="I2204"/>
      <c r="J2204"/>
      <c r="K2204"/>
      <c r="L2204"/>
      <c r="M2204"/>
      <c r="N2204"/>
      <c r="O2204"/>
      <c r="P2204"/>
      <c r="Q2204"/>
      <c r="R2204"/>
    </row>
    <row r="2205" spans="1:18" x14ac:dyDescent="0.3">
      <c r="A2205"/>
      <c r="B2205"/>
      <c r="C2205"/>
      <c r="D2205"/>
      <c r="E2205"/>
      <c r="F2205"/>
      <c r="G2205"/>
      <c r="H2205"/>
      <c r="I2205"/>
      <c r="J2205"/>
      <c r="K2205"/>
      <c r="L2205"/>
      <c r="M2205"/>
      <c r="N2205"/>
      <c r="O2205"/>
      <c r="P2205"/>
      <c r="Q2205"/>
      <c r="R2205"/>
    </row>
    <row r="2206" spans="1:18" x14ac:dyDescent="0.3">
      <c r="A2206"/>
      <c r="B2206"/>
      <c r="C2206"/>
      <c r="D2206"/>
      <c r="E2206"/>
      <c r="F2206"/>
      <c r="G2206"/>
      <c r="H2206"/>
      <c r="I2206"/>
      <c r="J2206"/>
      <c r="K2206"/>
      <c r="L2206"/>
      <c r="M2206"/>
      <c r="N2206"/>
      <c r="O2206"/>
      <c r="P2206"/>
      <c r="Q2206"/>
      <c r="R2206"/>
    </row>
    <row r="2207" spans="1:18" x14ac:dyDescent="0.3">
      <c r="A2207"/>
      <c r="B2207"/>
      <c r="C2207"/>
      <c r="D2207"/>
      <c r="E2207"/>
      <c r="F2207"/>
      <c r="G2207"/>
      <c r="H2207"/>
      <c r="I2207"/>
      <c r="J2207"/>
      <c r="K2207"/>
      <c r="L2207"/>
      <c r="M2207"/>
      <c r="N2207"/>
      <c r="O2207"/>
      <c r="P2207"/>
      <c r="Q2207"/>
      <c r="R2207"/>
    </row>
    <row r="2208" spans="1:18" x14ac:dyDescent="0.3">
      <c r="A2208"/>
      <c r="B2208"/>
      <c r="C2208"/>
      <c r="D2208"/>
      <c r="E2208"/>
      <c r="F2208"/>
      <c r="G2208"/>
      <c r="H2208"/>
      <c r="I2208"/>
      <c r="J2208"/>
      <c r="K2208"/>
      <c r="L2208"/>
      <c r="M2208"/>
      <c r="N2208"/>
      <c r="O2208"/>
      <c r="P2208"/>
      <c r="Q2208"/>
      <c r="R2208"/>
    </row>
    <row r="2209" spans="1:18" x14ac:dyDescent="0.3">
      <c r="A2209"/>
      <c r="B2209"/>
      <c r="C2209"/>
      <c r="D2209"/>
      <c r="E2209"/>
      <c r="F2209"/>
      <c r="G2209"/>
      <c r="H2209"/>
      <c r="I2209"/>
      <c r="J2209"/>
      <c r="K2209"/>
      <c r="L2209"/>
      <c r="M2209"/>
      <c r="N2209"/>
      <c r="O2209"/>
      <c r="P2209"/>
      <c r="Q2209"/>
      <c r="R2209"/>
    </row>
    <row r="2210" spans="1:18" x14ac:dyDescent="0.3">
      <c r="A2210"/>
      <c r="B2210"/>
      <c r="C2210"/>
      <c r="D2210"/>
      <c r="E2210"/>
      <c r="F2210"/>
      <c r="G2210"/>
      <c r="H2210"/>
      <c r="I2210"/>
      <c r="J2210"/>
      <c r="K2210"/>
      <c r="L2210"/>
      <c r="M2210"/>
      <c r="N2210"/>
      <c r="O2210"/>
      <c r="P2210"/>
      <c r="Q2210"/>
      <c r="R2210"/>
    </row>
    <row r="2211" spans="1:18" x14ac:dyDescent="0.3">
      <c r="A2211"/>
      <c r="B2211"/>
      <c r="C2211"/>
      <c r="D2211"/>
      <c r="E2211"/>
      <c r="F2211"/>
      <c r="G2211"/>
      <c r="H2211"/>
      <c r="I2211"/>
      <c r="J2211"/>
      <c r="K2211"/>
      <c r="L2211"/>
      <c r="M2211"/>
      <c r="N2211"/>
      <c r="O2211"/>
      <c r="P2211"/>
      <c r="Q2211"/>
      <c r="R2211"/>
    </row>
    <row r="2212" spans="1:18" x14ac:dyDescent="0.3">
      <c r="A2212"/>
      <c r="B2212"/>
      <c r="C2212"/>
      <c r="D2212"/>
      <c r="E2212"/>
      <c r="F2212"/>
      <c r="G2212"/>
      <c r="H2212"/>
      <c r="I2212"/>
      <c r="J2212"/>
      <c r="K2212"/>
      <c r="L2212"/>
      <c r="M2212"/>
      <c r="N2212"/>
      <c r="O2212"/>
      <c r="P2212"/>
      <c r="Q2212"/>
      <c r="R2212"/>
    </row>
    <row r="2213" spans="1:18" x14ac:dyDescent="0.3">
      <c r="A2213"/>
      <c r="B2213"/>
      <c r="C2213"/>
      <c r="D2213"/>
      <c r="E2213"/>
      <c r="F2213"/>
      <c r="G2213"/>
      <c r="H2213"/>
      <c r="I2213"/>
      <c r="J2213"/>
      <c r="K2213"/>
      <c r="L2213"/>
      <c r="M2213"/>
      <c r="N2213"/>
      <c r="O2213"/>
      <c r="P2213"/>
      <c r="Q2213"/>
      <c r="R2213"/>
    </row>
    <row r="2214" spans="1:18" x14ac:dyDescent="0.3">
      <c r="A2214"/>
      <c r="B2214"/>
      <c r="C2214"/>
      <c r="D2214"/>
      <c r="E2214"/>
      <c r="F2214"/>
      <c r="G2214"/>
      <c r="H2214"/>
      <c r="I2214"/>
      <c r="J2214"/>
      <c r="K2214"/>
      <c r="L2214"/>
      <c r="M2214"/>
      <c r="N2214"/>
      <c r="O2214"/>
      <c r="P2214"/>
      <c r="Q2214"/>
      <c r="R2214"/>
    </row>
    <row r="2215" spans="1:18" x14ac:dyDescent="0.3">
      <c r="A2215"/>
      <c r="B2215"/>
      <c r="C2215"/>
      <c r="D2215"/>
      <c r="E2215"/>
      <c r="F2215"/>
      <c r="G2215"/>
      <c r="H2215"/>
      <c r="I2215"/>
      <c r="J2215"/>
      <c r="K2215"/>
      <c r="L2215"/>
      <c r="M2215"/>
      <c r="N2215"/>
      <c r="O2215"/>
      <c r="P2215"/>
      <c r="Q2215"/>
      <c r="R2215"/>
    </row>
    <row r="2216" spans="1:18" x14ac:dyDescent="0.3">
      <c r="A2216"/>
      <c r="B2216"/>
      <c r="C2216"/>
      <c r="D2216"/>
      <c r="E2216"/>
      <c r="F2216"/>
      <c r="G2216"/>
      <c r="H2216"/>
      <c r="I2216"/>
      <c r="J2216"/>
      <c r="K2216"/>
      <c r="L2216"/>
      <c r="M2216"/>
      <c r="N2216"/>
      <c r="O2216"/>
      <c r="P2216"/>
      <c r="Q2216"/>
      <c r="R2216"/>
    </row>
    <row r="2217" spans="1:18" x14ac:dyDescent="0.3">
      <c r="A2217"/>
      <c r="B2217"/>
      <c r="C2217"/>
      <c r="D2217"/>
      <c r="E2217"/>
      <c r="F2217"/>
      <c r="G2217"/>
      <c r="H2217"/>
      <c r="I2217"/>
      <c r="J2217"/>
      <c r="K2217"/>
      <c r="L2217"/>
      <c r="M2217"/>
      <c r="N2217"/>
      <c r="O2217"/>
      <c r="P2217"/>
      <c r="Q2217"/>
      <c r="R2217"/>
    </row>
    <row r="2218" spans="1:18" x14ac:dyDescent="0.3">
      <c r="A2218"/>
      <c r="B2218"/>
      <c r="C2218"/>
      <c r="D2218"/>
      <c r="E2218"/>
      <c r="F2218"/>
      <c r="G2218"/>
      <c r="H2218"/>
      <c r="I2218"/>
      <c r="J2218"/>
      <c r="K2218"/>
      <c r="L2218"/>
      <c r="M2218"/>
      <c r="N2218"/>
      <c r="O2218"/>
      <c r="P2218"/>
      <c r="Q2218"/>
      <c r="R2218"/>
    </row>
    <row r="2219" spans="1:18" x14ac:dyDescent="0.3">
      <c r="A2219"/>
      <c r="B2219"/>
      <c r="C2219"/>
      <c r="D2219"/>
      <c r="E2219"/>
      <c r="F2219"/>
      <c r="G2219"/>
      <c r="H2219"/>
      <c r="I2219"/>
      <c r="J2219"/>
      <c r="K2219"/>
      <c r="L2219"/>
      <c r="M2219"/>
      <c r="N2219"/>
      <c r="O2219"/>
      <c r="P2219"/>
      <c r="Q2219"/>
      <c r="R2219"/>
    </row>
    <row r="2220" spans="1:18" x14ac:dyDescent="0.3">
      <c r="A2220"/>
      <c r="B2220"/>
      <c r="C2220"/>
      <c r="D2220"/>
      <c r="E2220"/>
      <c r="F2220"/>
      <c r="G2220"/>
      <c r="H2220"/>
      <c r="I2220"/>
      <c r="J2220"/>
      <c r="K2220"/>
      <c r="L2220"/>
      <c r="M2220"/>
      <c r="N2220"/>
      <c r="O2220"/>
      <c r="P2220"/>
      <c r="Q2220"/>
      <c r="R2220"/>
    </row>
    <row r="2221" spans="1:18" x14ac:dyDescent="0.3">
      <c r="A2221"/>
      <c r="B2221"/>
      <c r="C2221"/>
      <c r="D2221"/>
      <c r="E2221"/>
      <c r="F2221"/>
      <c r="G2221"/>
      <c r="H2221"/>
      <c r="I2221"/>
      <c r="J2221"/>
      <c r="K2221"/>
      <c r="L2221"/>
      <c r="M2221"/>
      <c r="N2221"/>
      <c r="O2221"/>
      <c r="P2221"/>
      <c r="Q2221"/>
      <c r="R2221"/>
    </row>
    <row r="2222" spans="1:18" x14ac:dyDescent="0.3">
      <c r="A2222"/>
      <c r="B2222"/>
      <c r="C2222"/>
      <c r="D2222"/>
      <c r="E2222"/>
      <c r="F2222"/>
      <c r="G2222"/>
      <c r="H2222"/>
      <c r="I2222"/>
      <c r="J2222"/>
      <c r="K2222"/>
      <c r="L2222"/>
      <c r="M2222"/>
      <c r="N2222"/>
      <c r="O2222"/>
      <c r="P2222"/>
      <c r="Q2222"/>
      <c r="R2222"/>
    </row>
    <row r="2223" spans="1:18" x14ac:dyDescent="0.3">
      <c r="A2223"/>
      <c r="B2223"/>
      <c r="C2223"/>
      <c r="D2223"/>
      <c r="E2223"/>
      <c r="F2223"/>
      <c r="G2223"/>
      <c r="H2223"/>
      <c r="I2223"/>
      <c r="J2223"/>
      <c r="K2223"/>
      <c r="L2223"/>
      <c r="M2223"/>
      <c r="N2223"/>
      <c r="O2223"/>
      <c r="P2223"/>
      <c r="Q2223"/>
      <c r="R2223"/>
    </row>
    <row r="2224" spans="1:18" x14ac:dyDescent="0.3">
      <c r="A2224"/>
      <c r="B2224"/>
      <c r="C2224"/>
      <c r="D2224"/>
      <c r="E2224"/>
      <c r="F2224"/>
      <c r="G2224"/>
      <c r="H2224"/>
      <c r="I2224"/>
      <c r="J2224"/>
      <c r="K2224"/>
      <c r="L2224"/>
      <c r="M2224"/>
      <c r="N2224"/>
      <c r="O2224"/>
      <c r="P2224"/>
      <c r="Q2224"/>
      <c r="R2224"/>
    </row>
    <row r="2225" spans="1:18" x14ac:dyDescent="0.3">
      <c r="A2225"/>
      <c r="B2225"/>
      <c r="C2225"/>
      <c r="D2225"/>
      <c r="E2225"/>
      <c r="F2225"/>
      <c r="G2225"/>
      <c r="H2225"/>
      <c r="I2225"/>
      <c r="J2225"/>
      <c r="K2225"/>
      <c r="L2225"/>
      <c r="M2225"/>
      <c r="N2225"/>
      <c r="O2225"/>
      <c r="P2225"/>
      <c r="Q2225"/>
      <c r="R2225"/>
    </row>
    <row r="2226" spans="1:18" x14ac:dyDescent="0.3">
      <c r="A2226"/>
      <c r="B2226"/>
      <c r="C2226"/>
      <c r="D2226"/>
      <c r="E2226"/>
      <c r="F2226"/>
      <c r="G2226"/>
      <c r="H2226"/>
      <c r="I2226"/>
      <c r="J2226"/>
      <c r="K2226"/>
      <c r="L2226"/>
      <c r="M2226"/>
      <c r="N2226"/>
      <c r="O2226"/>
      <c r="P2226"/>
      <c r="Q2226"/>
      <c r="R2226"/>
    </row>
    <row r="2227" spans="1:18" x14ac:dyDescent="0.3">
      <c r="A2227"/>
      <c r="B2227"/>
      <c r="C2227"/>
      <c r="D2227"/>
      <c r="E2227"/>
      <c r="F2227"/>
      <c r="G2227"/>
      <c r="H2227"/>
      <c r="I2227"/>
      <c r="J2227"/>
      <c r="K2227"/>
      <c r="L2227"/>
      <c r="M2227"/>
      <c r="N2227"/>
      <c r="O2227"/>
      <c r="P2227"/>
      <c r="Q2227"/>
      <c r="R2227"/>
    </row>
    <row r="2228" spans="1:18" x14ac:dyDescent="0.3">
      <c r="A2228"/>
      <c r="B2228"/>
      <c r="C2228"/>
      <c r="D2228"/>
      <c r="E2228"/>
      <c r="F2228"/>
      <c r="G2228"/>
      <c r="H2228"/>
      <c r="I2228"/>
      <c r="J2228"/>
      <c r="K2228"/>
      <c r="L2228"/>
      <c r="M2228"/>
      <c r="N2228"/>
      <c r="O2228"/>
      <c r="P2228"/>
      <c r="Q2228"/>
      <c r="R2228"/>
    </row>
    <row r="2229" spans="1:18" x14ac:dyDescent="0.3">
      <c r="A2229"/>
      <c r="B2229"/>
      <c r="C2229"/>
      <c r="D2229"/>
      <c r="E2229"/>
      <c r="F2229"/>
      <c r="G2229"/>
      <c r="H2229"/>
      <c r="I2229"/>
      <c r="J2229"/>
      <c r="K2229"/>
      <c r="L2229"/>
      <c r="M2229"/>
      <c r="N2229"/>
      <c r="O2229"/>
      <c r="P2229"/>
      <c r="Q2229"/>
      <c r="R2229"/>
    </row>
    <row r="2230" spans="1:18" x14ac:dyDescent="0.3">
      <c r="A2230"/>
      <c r="B2230"/>
      <c r="C2230"/>
      <c r="D2230"/>
      <c r="E2230"/>
      <c r="F2230"/>
      <c r="G2230"/>
      <c r="H2230"/>
      <c r="I2230"/>
      <c r="J2230"/>
      <c r="K2230"/>
      <c r="L2230"/>
      <c r="M2230"/>
      <c r="N2230"/>
      <c r="O2230"/>
      <c r="P2230"/>
      <c r="Q2230"/>
      <c r="R2230"/>
    </row>
    <row r="2231" spans="1:18" x14ac:dyDescent="0.3">
      <c r="A2231"/>
      <c r="B2231"/>
      <c r="C2231"/>
      <c r="D2231"/>
      <c r="E2231"/>
      <c r="F2231"/>
      <c r="G2231"/>
      <c r="H2231"/>
      <c r="I2231"/>
      <c r="J2231"/>
      <c r="K2231"/>
      <c r="L2231"/>
      <c r="M2231"/>
      <c r="N2231"/>
      <c r="O2231"/>
      <c r="P2231"/>
      <c r="Q2231"/>
      <c r="R2231"/>
    </row>
    <row r="2232" spans="1:18" x14ac:dyDescent="0.3">
      <c r="A2232"/>
      <c r="B2232"/>
      <c r="C2232"/>
      <c r="D2232"/>
      <c r="E2232"/>
      <c r="F2232"/>
      <c r="G2232"/>
      <c r="H2232"/>
      <c r="I2232"/>
      <c r="J2232"/>
      <c r="K2232"/>
      <c r="L2232"/>
      <c r="M2232"/>
      <c r="N2232"/>
      <c r="O2232"/>
      <c r="P2232"/>
      <c r="Q2232"/>
      <c r="R2232"/>
    </row>
    <row r="2233" spans="1:18" x14ac:dyDescent="0.3">
      <c r="A2233"/>
      <c r="B2233"/>
      <c r="C2233"/>
      <c r="D2233"/>
      <c r="E2233"/>
      <c r="F2233"/>
      <c r="G2233"/>
      <c r="H2233"/>
      <c r="I2233"/>
      <c r="J2233"/>
      <c r="K2233"/>
      <c r="L2233"/>
      <c r="M2233"/>
      <c r="N2233"/>
      <c r="O2233"/>
      <c r="P2233"/>
      <c r="Q2233"/>
      <c r="R2233"/>
    </row>
    <row r="2234" spans="1:18" x14ac:dyDescent="0.3">
      <c r="A2234"/>
      <c r="B2234"/>
      <c r="C2234"/>
      <c r="D2234"/>
      <c r="E2234"/>
      <c r="F2234"/>
      <c r="G2234"/>
      <c r="H2234"/>
      <c r="I2234"/>
      <c r="J2234"/>
      <c r="K2234"/>
      <c r="L2234"/>
      <c r="M2234"/>
      <c r="N2234"/>
      <c r="O2234"/>
      <c r="P2234"/>
      <c r="Q2234"/>
      <c r="R2234"/>
    </row>
    <row r="2235" spans="1:18" x14ac:dyDescent="0.3">
      <c r="A2235"/>
      <c r="B2235"/>
      <c r="C2235"/>
      <c r="D2235"/>
      <c r="E2235"/>
      <c r="F2235"/>
      <c r="G2235"/>
      <c r="H2235"/>
      <c r="I2235"/>
      <c r="J2235"/>
      <c r="K2235"/>
      <c r="L2235"/>
      <c r="M2235"/>
      <c r="N2235"/>
      <c r="O2235"/>
      <c r="P2235"/>
      <c r="Q2235"/>
      <c r="R2235"/>
    </row>
    <row r="2236" spans="1:18" x14ac:dyDescent="0.3">
      <c r="A2236"/>
      <c r="B2236"/>
      <c r="C2236"/>
      <c r="D2236"/>
      <c r="E2236"/>
      <c r="F2236"/>
      <c r="G2236"/>
      <c r="H2236"/>
      <c r="I2236"/>
      <c r="J2236"/>
      <c r="K2236"/>
      <c r="L2236"/>
      <c r="M2236"/>
      <c r="N2236"/>
      <c r="O2236"/>
      <c r="P2236"/>
      <c r="Q2236"/>
      <c r="R2236"/>
    </row>
    <row r="2237" spans="1:18" x14ac:dyDescent="0.3">
      <c r="A2237"/>
      <c r="B2237"/>
      <c r="C2237"/>
      <c r="D2237"/>
      <c r="E2237"/>
      <c r="F2237"/>
      <c r="G2237"/>
      <c r="H2237"/>
      <c r="I2237"/>
      <c r="J2237"/>
      <c r="K2237"/>
      <c r="L2237"/>
      <c r="M2237"/>
      <c r="N2237"/>
      <c r="O2237"/>
      <c r="P2237"/>
      <c r="Q2237"/>
      <c r="R2237"/>
    </row>
    <row r="2238" spans="1:18" x14ac:dyDescent="0.3">
      <c r="A2238"/>
      <c r="B2238"/>
      <c r="C2238"/>
      <c r="D2238"/>
      <c r="E2238"/>
      <c r="F2238"/>
      <c r="G2238"/>
      <c r="H2238"/>
      <c r="I2238"/>
      <c r="J2238"/>
      <c r="K2238"/>
      <c r="L2238"/>
      <c r="M2238"/>
      <c r="N2238"/>
      <c r="O2238"/>
      <c r="P2238"/>
      <c r="Q2238"/>
      <c r="R2238"/>
    </row>
    <row r="2239" spans="1:18" x14ac:dyDescent="0.3">
      <c r="A2239"/>
      <c r="B2239"/>
      <c r="C2239"/>
      <c r="D2239"/>
      <c r="E2239"/>
      <c r="F2239"/>
      <c r="G2239"/>
      <c r="H2239"/>
      <c r="I2239"/>
      <c r="J2239"/>
      <c r="K2239"/>
      <c r="L2239"/>
      <c r="M2239"/>
      <c r="N2239"/>
      <c r="O2239"/>
      <c r="P2239"/>
      <c r="Q2239"/>
      <c r="R2239"/>
    </row>
    <row r="2240" spans="1:18" x14ac:dyDescent="0.3">
      <c r="A2240"/>
      <c r="B2240"/>
      <c r="C2240"/>
      <c r="D2240"/>
      <c r="E2240"/>
      <c r="F2240"/>
      <c r="G2240"/>
      <c r="H2240"/>
      <c r="I2240"/>
      <c r="J2240"/>
      <c r="K2240"/>
      <c r="L2240"/>
      <c r="M2240"/>
      <c r="N2240"/>
      <c r="O2240"/>
      <c r="P2240"/>
      <c r="Q2240"/>
      <c r="R2240"/>
    </row>
    <row r="2241" spans="1:18" x14ac:dyDescent="0.3">
      <c r="A2241"/>
      <c r="B2241"/>
      <c r="C2241"/>
      <c r="D2241"/>
      <c r="E2241"/>
      <c r="F2241"/>
      <c r="G2241"/>
      <c r="H2241"/>
      <c r="I2241"/>
      <c r="J2241"/>
      <c r="K2241"/>
      <c r="L2241"/>
      <c r="M2241"/>
      <c r="N2241"/>
      <c r="O2241"/>
      <c r="P2241"/>
      <c r="Q2241"/>
      <c r="R2241"/>
    </row>
    <row r="2242" spans="1:18" x14ac:dyDescent="0.3">
      <c r="A2242"/>
      <c r="B2242"/>
      <c r="C2242"/>
      <c r="D2242"/>
      <c r="E2242"/>
      <c r="F2242"/>
      <c r="G2242"/>
      <c r="H2242"/>
      <c r="I2242"/>
      <c r="J2242"/>
      <c r="K2242"/>
      <c r="L2242"/>
      <c r="M2242"/>
      <c r="N2242"/>
      <c r="O2242"/>
      <c r="P2242"/>
      <c r="Q2242"/>
      <c r="R2242"/>
    </row>
    <row r="2243" spans="1:18" x14ac:dyDescent="0.3">
      <c r="A2243"/>
      <c r="B2243"/>
      <c r="C2243"/>
      <c r="D2243"/>
      <c r="E2243"/>
      <c r="F2243"/>
      <c r="G2243"/>
      <c r="H2243"/>
      <c r="I2243"/>
      <c r="J2243"/>
      <c r="K2243"/>
      <c r="L2243"/>
      <c r="M2243"/>
      <c r="N2243"/>
      <c r="O2243"/>
      <c r="P2243"/>
      <c r="Q2243"/>
      <c r="R2243"/>
    </row>
    <row r="2244" spans="1:18" x14ac:dyDescent="0.3">
      <c r="A2244"/>
      <c r="B2244"/>
      <c r="C2244"/>
      <c r="D2244"/>
      <c r="E2244"/>
      <c r="F2244"/>
      <c r="G2244"/>
      <c r="H2244"/>
      <c r="I2244"/>
      <c r="J2244"/>
      <c r="K2244"/>
      <c r="L2244"/>
      <c r="M2244"/>
      <c r="N2244"/>
      <c r="O2244"/>
      <c r="P2244"/>
      <c r="Q2244"/>
      <c r="R2244"/>
    </row>
    <row r="2245" spans="1:18" x14ac:dyDescent="0.3">
      <c r="A2245"/>
      <c r="B2245"/>
      <c r="C2245"/>
      <c r="D2245"/>
      <c r="E2245"/>
      <c r="F2245"/>
      <c r="G2245"/>
      <c r="H2245"/>
      <c r="I2245"/>
      <c r="J2245"/>
      <c r="K2245"/>
      <c r="L2245"/>
      <c r="M2245"/>
      <c r="N2245"/>
      <c r="O2245"/>
      <c r="P2245"/>
      <c r="Q2245"/>
      <c r="R2245"/>
    </row>
    <row r="2246" spans="1:18" x14ac:dyDescent="0.3">
      <c r="A2246"/>
      <c r="B2246"/>
      <c r="C2246"/>
      <c r="D2246"/>
      <c r="E2246"/>
      <c r="F2246"/>
      <c r="G2246"/>
      <c r="H2246"/>
      <c r="I2246"/>
      <c r="J2246"/>
      <c r="K2246"/>
      <c r="L2246"/>
      <c r="M2246"/>
      <c r="N2246"/>
      <c r="O2246"/>
      <c r="P2246"/>
      <c r="Q2246"/>
      <c r="R2246"/>
    </row>
    <row r="2247" spans="1:18" x14ac:dyDescent="0.3">
      <c r="A2247"/>
      <c r="B2247"/>
      <c r="C2247"/>
      <c r="D2247"/>
      <c r="E2247"/>
      <c r="F2247"/>
      <c r="G2247"/>
      <c r="H2247"/>
      <c r="I2247"/>
      <c r="J2247"/>
      <c r="K2247"/>
      <c r="L2247"/>
      <c r="M2247"/>
      <c r="N2247"/>
      <c r="O2247"/>
      <c r="P2247"/>
      <c r="Q2247"/>
      <c r="R2247"/>
    </row>
    <row r="2248" spans="1:18" x14ac:dyDescent="0.3">
      <c r="A2248"/>
      <c r="B2248"/>
      <c r="C2248"/>
      <c r="D2248"/>
      <c r="E2248"/>
      <c r="F2248"/>
      <c r="G2248"/>
      <c r="H2248"/>
      <c r="I2248"/>
      <c r="J2248"/>
      <c r="K2248"/>
      <c r="L2248"/>
      <c r="M2248"/>
      <c r="N2248"/>
      <c r="O2248"/>
      <c r="P2248"/>
      <c r="Q2248"/>
      <c r="R2248"/>
    </row>
    <row r="2249" spans="1:18" x14ac:dyDescent="0.3">
      <c r="A2249"/>
      <c r="B2249"/>
      <c r="C2249"/>
      <c r="D2249"/>
      <c r="E2249"/>
      <c r="F2249"/>
      <c r="G2249"/>
      <c r="H2249"/>
      <c r="I2249"/>
      <c r="J2249"/>
      <c r="K2249"/>
      <c r="L2249"/>
      <c r="M2249"/>
      <c r="N2249"/>
      <c r="O2249"/>
      <c r="P2249"/>
      <c r="Q2249"/>
      <c r="R2249"/>
    </row>
    <row r="2250" spans="1:18" x14ac:dyDescent="0.3">
      <c r="A2250"/>
      <c r="B2250"/>
      <c r="C2250"/>
      <c r="D2250"/>
      <c r="E2250"/>
      <c r="F2250"/>
      <c r="G2250"/>
      <c r="H2250"/>
      <c r="I2250"/>
      <c r="J2250"/>
      <c r="K2250"/>
      <c r="L2250"/>
      <c r="M2250"/>
      <c r="N2250"/>
      <c r="O2250"/>
      <c r="P2250"/>
      <c r="Q2250"/>
      <c r="R2250"/>
    </row>
    <row r="2251" spans="1:18" x14ac:dyDescent="0.3">
      <c r="A2251"/>
      <c r="B2251"/>
      <c r="C2251"/>
      <c r="D2251"/>
      <c r="E2251"/>
      <c r="F2251"/>
      <c r="G2251"/>
      <c r="H2251"/>
      <c r="I2251"/>
      <c r="J2251"/>
      <c r="K2251"/>
      <c r="L2251"/>
      <c r="M2251"/>
      <c r="N2251"/>
      <c r="O2251"/>
      <c r="P2251"/>
      <c r="Q2251"/>
      <c r="R2251"/>
    </row>
    <row r="2252" spans="1:18" x14ac:dyDescent="0.3">
      <c r="A2252"/>
      <c r="B2252"/>
      <c r="C2252"/>
      <c r="D2252"/>
      <c r="E2252"/>
      <c r="F2252"/>
      <c r="G2252"/>
      <c r="H2252"/>
      <c r="I2252"/>
      <c r="J2252"/>
      <c r="K2252"/>
      <c r="L2252"/>
      <c r="M2252"/>
      <c r="N2252"/>
      <c r="O2252"/>
      <c r="P2252"/>
      <c r="Q2252"/>
      <c r="R2252"/>
    </row>
    <row r="2253" spans="1:18" x14ac:dyDescent="0.3">
      <c r="A2253"/>
      <c r="B2253"/>
      <c r="C2253"/>
      <c r="D2253"/>
      <c r="E2253"/>
      <c r="F2253"/>
      <c r="G2253"/>
      <c r="H2253"/>
      <c r="I2253"/>
      <c r="J2253"/>
      <c r="K2253"/>
      <c r="L2253"/>
      <c r="M2253"/>
      <c r="N2253"/>
      <c r="O2253"/>
      <c r="P2253"/>
      <c r="Q2253"/>
      <c r="R2253"/>
    </row>
    <row r="2254" spans="1:18" x14ac:dyDescent="0.3">
      <c r="A2254"/>
      <c r="B2254"/>
      <c r="C2254"/>
      <c r="D2254"/>
      <c r="E2254"/>
      <c r="F2254"/>
      <c r="G2254"/>
      <c r="H2254"/>
      <c r="I2254"/>
      <c r="J2254"/>
      <c r="K2254"/>
      <c r="L2254"/>
      <c r="M2254"/>
      <c r="N2254"/>
      <c r="O2254"/>
      <c r="P2254"/>
      <c r="Q2254"/>
      <c r="R2254"/>
    </row>
    <row r="2255" spans="1:18" x14ac:dyDescent="0.3">
      <c r="A2255"/>
      <c r="B2255"/>
      <c r="C2255"/>
      <c r="D2255"/>
      <c r="E2255"/>
      <c r="F2255"/>
      <c r="G2255"/>
      <c r="H2255"/>
      <c r="I2255"/>
      <c r="J2255"/>
      <c r="K2255"/>
      <c r="L2255"/>
      <c r="M2255"/>
      <c r="N2255"/>
      <c r="O2255"/>
      <c r="P2255"/>
      <c r="Q2255"/>
      <c r="R2255"/>
    </row>
    <row r="2256" spans="1:18" x14ac:dyDescent="0.3">
      <c r="A2256"/>
      <c r="B2256"/>
      <c r="C2256"/>
      <c r="D2256"/>
      <c r="E2256"/>
      <c r="F2256"/>
      <c r="G2256"/>
      <c r="H2256"/>
      <c r="I2256"/>
      <c r="J2256"/>
      <c r="K2256"/>
      <c r="L2256"/>
      <c r="M2256"/>
      <c r="N2256"/>
      <c r="O2256"/>
      <c r="P2256"/>
      <c r="Q2256"/>
      <c r="R2256"/>
    </row>
    <row r="2257" spans="1:18" x14ac:dyDescent="0.3">
      <c r="A2257"/>
      <c r="B2257"/>
      <c r="C2257"/>
      <c r="D2257"/>
      <c r="E2257"/>
      <c r="F2257"/>
      <c r="G2257"/>
      <c r="H2257"/>
      <c r="I2257"/>
      <c r="J2257"/>
      <c r="K2257"/>
      <c r="L2257"/>
      <c r="M2257"/>
      <c r="N2257"/>
      <c r="O2257"/>
      <c r="P2257"/>
      <c r="Q2257"/>
      <c r="R2257"/>
    </row>
    <row r="2258" spans="1:18" x14ac:dyDescent="0.3">
      <c r="A2258"/>
      <c r="B2258"/>
      <c r="C2258"/>
      <c r="D2258"/>
      <c r="E2258"/>
      <c r="F2258"/>
      <c r="G2258"/>
      <c r="H2258"/>
      <c r="I2258"/>
      <c r="J2258"/>
      <c r="K2258"/>
      <c r="L2258"/>
      <c r="M2258"/>
      <c r="N2258"/>
      <c r="O2258"/>
      <c r="P2258"/>
      <c r="Q2258"/>
      <c r="R2258"/>
    </row>
    <row r="2259" spans="1:18" x14ac:dyDescent="0.3">
      <c r="A2259"/>
      <c r="B2259"/>
      <c r="C2259"/>
      <c r="D2259"/>
      <c r="E2259"/>
      <c r="F2259"/>
      <c r="G2259"/>
      <c r="H2259"/>
      <c r="I2259"/>
      <c r="J2259"/>
      <c r="K2259"/>
      <c r="L2259"/>
      <c r="M2259"/>
      <c r="N2259"/>
      <c r="O2259"/>
      <c r="P2259"/>
      <c r="Q2259"/>
      <c r="R2259"/>
    </row>
    <row r="2260" spans="1:18" x14ac:dyDescent="0.3">
      <c r="A2260"/>
      <c r="B2260"/>
      <c r="C2260"/>
      <c r="D2260"/>
      <c r="E2260"/>
      <c r="F2260"/>
      <c r="G2260"/>
      <c r="H2260"/>
      <c r="I2260"/>
      <c r="J2260"/>
      <c r="K2260"/>
      <c r="L2260"/>
      <c r="M2260"/>
      <c r="N2260"/>
      <c r="O2260"/>
      <c r="P2260"/>
      <c r="Q2260"/>
      <c r="R2260"/>
    </row>
    <row r="2261" spans="1:18" x14ac:dyDescent="0.3">
      <c r="A2261"/>
      <c r="B2261"/>
      <c r="C2261"/>
      <c r="D2261"/>
      <c r="E2261"/>
      <c r="F2261"/>
      <c r="G2261"/>
      <c r="H2261"/>
      <c r="I2261"/>
      <c r="J2261"/>
      <c r="K2261"/>
      <c r="L2261"/>
      <c r="M2261"/>
      <c r="N2261"/>
      <c r="O2261"/>
      <c r="P2261"/>
      <c r="Q2261"/>
      <c r="R2261"/>
    </row>
    <row r="2262" spans="1:18" x14ac:dyDescent="0.3">
      <c r="A2262"/>
      <c r="B2262"/>
      <c r="C2262"/>
      <c r="D2262"/>
      <c r="E2262"/>
      <c r="F2262"/>
      <c r="G2262"/>
      <c r="H2262"/>
      <c r="I2262"/>
      <c r="J2262"/>
      <c r="K2262"/>
      <c r="L2262"/>
      <c r="M2262"/>
      <c r="N2262"/>
      <c r="O2262"/>
      <c r="P2262"/>
      <c r="Q2262"/>
      <c r="R2262"/>
    </row>
    <row r="2263" spans="1:18" x14ac:dyDescent="0.3">
      <c r="A2263"/>
      <c r="B2263"/>
      <c r="C2263"/>
      <c r="D2263"/>
      <c r="E2263"/>
      <c r="F2263"/>
      <c r="G2263"/>
      <c r="H2263"/>
      <c r="I2263"/>
      <c r="J2263"/>
      <c r="K2263"/>
      <c r="L2263"/>
      <c r="M2263"/>
      <c r="N2263"/>
      <c r="O2263"/>
      <c r="P2263"/>
      <c r="Q2263"/>
      <c r="R2263"/>
    </row>
    <row r="2264" spans="1:18" x14ac:dyDescent="0.3">
      <c r="A2264"/>
      <c r="B2264"/>
      <c r="C2264"/>
      <c r="D2264"/>
      <c r="E2264"/>
      <c r="F2264"/>
      <c r="G2264"/>
      <c r="H2264"/>
      <c r="I2264"/>
      <c r="J2264"/>
      <c r="K2264"/>
      <c r="L2264"/>
      <c r="M2264"/>
      <c r="N2264"/>
      <c r="O2264"/>
      <c r="P2264"/>
      <c r="Q2264"/>
      <c r="R2264"/>
    </row>
    <row r="2265" spans="1:18" x14ac:dyDescent="0.3">
      <c r="A2265"/>
      <c r="B2265"/>
      <c r="C2265"/>
      <c r="D2265"/>
      <c r="E2265"/>
      <c r="F2265"/>
      <c r="G2265"/>
      <c r="H2265"/>
      <c r="I2265"/>
      <c r="J2265"/>
      <c r="K2265"/>
      <c r="L2265"/>
      <c r="M2265"/>
      <c r="N2265"/>
      <c r="O2265"/>
      <c r="P2265"/>
      <c r="Q2265"/>
      <c r="R2265"/>
    </row>
    <row r="2266" spans="1:18" x14ac:dyDescent="0.3">
      <c r="A2266"/>
      <c r="B2266"/>
      <c r="C2266"/>
      <c r="D2266"/>
      <c r="E2266"/>
      <c r="F2266"/>
      <c r="G2266"/>
      <c r="H2266"/>
      <c r="I2266"/>
      <c r="J2266"/>
      <c r="K2266"/>
      <c r="L2266"/>
      <c r="M2266"/>
      <c r="N2266"/>
      <c r="O2266"/>
      <c r="P2266"/>
      <c r="Q2266"/>
      <c r="R2266"/>
    </row>
    <row r="2267" spans="1:18" x14ac:dyDescent="0.3">
      <c r="A2267"/>
      <c r="B2267"/>
      <c r="C2267"/>
      <c r="D2267"/>
      <c r="E2267"/>
      <c r="F2267"/>
      <c r="G2267"/>
      <c r="H2267"/>
      <c r="I2267"/>
      <c r="J2267"/>
      <c r="K2267"/>
      <c r="L2267"/>
      <c r="M2267"/>
      <c r="N2267"/>
      <c r="O2267"/>
      <c r="P2267"/>
      <c r="Q2267"/>
      <c r="R2267"/>
    </row>
    <row r="2268" spans="1:18" x14ac:dyDescent="0.3">
      <c r="A2268"/>
      <c r="B2268"/>
      <c r="C2268"/>
      <c r="D2268"/>
      <c r="E2268"/>
      <c r="F2268"/>
      <c r="G2268"/>
      <c r="H2268"/>
      <c r="I2268"/>
      <c r="J2268"/>
      <c r="K2268"/>
      <c r="L2268"/>
      <c r="M2268"/>
      <c r="N2268"/>
      <c r="O2268"/>
      <c r="P2268"/>
      <c r="Q2268"/>
      <c r="R2268"/>
    </row>
    <row r="2269" spans="1:18" x14ac:dyDescent="0.3">
      <c r="A2269"/>
      <c r="B2269"/>
      <c r="C2269"/>
      <c r="D2269"/>
      <c r="E2269"/>
      <c r="F2269"/>
      <c r="G2269"/>
      <c r="H2269"/>
      <c r="I2269"/>
      <c r="J2269"/>
      <c r="K2269"/>
      <c r="L2269"/>
      <c r="M2269"/>
      <c r="N2269"/>
      <c r="O2269"/>
      <c r="P2269"/>
      <c r="Q2269"/>
      <c r="R2269"/>
    </row>
    <row r="2270" spans="1:18" x14ac:dyDescent="0.3">
      <c r="A2270"/>
      <c r="B2270"/>
      <c r="C2270"/>
      <c r="D2270"/>
      <c r="E2270"/>
      <c r="F2270"/>
      <c r="G2270"/>
      <c r="H2270"/>
      <c r="I2270"/>
      <c r="J2270"/>
      <c r="K2270"/>
      <c r="L2270"/>
      <c r="M2270"/>
      <c r="N2270"/>
      <c r="O2270"/>
      <c r="P2270"/>
      <c r="Q2270"/>
      <c r="R2270"/>
    </row>
    <row r="2271" spans="1:18" x14ac:dyDescent="0.3">
      <c r="A2271"/>
      <c r="B2271"/>
      <c r="C2271"/>
      <c r="D2271"/>
      <c r="E2271"/>
      <c r="F2271"/>
      <c r="G2271"/>
      <c r="H2271"/>
      <c r="I2271"/>
      <c r="J2271"/>
      <c r="K2271"/>
      <c r="L2271"/>
      <c r="M2271"/>
      <c r="N2271"/>
      <c r="O2271"/>
      <c r="P2271"/>
      <c r="Q2271"/>
      <c r="R2271"/>
    </row>
    <row r="2272" spans="1:18" x14ac:dyDescent="0.3">
      <c r="A2272"/>
      <c r="B2272"/>
      <c r="C2272"/>
      <c r="D2272"/>
      <c r="E2272"/>
      <c r="F2272"/>
      <c r="G2272"/>
      <c r="H2272"/>
      <c r="I2272"/>
      <c r="J2272"/>
      <c r="K2272"/>
      <c r="L2272"/>
      <c r="M2272"/>
      <c r="N2272"/>
      <c r="O2272"/>
      <c r="P2272"/>
      <c r="Q2272"/>
      <c r="R2272"/>
    </row>
    <row r="2273" spans="1:18" x14ac:dyDescent="0.3">
      <c r="A2273"/>
      <c r="B2273"/>
      <c r="C2273"/>
      <c r="D2273"/>
      <c r="E2273"/>
      <c r="F2273"/>
      <c r="G2273"/>
      <c r="H2273"/>
      <c r="I2273"/>
      <c r="J2273"/>
      <c r="K2273"/>
      <c r="L2273"/>
      <c r="M2273"/>
      <c r="N2273"/>
      <c r="O2273"/>
      <c r="P2273"/>
      <c r="Q2273"/>
      <c r="R2273"/>
    </row>
    <row r="2274" spans="1:18" x14ac:dyDescent="0.3">
      <c r="A2274"/>
      <c r="B2274"/>
      <c r="C2274"/>
      <c r="D2274"/>
      <c r="E2274"/>
      <c r="F2274"/>
      <c r="G2274"/>
      <c r="H2274"/>
      <c r="I2274"/>
      <c r="J2274"/>
      <c r="K2274"/>
      <c r="L2274"/>
      <c r="M2274"/>
      <c r="N2274"/>
      <c r="O2274"/>
      <c r="P2274"/>
      <c r="Q2274"/>
      <c r="R2274"/>
    </row>
    <row r="2275" spans="1:18" x14ac:dyDescent="0.3">
      <c r="A2275"/>
      <c r="B2275"/>
      <c r="C2275"/>
      <c r="D2275"/>
      <c r="E2275"/>
      <c r="F2275"/>
      <c r="G2275"/>
      <c r="H2275"/>
      <c r="I2275"/>
      <c r="J2275"/>
      <c r="K2275"/>
      <c r="L2275"/>
      <c r="M2275"/>
      <c r="N2275"/>
      <c r="O2275"/>
      <c r="P2275"/>
      <c r="Q2275"/>
      <c r="R2275"/>
    </row>
    <row r="2276" spans="1:18" x14ac:dyDescent="0.3">
      <c r="A2276"/>
      <c r="B2276"/>
      <c r="C2276"/>
      <c r="D2276"/>
      <c r="E2276"/>
      <c r="F2276"/>
      <c r="G2276"/>
      <c r="H2276"/>
      <c r="I2276"/>
      <c r="J2276"/>
      <c r="K2276"/>
      <c r="L2276"/>
      <c r="M2276"/>
      <c r="N2276"/>
      <c r="O2276"/>
      <c r="P2276"/>
      <c r="Q2276"/>
      <c r="R2276"/>
    </row>
    <row r="2277" spans="1:18" x14ac:dyDescent="0.3">
      <c r="A2277"/>
      <c r="B2277"/>
      <c r="C2277"/>
      <c r="D2277"/>
      <c r="E2277"/>
      <c r="F2277"/>
      <c r="G2277"/>
      <c r="H2277"/>
      <c r="I2277"/>
      <c r="J2277"/>
      <c r="K2277"/>
      <c r="L2277"/>
      <c r="M2277"/>
      <c r="N2277"/>
      <c r="O2277"/>
      <c r="P2277"/>
      <c r="Q2277"/>
      <c r="R2277"/>
    </row>
    <row r="2278" spans="1:18" x14ac:dyDescent="0.3">
      <c r="A2278"/>
      <c r="B2278"/>
      <c r="C2278"/>
      <c r="D2278"/>
      <c r="E2278"/>
      <c r="F2278"/>
      <c r="G2278"/>
      <c r="H2278"/>
      <c r="I2278"/>
      <c r="J2278"/>
      <c r="K2278"/>
      <c r="L2278"/>
      <c r="M2278"/>
      <c r="N2278"/>
      <c r="O2278"/>
      <c r="P2278"/>
      <c r="Q2278"/>
      <c r="R2278"/>
    </row>
    <row r="2279" spans="1:18" x14ac:dyDescent="0.3">
      <c r="A2279"/>
      <c r="B2279"/>
      <c r="C2279"/>
      <c r="D2279"/>
      <c r="E2279"/>
      <c r="F2279"/>
      <c r="G2279"/>
      <c r="H2279"/>
      <c r="I2279"/>
      <c r="J2279"/>
      <c r="K2279"/>
      <c r="L2279"/>
      <c r="M2279"/>
      <c r="N2279"/>
      <c r="O2279"/>
      <c r="P2279"/>
      <c r="Q2279"/>
      <c r="R2279"/>
    </row>
    <row r="2280" spans="1:18" x14ac:dyDescent="0.3">
      <c r="A2280"/>
      <c r="B2280"/>
      <c r="C2280"/>
      <c r="D2280"/>
      <c r="E2280"/>
      <c r="F2280"/>
      <c r="G2280"/>
      <c r="H2280"/>
      <c r="I2280"/>
      <c r="J2280"/>
      <c r="K2280"/>
      <c r="L2280"/>
      <c r="M2280"/>
      <c r="N2280"/>
      <c r="O2280"/>
      <c r="P2280"/>
      <c r="Q2280"/>
      <c r="R2280"/>
    </row>
    <row r="2281" spans="1:18" x14ac:dyDescent="0.3">
      <c r="A2281"/>
      <c r="B2281"/>
      <c r="C2281"/>
      <c r="D2281"/>
      <c r="E2281"/>
      <c r="F2281"/>
      <c r="G2281"/>
      <c r="H2281"/>
      <c r="I2281"/>
      <c r="J2281"/>
      <c r="K2281"/>
      <c r="L2281"/>
      <c r="M2281"/>
      <c r="N2281"/>
      <c r="O2281"/>
      <c r="P2281"/>
      <c r="Q2281"/>
      <c r="R2281"/>
    </row>
    <row r="2282" spans="1:18" x14ac:dyDescent="0.3">
      <c r="A2282"/>
      <c r="B2282"/>
      <c r="C2282"/>
      <c r="D2282"/>
      <c r="E2282"/>
      <c r="F2282"/>
      <c r="G2282"/>
      <c r="H2282"/>
      <c r="I2282"/>
      <c r="J2282"/>
      <c r="K2282"/>
      <c r="L2282"/>
      <c r="M2282"/>
      <c r="N2282"/>
      <c r="O2282"/>
      <c r="P2282"/>
      <c r="Q2282"/>
      <c r="R2282"/>
    </row>
    <row r="2283" spans="1:18" x14ac:dyDescent="0.3">
      <c r="A2283"/>
      <c r="B2283"/>
      <c r="C2283"/>
      <c r="D2283"/>
      <c r="E2283"/>
      <c r="F2283"/>
      <c r="G2283"/>
      <c r="H2283"/>
      <c r="I2283"/>
      <c r="J2283"/>
      <c r="K2283"/>
      <c r="L2283"/>
      <c r="M2283"/>
      <c r="N2283"/>
      <c r="O2283"/>
      <c r="P2283"/>
      <c r="Q2283"/>
      <c r="R2283"/>
    </row>
    <row r="2284" spans="1:18" x14ac:dyDescent="0.3">
      <c r="A2284"/>
      <c r="B2284"/>
      <c r="C2284"/>
      <c r="D2284"/>
      <c r="E2284"/>
      <c r="F2284"/>
      <c r="G2284"/>
      <c r="H2284"/>
      <c r="I2284"/>
      <c r="J2284"/>
      <c r="K2284"/>
      <c r="L2284"/>
      <c r="M2284"/>
      <c r="N2284"/>
      <c r="O2284"/>
      <c r="P2284"/>
      <c r="Q2284"/>
      <c r="R2284"/>
    </row>
    <row r="2285" spans="1:18" x14ac:dyDescent="0.3">
      <c r="A2285"/>
      <c r="B2285"/>
      <c r="C2285"/>
      <c r="D2285"/>
      <c r="E2285"/>
      <c r="F2285"/>
      <c r="G2285"/>
      <c r="H2285"/>
      <c r="I2285"/>
      <c r="J2285"/>
      <c r="K2285"/>
      <c r="L2285"/>
      <c r="M2285"/>
      <c r="N2285"/>
      <c r="O2285"/>
      <c r="P2285"/>
      <c r="Q2285"/>
      <c r="R2285"/>
    </row>
    <row r="2286" spans="1:18" x14ac:dyDescent="0.3">
      <c r="A2286"/>
      <c r="B2286"/>
      <c r="C2286"/>
      <c r="D2286"/>
      <c r="E2286"/>
      <c r="F2286"/>
      <c r="G2286"/>
      <c r="H2286"/>
      <c r="I2286"/>
      <c r="J2286"/>
      <c r="K2286"/>
      <c r="L2286"/>
      <c r="M2286"/>
      <c r="N2286"/>
      <c r="O2286"/>
      <c r="P2286"/>
      <c r="Q2286"/>
      <c r="R2286"/>
    </row>
    <row r="2287" spans="1:18" x14ac:dyDescent="0.3">
      <c r="A2287"/>
      <c r="B2287"/>
      <c r="C2287"/>
      <c r="D2287"/>
      <c r="E2287"/>
      <c r="F2287"/>
      <c r="G2287"/>
      <c r="H2287"/>
      <c r="I2287"/>
      <c r="J2287"/>
      <c r="K2287"/>
      <c r="L2287"/>
      <c r="M2287"/>
      <c r="N2287"/>
      <c r="O2287"/>
      <c r="P2287"/>
      <c r="Q2287"/>
      <c r="R2287"/>
    </row>
    <row r="2288" spans="1:18" x14ac:dyDescent="0.3">
      <c r="A2288"/>
      <c r="B2288"/>
      <c r="C2288"/>
      <c r="D2288"/>
      <c r="E2288"/>
      <c r="F2288"/>
      <c r="G2288"/>
      <c r="H2288"/>
      <c r="I2288"/>
      <c r="J2288"/>
      <c r="K2288"/>
      <c r="L2288"/>
      <c r="M2288"/>
      <c r="N2288"/>
      <c r="O2288"/>
      <c r="P2288"/>
      <c r="Q2288"/>
      <c r="R2288"/>
    </row>
    <row r="2289" spans="1:18" x14ac:dyDescent="0.3">
      <c r="A2289"/>
      <c r="B2289"/>
      <c r="C2289"/>
      <c r="D2289"/>
      <c r="E2289"/>
      <c r="F2289"/>
      <c r="G2289"/>
      <c r="H2289"/>
      <c r="I2289"/>
      <c r="J2289"/>
      <c r="K2289"/>
      <c r="L2289"/>
      <c r="M2289"/>
      <c r="N2289"/>
      <c r="O2289"/>
      <c r="P2289"/>
      <c r="Q2289"/>
      <c r="R2289"/>
    </row>
    <row r="2290" spans="1:18" x14ac:dyDescent="0.3">
      <c r="A2290"/>
      <c r="B2290"/>
      <c r="C2290"/>
      <c r="D2290"/>
      <c r="E2290"/>
      <c r="F2290"/>
      <c r="G2290"/>
      <c r="H2290"/>
      <c r="I2290"/>
      <c r="J2290"/>
      <c r="K2290"/>
      <c r="L2290"/>
      <c r="M2290"/>
      <c r="N2290"/>
      <c r="O2290"/>
      <c r="P2290"/>
      <c r="Q2290"/>
      <c r="R2290"/>
    </row>
    <row r="2291" spans="1:18" x14ac:dyDescent="0.3">
      <c r="A2291"/>
      <c r="B2291"/>
      <c r="C2291"/>
      <c r="D2291"/>
      <c r="E2291"/>
      <c r="F2291"/>
      <c r="G2291"/>
      <c r="H2291"/>
      <c r="I2291"/>
      <c r="J2291"/>
      <c r="K2291"/>
      <c r="L2291"/>
      <c r="M2291"/>
      <c r="N2291"/>
      <c r="O2291"/>
      <c r="P2291"/>
      <c r="Q2291"/>
      <c r="R2291"/>
    </row>
    <row r="2292" spans="1:18" x14ac:dyDescent="0.3">
      <c r="A2292"/>
      <c r="B2292"/>
      <c r="C2292"/>
      <c r="D2292"/>
      <c r="E2292"/>
      <c r="F2292"/>
      <c r="G2292"/>
      <c r="H2292"/>
      <c r="I2292"/>
      <c r="J2292"/>
      <c r="K2292"/>
      <c r="L2292"/>
      <c r="M2292"/>
      <c r="N2292"/>
      <c r="O2292"/>
      <c r="P2292"/>
      <c r="Q2292"/>
      <c r="R2292"/>
    </row>
    <row r="2293" spans="1:18" x14ac:dyDescent="0.3">
      <c r="A2293"/>
      <c r="B2293"/>
      <c r="C2293"/>
      <c r="D2293"/>
      <c r="E2293"/>
      <c r="F2293"/>
      <c r="G2293"/>
      <c r="H2293"/>
      <c r="I2293"/>
      <c r="J2293"/>
      <c r="K2293"/>
      <c r="L2293"/>
      <c r="M2293"/>
      <c r="N2293"/>
      <c r="O2293"/>
      <c r="P2293"/>
      <c r="Q2293"/>
      <c r="R2293"/>
    </row>
    <row r="2294" spans="1:18" x14ac:dyDescent="0.3">
      <c r="A2294"/>
      <c r="B2294"/>
      <c r="C2294"/>
      <c r="D2294"/>
      <c r="E2294"/>
      <c r="F2294"/>
      <c r="G2294"/>
      <c r="H2294"/>
      <c r="I2294"/>
      <c r="J2294"/>
      <c r="K2294"/>
      <c r="L2294"/>
      <c r="M2294"/>
      <c r="N2294"/>
      <c r="O2294"/>
      <c r="P2294"/>
      <c r="Q2294"/>
      <c r="R2294"/>
    </row>
    <row r="2295" spans="1:18" x14ac:dyDescent="0.3">
      <c r="A2295"/>
      <c r="B2295"/>
      <c r="C2295"/>
      <c r="D2295"/>
      <c r="E2295"/>
      <c r="F2295"/>
      <c r="G2295"/>
      <c r="H2295"/>
      <c r="I2295"/>
      <c r="J2295"/>
      <c r="K2295"/>
      <c r="L2295"/>
      <c r="M2295"/>
      <c r="N2295"/>
      <c r="O2295"/>
      <c r="P2295"/>
      <c r="Q2295"/>
      <c r="R2295"/>
    </row>
    <row r="2296" spans="1:18" x14ac:dyDescent="0.3">
      <c r="A2296"/>
      <c r="B2296"/>
      <c r="C2296"/>
      <c r="D2296"/>
      <c r="E2296"/>
      <c r="F2296"/>
      <c r="G2296"/>
      <c r="H2296"/>
      <c r="I2296"/>
      <c r="J2296"/>
      <c r="K2296"/>
      <c r="L2296"/>
      <c r="M2296"/>
      <c r="N2296"/>
      <c r="O2296"/>
      <c r="P2296"/>
      <c r="Q2296"/>
      <c r="R2296"/>
    </row>
    <row r="2297" spans="1:18" x14ac:dyDescent="0.3">
      <c r="A2297"/>
      <c r="B2297"/>
      <c r="C2297"/>
      <c r="D2297"/>
      <c r="E2297"/>
      <c r="F2297"/>
      <c r="G2297"/>
      <c r="H2297"/>
      <c r="I2297"/>
      <c r="J2297"/>
      <c r="K2297"/>
      <c r="L2297"/>
      <c r="M2297"/>
      <c r="N2297"/>
      <c r="O2297"/>
      <c r="P2297"/>
      <c r="Q2297"/>
      <c r="R2297"/>
    </row>
    <row r="2298" spans="1:18" x14ac:dyDescent="0.3">
      <c r="A2298"/>
      <c r="B2298"/>
      <c r="C2298"/>
      <c r="D2298"/>
      <c r="E2298"/>
      <c r="F2298"/>
      <c r="G2298"/>
      <c r="H2298"/>
      <c r="I2298"/>
      <c r="J2298"/>
      <c r="K2298"/>
      <c r="L2298"/>
      <c r="M2298"/>
      <c r="N2298"/>
      <c r="O2298"/>
      <c r="P2298"/>
      <c r="Q2298"/>
      <c r="R2298"/>
    </row>
    <row r="2299" spans="1:18" x14ac:dyDescent="0.3">
      <c r="A2299"/>
      <c r="B2299"/>
      <c r="C2299"/>
      <c r="D2299"/>
      <c r="E2299"/>
      <c r="F2299"/>
      <c r="G2299"/>
      <c r="H2299"/>
      <c r="I2299"/>
      <c r="J2299"/>
      <c r="K2299"/>
      <c r="L2299"/>
      <c r="M2299"/>
      <c r="N2299"/>
      <c r="O2299"/>
      <c r="P2299"/>
      <c r="Q2299"/>
      <c r="R2299"/>
    </row>
    <row r="2300" spans="1:18" x14ac:dyDescent="0.3">
      <c r="A2300"/>
      <c r="B2300"/>
      <c r="C2300"/>
      <c r="D2300"/>
      <c r="E2300"/>
      <c r="F2300"/>
      <c r="G2300"/>
      <c r="H2300"/>
      <c r="I2300"/>
      <c r="J2300"/>
      <c r="K2300"/>
      <c r="L2300"/>
      <c r="M2300"/>
      <c r="N2300"/>
      <c r="O2300"/>
      <c r="P2300"/>
      <c r="Q2300"/>
      <c r="R2300"/>
    </row>
    <row r="2301" spans="1:18" x14ac:dyDescent="0.3">
      <c r="A2301"/>
      <c r="B2301"/>
      <c r="C2301"/>
      <c r="D2301"/>
      <c r="E2301"/>
      <c r="F2301"/>
      <c r="G2301"/>
      <c r="H2301"/>
      <c r="I2301"/>
      <c r="J2301"/>
      <c r="K2301"/>
      <c r="L2301"/>
      <c r="M2301"/>
      <c r="N2301"/>
      <c r="O2301"/>
      <c r="P2301"/>
      <c r="Q2301"/>
      <c r="R2301"/>
    </row>
    <row r="2302" spans="1:18" x14ac:dyDescent="0.3">
      <c r="A2302"/>
      <c r="B2302"/>
      <c r="C2302"/>
      <c r="D2302"/>
      <c r="E2302"/>
      <c r="F2302"/>
      <c r="G2302"/>
      <c r="H2302"/>
      <c r="I2302"/>
      <c r="J2302"/>
      <c r="K2302"/>
      <c r="L2302"/>
      <c r="M2302"/>
      <c r="N2302"/>
      <c r="O2302"/>
      <c r="P2302"/>
      <c r="Q2302"/>
      <c r="R2302"/>
    </row>
    <row r="2303" spans="1:18" x14ac:dyDescent="0.3">
      <c r="A2303"/>
      <c r="B2303"/>
      <c r="C2303"/>
      <c r="D2303"/>
      <c r="E2303"/>
      <c r="F2303"/>
      <c r="G2303"/>
      <c r="H2303"/>
      <c r="I2303"/>
      <c r="J2303"/>
      <c r="K2303"/>
      <c r="L2303"/>
      <c r="M2303"/>
      <c r="N2303"/>
      <c r="O2303"/>
      <c r="P2303"/>
      <c r="Q2303"/>
      <c r="R2303"/>
    </row>
    <row r="2304" spans="1:18" x14ac:dyDescent="0.3">
      <c r="A2304"/>
      <c r="B2304"/>
      <c r="C2304"/>
      <c r="D2304"/>
      <c r="E2304"/>
      <c r="F2304"/>
      <c r="G2304"/>
      <c r="H2304"/>
      <c r="I2304"/>
      <c r="J2304"/>
      <c r="K2304"/>
      <c r="L2304"/>
      <c r="M2304"/>
      <c r="N2304"/>
      <c r="O2304"/>
      <c r="P2304"/>
      <c r="Q2304"/>
      <c r="R2304"/>
    </row>
    <row r="2305" spans="1:18" x14ac:dyDescent="0.3">
      <c r="A2305"/>
      <c r="B2305"/>
      <c r="C2305"/>
      <c r="D2305"/>
      <c r="E2305"/>
      <c r="F2305"/>
      <c r="G2305"/>
      <c r="H2305"/>
      <c r="I2305"/>
      <c r="J2305"/>
      <c r="K2305"/>
      <c r="L2305"/>
      <c r="M2305"/>
      <c r="N2305"/>
      <c r="O2305"/>
      <c r="P2305"/>
      <c r="Q2305"/>
      <c r="R2305"/>
    </row>
    <row r="2306" spans="1:18" x14ac:dyDescent="0.3">
      <c r="A2306"/>
      <c r="B2306"/>
      <c r="C2306"/>
      <c r="D2306"/>
      <c r="E2306"/>
      <c r="F2306"/>
      <c r="G2306"/>
      <c r="H2306"/>
      <c r="I2306"/>
      <c r="J2306"/>
      <c r="K2306"/>
      <c r="L2306"/>
      <c r="M2306"/>
      <c r="N2306"/>
      <c r="O2306"/>
      <c r="P2306"/>
      <c r="Q2306"/>
      <c r="R2306"/>
    </row>
    <row r="2307" spans="1:18" x14ac:dyDescent="0.3">
      <c r="A2307"/>
      <c r="B2307"/>
      <c r="C2307"/>
      <c r="D2307"/>
      <c r="E2307"/>
      <c r="F2307"/>
      <c r="G2307"/>
      <c r="H2307"/>
      <c r="I2307"/>
      <c r="J2307"/>
      <c r="K2307"/>
      <c r="L2307"/>
      <c r="M2307"/>
      <c r="N2307"/>
      <c r="O2307"/>
      <c r="P2307"/>
      <c r="Q2307"/>
      <c r="R2307"/>
    </row>
    <row r="2308" spans="1:18" x14ac:dyDescent="0.3">
      <c r="A2308"/>
      <c r="B2308"/>
      <c r="C2308"/>
      <c r="D2308"/>
      <c r="E2308"/>
      <c r="F2308"/>
      <c r="G2308"/>
      <c r="H2308"/>
      <c r="I2308"/>
      <c r="J2308"/>
      <c r="K2308"/>
      <c r="L2308"/>
      <c r="M2308"/>
      <c r="N2308"/>
      <c r="O2308"/>
      <c r="P2308"/>
      <c r="Q2308"/>
      <c r="R2308"/>
    </row>
    <row r="2309" spans="1:18" x14ac:dyDescent="0.3">
      <c r="A2309"/>
      <c r="B2309"/>
      <c r="C2309"/>
      <c r="D2309"/>
      <c r="E2309"/>
      <c r="F2309"/>
      <c r="G2309"/>
      <c r="H2309"/>
      <c r="I2309"/>
      <c r="J2309"/>
      <c r="K2309"/>
      <c r="L2309"/>
      <c r="M2309"/>
      <c r="N2309"/>
      <c r="O2309"/>
      <c r="P2309"/>
      <c r="Q2309"/>
      <c r="R2309"/>
    </row>
    <row r="2310" spans="1:18" x14ac:dyDescent="0.3">
      <c r="A2310"/>
      <c r="B2310"/>
      <c r="C2310"/>
      <c r="D2310"/>
      <c r="E2310"/>
      <c r="F2310"/>
      <c r="G2310"/>
      <c r="H2310"/>
      <c r="I2310"/>
      <c r="J2310"/>
      <c r="K2310"/>
      <c r="L2310"/>
      <c r="M2310"/>
      <c r="N2310"/>
      <c r="O2310"/>
      <c r="P2310"/>
      <c r="Q2310"/>
      <c r="R2310"/>
    </row>
    <row r="2311" spans="1:18" x14ac:dyDescent="0.3">
      <c r="A2311"/>
      <c r="B2311"/>
      <c r="C2311"/>
      <c r="D2311"/>
      <c r="E2311"/>
      <c r="F2311"/>
      <c r="G2311"/>
      <c r="H2311"/>
      <c r="I2311"/>
      <c r="J2311"/>
      <c r="K2311"/>
      <c r="L2311"/>
      <c r="M2311"/>
      <c r="N2311"/>
      <c r="O2311"/>
      <c r="P2311"/>
      <c r="Q2311"/>
      <c r="R2311"/>
    </row>
    <row r="2312" spans="1:18" x14ac:dyDescent="0.3">
      <c r="A2312"/>
      <c r="B2312"/>
      <c r="C2312"/>
      <c r="D2312"/>
      <c r="E2312"/>
      <c r="F2312"/>
      <c r="G2312"/>
      <c r="H2312"/>
      <c r="I2312"/>
      <c r="J2312"/>
      <c r="K2312"/>
      <c r="L2312"/>
      <c r="M2312"/>
      <c r="N2312"/>
      <c r="O2312"/>
      <c r="P2312"/>
      <c r="Q2312"/>
      <c r="R2312"/>
    </row>
    <row r="2313" spans="1:18" x14ac:dyDescent="0.3">
      <c r="A2313"/>
      <c r="B2313"/>
      <c r="C2313"/>
      <c r="D2313"/>
      <c r="E2313"/>
      <c r="F2313"/>
      <c r="G2313"/>
      <c r="H2313"/>
      <c r="I2313"/>
      <c r="J2313"/>
      <c r="K2313"/>
      <c r="L2313"/>
      <c r="M2313"/>
      <c r="N2313"/>
      <c r="O2313"/>
      <c r="P2313"/>
      <c r="Q2313"/>
      <c r="R2313"/>
    </row>
    <row r="2314" spans="1:18" x14ac:dyDescent="0.3">
      <c r="A2314"/>
      <c r="B2314"/>
      <c r="C2314"/>
      <c r="D2314"/>
      <c r="E2314"/>
      <c r="F2314"/>
      <c r="G2314"/>
      <c r="H2314"/>
      <c r="I2314"/>
      <c r="J2314"/>
      <c r="K2314"/>
      <c r="L2314"/>
      <c r="M2314"/>
      <c r="N2314"/>
      <c r="O2314"/>
      <c r="P2314"/>
      <c r="Q2314"/>
      <c r="R2314"/>
    </row>
    <row r="2315" spans="1:18" x14ac:dyDescent="0.3">
      <c r="A2315"/>
      <c r="B2315"/>
      <c r="C2315"/>
      <c r="D2315"/>
      <c r="E2315"/>
      <c r="F2315"/>
      <c r="G2315"/>
      <c r="H2315"/>
      <c r="I2315"/>
      <c r="J2315"/>
      <c r="K2315"/>
      <c r="L2315"/>
      <c r="M2315"/>
      <c r="N2315"/>
      <c r="O2315"/>
      <c r="P2315"/>
      <c r="Q2315"/>
      <c r="R2315"/>
    </row>
    <row r="2316" spans="1:18" x14ac:dyDescent="0.3">
      <c r="A2316"/>
      <c r="B2316"/>
      <c r="C2316"/>
      <c r="D2316"/>
      <c r="E2316"/>
      <c r="F2316"/>
      <c r="G2316"/>
      <c r="H2316"/>
      <c r="I2316"/>
      <c r="J2316"/>
      <c r="K2316"/>
      <c r="L2316"/>
      <c r="M2316"/>
      <c r="N2316"/>
      <c r="O2316"/>
      <c r="P2316"/>
      <c r="Q2316"/>
      <c r="R2316"/>
    </row>
    <row r="2317" spans="1:18" x14ac:dyDescent="0.3">
      <c r="A2317"/>
      <c r="B2317"/>
      <c r="C2317"/>
      <c r="D2317"/>
      <c r="E2317"/>
      <c r="F2317"/>
      <c r="G2317"/>
      <c r="H2317"/>
      <c r="I2317"/>
      <c r="J2317"/>
      <c r="K2317"/>
      <c r="L2317"/>
      <c r="M2317"/>
      <c r="N2317"/>
      <c r="O2317"/>
      <c r="P2317"/>
      <c r="Q2317"/>
      <c r="R2317"/>
    </row>
    <row r="2318" spans="1:18" x14ac:dyDescent="0.3">
      <c r="A2318"/>
      <c r="B2318"/>
      <c r="C2318"/>
      <c r="D2318"/>
      <c r="E2318"/>
      <c r="F2318"/>
      <c r="G2318"/>
      <c r="H2318"/>
      <c r="I2318"/>
      <c r="J2318"/>
      <c r="K2318"/>
      <c r="L2318"/>
      <c r="M2318"/>
      <c r="N2318"/>
      <c r="O2318"/>
      <c r="P2318"/>
      <c r="Q2318"/>
      <c r="R2318"/>
    </row>
    <row r="2319" spans="1:18" x14ac:dyDescent="0.3">
      <c r="A2319"/>
      <c r="B2319"/>
      <c r="C2319"/>
      <c r="D2319"/>
      <c r="E2319"/>
      <c r="F2319"/>
      <c r="G2319"/>
      <c r="H2319"/>
      <c r="I2319"/>
      <c r="J2319"/>
      <c r="K2319"/>
      <c r="L2319"/>
      <c r="M2319"/>
      <c r="N2319"/>
      <c r="O2319"/>
      <c r="P2319"/>
      <c r="Q2319"/>
      <c r="R2319"/>
    </row>
    <row r="2320" spans="1:18" x14ac:dyDescent="0.3">
      <c r="A2320"/>
      <c r="B2320"/>
      <c r="C2320"/>
      <c r="D2320"/>
      <c r="E2320"/>
      <c r="F2320"/>
      <c r="G2320"/>
      <c r="H2320"/>
      <c r="I2320"/>
      <c r="J2320"/>
      <c r="K2320"/>
      <c r="L2320"/>
      <c r="M2320"/>
      <c r="N2320"/>
      <c r="O2320"/>
      <c r="P2320"/>
      <c r="Q2320"/>
      <c r="R2320"/>
    </row>
    <row r="2321" spans="1:18" x14ac:dyDescent="0.3">
      <c r="A2321"/>
      <c r="B2321"/>
      <c r="C2321"/>
      <c r="D2321"/>
      <c r="E2321"/>
      <c r="F2321"/>
      <c r="G2321"/>
      <c r="H2321"/>
      <c r="I2321"/>
      <c r="J2321"/>
      <c r="K2321"/>
      <c r="L2321"/>
      <c r="M2321"/>
      <c r="N2321"/>
      <c r="O2321"/>
      <c r="P2321"/>
      <c r="Q2321"/>
      <c r="R2321"/>
    </row>
    <row r="2322" spans="1:18" x14ac:dyDescent="0.3">
      <c r="A2322"/>
      <c r="B2322"/>
      <c r="C2322"/>
      <c r="D2322"/>
      <c r="E2322"/>
      <c r="F2322"/>
      <c r="G2322"/>
      <c r="H2322"/>
      <c r="I2322"/>
      <c r="J2322"/>
      <c r="K2322"/>
      <c r="L2322"/>
      <c r="M2322"/>
      <c r="N2322"/>
      <c r="O2322"/>
      <c r="P2322"/>
      <c r="Q2322"/>
      <c r="R2322"/>
    </row>
    <row r="2323" spans="1:18" x14ac:dyDescent="0.3">
      <c r="A2323"/>
      <c r="B2323"/>
      <c r="C2323"/>
      <c r="D2323"/>
      <c r="E2323"/>
      <c r="F2323"/>
      <c r="G2323"/>
      <c r="H2323"/>
      <c r="I2323"/>
      <c r="J2323"/>
      <c r="K2323"/>
      <c r="L2323"/>
      <c r="M2323"/>
      <c r="N2323"/>
      <c r="O2323"/>
      <c r="P2323"/>
      <c r="Q2323"/>
      <c r="R2323"/>
    </row>
    <row r="2324" spans="1:18" x14ac:dyDescent="0.3">
      <c r="A2324"/>
      <c r="B2324"/>
      <c r="C2324"/>
      <c r="D2324"/>
      <c r="E2324"/>
      <c r="F2324"/>
      <c r="G2324"/>
      <c r="H2324"/>
      <c r="I2324"/>
      <c r="J2324"/>
      <c r="K2324"/>
      <c r="L2324"/>
      <c r="M2324"/>
      <c r="N2324"/>
      <c r="O2324"/>
      <c r="P2324"/>
      <c r="Q2324"/>
      <c r="R2324"/>
    </row>
    <row r="2325" spans="1:18" x14ac:dyDescent="0.3">
      <c r="A2325"/>
      <c r="B2325"/>
      <c r="C2325"/>
      <c r="D2325"/>
      <c r="E2325"/>
      <c r="F2325"/>
      <c r="G2325"/>
      <c r="H2325"/>
      <c r="I2325"/>
      <c r="J2325"/>
      <c r="K2325"/>
      <c r="L2325"/>
      <c r="M2325"/>
      <c r="N2325"/>
      <c r="O2325"/>
      <c r="P2325"/>
      <c r="Q2325"/>
      <c r="R2325"/>
    </row>
    <row r="2326" spans="1:18" x14ac:dyDescent="0.3">
      <c r="A2326"/>
      <c r="B2326"/>
      <c r="C2326"/>
      <c r="D2326"/>
      <c r="E2326"/>
      <c r="F2326"/>
      <c r="G2326"/>
      <c r="H2326"/>
      <c r="I2326"/>
      <c r="J2326"/>
      <c r="K2326"/>
      <c r="L2326"/>
      <c r="M2326"/>
      <c r="N2326"/>
      <c r="O2326"/>
      <c r="P2326"/>
      <c r="Q2326"/>
      <c r="R2326"/>
    </row>
    <row r="2327" spans="1:18" x14ac:dyDescent="0.3">
      <c r="A2327"/>
      <c r="B2327"/>
      <c r="C2327"/>
      <c r="D2327"/>
      <c r="E2327"/>
      <c r="F2327"/>
      <c r="G2327"/>
      <c r="H2327"/>
      <c r="I2327"/>
      <c r="J2327"/>
      <c r="K2327"/>
      <c r="L2327"/>
      <c r="M2327"/>
      <c r="N2327"/>
      <c r="O2327"/>
      <c r="P2327"/>
      <c r="Q2327"/>
      <c r="R2327"/>
    </row>
    <row r="2328" spans="1:18" x14ac:dyDescent="0.3">
      <c r="A2328"/>
      <c r="B2328"/>
      <c r="C2328"/>
      <c r="D2328"/>
      <c r="E2328"/>
      <c r="F2328"/>
      <c r="G2328"/>
      <c r="H2328"/>
      <c r="I2328"/>
      <c r="J2328"/>
      <c r="K2328"/>
      <c r="L2328"/>
      <c r="M2328"/>
      <c r="N2328"/>
      <c r="O2328"/>
      <c r="P2328"/>
      <c r="Q2328"/>
      <c r="R2328"/>
    </row>
    <row r="2329" spans="1:18" x14ac:dyDescent="0.3">
      <c r="A2329"/>
      <c r="B2329"/>
      <c r="C2329"/>
      <c r="D2329"/>
      <c r="E2329"/>
      <c r="F2329"/>
      <c r="G2329"/>
      <c r="H2329"/>
      <c r="I2329"/>
      <c r="J2329"/>
      <c r="K2329"/>
      <c r="L2329"/>
      <c r="M2329"/>
      <c r="N2329"/>
      <c r="O2329"/>
      <c r="P2329"/>
      <c r="Q2329"/>
      <c r="R2329"/>
    </row>
    <row r="2330" spans="1:18" x14ac:dyDescent="0.3">
      <c r="A2330"/>
      <c r="B2330"/>
      <c r="C2330"/>
      <c r="D2330"/>
      <c r="E2330"/>
      <c r="F2330"/>
      <c r="G2330"/>
      <c r="H2330"/>
      <c r="I2330"/>
      <c r="J2330"/>
      <c r="K2330"/>
      <c r="L2330"/>
      <c r="M2330"/>
      <c r="N2330"/>
      <c r="O2330"/>
      <c r="P2330"/>
      <c r="Q2330"/>
      <c r="R2330"/>
    </row>
    <row r="2331" spans="1:18" x14ac:dyDescent="0.3">
      <c r="A2331"/>
      <c r="B2331"/>
      <c r="C2331"/>
      <c r="D2331"/>
      <c r="E2331"/>
      <c r="F2331"/>
      <c r="G2331"/>
      <c r="H2331"/>
      <c r="I2331"/>
      <c r="J2331"/>
      <c r="K2331"/>
      <c r="L2331"/>
      <c r="M2331"/>
      <c r="N2331"/>
      <c r="O2331"/>
      <c r="P2331"/>
      <c r="Q2331"/>
      <c r="R2331"/>
    </row>
    <row r="2332" spans="1:18" x14ac:dyDescent="0.3">
      <c r="A2332"/>
      <c r="B2332"/>
      <c r="C2332"/>
      <c r="D2332"/>
      <c r="E2332"/>
      <c r="F2332"/>
      <c r="G2332"/>
      <c r="H2332"/>
      <c r="I2332"/>
      <c r="J2332"/>
      <c r="K2332"/>
      <c r="L2332"/>
      <c r="M2332"/>
      <c r="N2332"/>
      <c r="O2332"/>
      <c r="P2332"/>
      <c r="Q2332"/>
      <c r="R2332"/>
    </row>
    <row r="2333" spans="1:18" x14ac:dyDescent="0.3">
      <c r="A2333"/>
      <c r="B2333"/>
      <c r="C2333"/>
      <c r="D2333"/>
      <c r="E2333"/>
      <c r="F2333"/>
      <c r="G2333"/>
      <c r="H2333"/>
      <c r="I2333"/>
      <c r="J2333"/>
      <c r="K2333"/>
      <c r="L2333"/>
      <c r="M2333"/>
      <c r="N2333"/>
      <c r="O2333"/>
      <c r="P2333"/>
      <c r="Q2333"/>
      <c r="R2333"/>
    </row>
    <row r="2334" spans="1:18" x14ac:dyDescent="0.3">
      <c r="A2334"/>
      <c r="B2334"/>
      <c r="C2334"/>
      <c r="D2334"/>
      <c r="E2334"/>
      <c r="F2334"/>
      <c r="G2334"/>
      <c r="H2334"/>
      <c r="I2334"/>
      <c r="J2334"/>
      <c r="K2334"/>
      <c r="L2334"/>
      <c r="M2334"/>
      <c r="N2334"/>
      <c r="O2334"/>
      <c r="P2334"/>
      <c r="Q2334"/>
      <c r="R2334"/>
    </row>
    <row r="2335" spans="1:18" x14ac:dyDescent="0.3">
      <c r="A2335"/>
      <c r="B2335"/>
      <c r="C2335"/>
      <c r="D2335"/>
      <c r="E2335"/>
      <c r="F2335"/>
      <c r="G2335"/>
      <c r="H2335"/>
      <c r="I2335"/>
      <c r="J2335"/>
      <c r="K2335"/>
      <c r="L2335"/>
      <c r="M2335"/>
      <c r="N2335"/>
      <c r="O2335"/>
      <c r="P2335"/>
      <c r="Q2335"/>
      <c r="R2335"/>
    </row>
    <row r="2336" spans="1:18" x14ac:dyDescent="0.3">
      <c r="A2336"/>
      <c r="B2336"/>
      <c r="C2336"/>
      <c r="D2336"/>
      <c r="E2336"/>
      <c r="F2336"/>
      <c r="G2336"/>
      <c r="H2336"/>
      <c r="I2336"/>
      <c r="J2336"/>
      <c r="K2336"/>
      <c r="L2336"/>
      <c r="M2336"/>
      <c r="N2336"/>
      <c r="O2336"/>
      <c r="P2336"/>
      <c r="Q2336"/>
      <c r="R2336"/>
    </row>
    <row r="2337" spans="1:18" x14ac:dyDescent="0.3">
      <c r="A2337"/>
      <c r="B2337"/>
      <c r="C2337"/>
      <c r="D2337"/>
      <c r="E2337"/>
      <c r="F2337"/>
      <c r="G2337"/>
      <c r="H2337"/>
      <c r="I2337"/>
      <c r="J2337"/>
      <c r="K2337"/>
      <c r="L2337"/>
      <c r="M2337"/>
      <c r="N2337"/>
      <c r="O2337"/>
      <c r="P2337"/>
      <c r="Q2337"/>
      <c r="R2337"/>
    </row>
    <row r="2338" spans="1:18" x14ac:dyDescent="0.3">
      <c r="A2338"/>
      <c r="B2338"/>
      <c r="C2338"/>
      <c r="D2338"/>
      <c r="E2338"/>
      <c r="F2338"/>
      <c r="G2338"/>
      <c r="H2338"/>
      <c r="I2338"/>
      <c r="J2338"/>
      <c r="K2338"/>
      <c r="L2338"/>
      <c r="M2338"/>
      <c r="N2338"/>
      <c r="O2338"/>
      <c r="P2338"/>
      <c r="Q2338"/>
      <c r="R2338"/>
    </row>
    <row r="2339" spans="1:18" x14ac:dyDescent="0.3">
      <c r="A2339"/>
      <c r="B2339"/>
      <c r="C2339"/>
      <c r="D2339"/>
      <c r="E2339"/>
      <c r="F2339"/>
      <c r="G2339"/>
      <c r="H2339"/>
      <c r="I2339"/>
      <c r="J2339"/>
      <c r="K2339"/>
      <c r="L2339"/>
      <c r="M2339"/>
      <c r="N2339"/>
      <c r="O2339"/>
      <c r="P2339"/>
      <c r="Q2339"/>
      <c r="R2339"/>
    </row>
    <row r="2340" spans="1:18" x14ac:dyDescent="0.3">
      <c r="A2340"/>
      <c r="B2340"/>
      <c r="C2340"/>
      <c r="D2340"/>
      <c r="E2340"/>
      <c r="F2340"/>
      <c r="G2340"/>
      <c r="H2340"/>
      <c r="I2340"/>
      <c r="J2340"/>
      <c r="K2340"/>
      <c r="L2340"/>
      <c r="M2340"/>
      <c r="N2340"/>
      <c r="O2340"/>
      <c r="P2340"/>
      <c r="Q2340"/>
      <c r="R2340"/>
    </row>
    <row r="2341" spans="1:18" x14ac:dyDescent="0.3">
      <c r="A2341"/>
      <c r="B2341"/>
      <c r="C2341"/>
      <c r="D2341"/>
      <c r="E2341"/>
      <c r="F2341"/>
      <c r="G2341"/>
      <c r="H2341"/>
      <c r="I2341"/>
      <c r="J2341"/>
      <c r="K2341"/>
      <c r="L2341"/>
      <c r="M2341"/>
      <c r="N2341"/>
      <c r="O2341"/>
      <c r="P2341"/>
      <c r="Q2341"/>
      <c r="R2341"/>
    </row>
    <row r="2342" spans="1:18" x14ac:dyDescent="0.3">
      <c r="A2342"/>
      <c r="B2342"/>
      <c r="C2342"/>
      <c r="D2342"/>
      <c r="E2342"/>
      <c r="F2342"/>
      <c r="G2342"/>
      <c r="H2342"/>
      <c r="I2342"/>
      <c r="J2342"/>
      <c r="K2342"/>
      <c r="L2342"/>
      <c r="M2342"/>
      <c r="N2342"/>
      <c r="O2342"/>
      <c r="P2342"/>
      <c r="Q2342"/>
      <c r="R2342"/>
    </row>
    <row r="2343" spans="1:18" x14ac:dyDescent="0.3">
      <c r="A2343"/>
      <c r="B2343"/>
      <c r="C2343"/>
      <c r="D2343"/>
      <c r="E2343"/>
      <c r="F2343"/>
      <c r="G2343"/>
      <c r="H2343"/>
      <c r="I2343"/>
      <c r="J2343"/>
      <c r="K2343"/>
      <c r="L2343"/>
      <c r="M2343"/>
      <c r="N2343"/>
      <c r="O2343"/>
      <c r="P2343"/>
      <c r="Q2343"/>
      <c r="R2343"/>
    </row>
    <row r="2344" spans="1:18" x14ac:dyDescent="0.3">
      <c r="A2344"/>
      <c r="B2344"/>
      <c r="C2344"/>
      <c r="D2344"/>
      <c r="E2344"/>
      <c r="F2344"/>
      <c r="G2344"/>
      <c r="H2344"/>
      <c r="I2344"/>
      <c r="J2344"/>
      <c r="K2344"/>
      <c r="L2344"/>
      <c r="M2344"/>
      <c r="N2344"/>
      <c r="O2344"/>
      <c r="P2344"/>
      <c r="Q2344"/>
      <c r="R2344"/>
    </row>
    <row r="2345" spans="1:18" x14ac:dyDescent="0.3">
      <c r="A2345"/>
      <c r="B2345"/>
      <c r="C2345"/>
      <c r="D2345"/>
      <c r="E2345"/>
      <c r="F2345"/>
      <c r="G2345"/>
      <c r="H2345"/>
      <c r="I2345"/>
      <c r="J2345"/>
      <c r="K2345"/>
      <c r="L2345"/>
      <c r="M2345"/>
      <c r="N2345"/>
      <c r="O2345"/>
      <c r="P2345"/>
      <c r="Q2345"/>
      <c r="R2345"/>
    </row>
    <row r="2346" spans="1:18" x14ac:dyDescent="0.3">
      <c r="A2346"/>
      <c r="B2346"/>
      <c r="C2346"/>
      <c r="D2346"/>
      <c r="E2346"/>
      <c r="F2346"/>
      <c r="G2346"/>
      <c r="H2346"/>
      <c r="I2346"/>
      <c r="J2346"/>
      <c r="K2346"/>
      <c r="L2346"/>
      <c r="M2346"/>
      <c r="N2346"/>
      <c r="O2346"/>
      <c r="P2346"/>
      <c r="Q2346"/>
      <c r="R2346"/>
    </row>
    <row r="2347" spans="1:18" x14ac:dyDescent="0.3">
      <c r="A2347"/>
      <c r="B2347"/>
      <c r="C2347"/>
      <c r="D2347"/>
      <c r="E2347"/>
      <c r="F2347"/>
      <c r="G2347"/>
      <c r="H2347"/>
      <c r="I2347"/>
      <c r="J2347"/>
      <c r="K2347"/>
      <c r="L2347"/>
      <c r="M2347"/>
      <c r="N2347"/>
      <c r="O2347"/>
      <c r="P2347"/>
      <c r="Q2347"/>
      <c r="R2347"/>
    </row>
    <row r="2348" spans="1:18" x14ac:dyDescent="0.3">
      <c r="A2348"/>
      <c r="B2348"/>
      <c r="C2348"/>
      <c r="D2348"/>
      <c r="E2348"/>
      <c r="F2348"/>
      <c r="G2348"/>
      <c r="H2348"/>
      <c r="I2348"/>
      <c r="J2348"/>
      <c r="K2348"/>
      <c r="L2348"/>
      <c r="M2348"/>
      <c r="N2348"/>
      <c r="O2348"/>
      <c r="P2348"/>
      <c r="Q2348"/>
      <c r="R2348"/>
    </row>
    <row r="2349" spans="1:18" x14ac:dyDescent="0.3">
      <c r="A2349"/>
      <c r="B2349"/>
      <c r="C2349"/>
      <c r="D2349"/>
      <c r="E2349"/>
      <c r="F2349"/>
      <c r="G2349"/>
      <c r="H2349"/>
      <c r="I2349"/>
      <c r="J2349"/>
      <c r="K2349"/>
      <c r="L2349"/>
      <c r="M2349"/>
      <c r="N2349"/>
      <c r="O2349"/>
      <c r="P2349"/>
      <c r="Q2349"/>
      <c r="R2349"/>
    </row>
    <row r="2350" spans="1:18" x14ac:dyDescent="0.3">
      <c r="A2350"/>
      <c r="B2350"/>
      <c r="C2350"/>
      <c r="D2350"/>
      <c r="E2350"/>
      <c r="F2350"/>
      <c r="G2350"/>
      <c r="H2350"/>
      <c r="I2350"/>
      <c r="J2350"/>
      <c r="K2350"/>
      <c r="L2350"/>
      <c r="M2350"/>
      <c r="N2350"/>
      <c r="O2350"/>
      <c r="P2350"/>
      <c r="Q2350"/>
      <c r="R2350"/>
    </row>
    <row r="2351" spans="1:18" x14ac:dyDescent="0.3">
      <c r="A2351"/>
      <c r="B2351"/>
      <c r="C2351"/>
      <c r="D2351"/>
      <c r="E2351"/>
      <c r="F2351"/>
      <c r="G2351"/>
      <c r="H2351"/>
      <c r="I2351"/>
      <c r="J2351"/>
      <c r="K2351"/>
      <c r="L2351"/>
      <c r="M2351"/>
      <c r="N2351"/>
      <c r="O2351"/>
      <c r="P2351"/>
      <c r="Q2351"/>
      <c r="R2351"/>
    </row>
    <row r="2352" spans="1:18" x14ac:dyDescent="0.3">
      <c r="A2352"/>
      <c r="B2352"/>
      <c r="C2352"/>
      <c r="D2352"/>
      <c r="E2352"/>
      <c r="F2352"/>
      <c r="G2352"/>
      <c r="H2352"/>
      <c r="I2352"/>
      <c r="J2352"/>
      <c r="K2352"/>
      <c r="L2352"/>
      <c r="M2352"/>
      <c r="N2352"/>
      <c r="O2352"/>
      <c r="P2352"/>
      <c r="Q2352"/>
      <c r="R2352"/>
    </row>
    <row r="2353" spans="1:18" x14ac:dyDescent="0.3">
      <c r="A2353"/>
      <c r="B2353"/>
      <c r="C2353"/>
      <c r="D2353"/>
      <c r="E2353"/>
      <c r="F2353"/>
      <c r="G2353"/>
      <c r="H2353"/>
      <c r="I2353"/>
      <c r="J2353"/>
      <c r="K2353"/>
      <c r="L2353"/>
      <c r="M2353"/>
      <c r="N2353"/>
      <c r="O2353"/>
      <c r="P2353"/>
      <c r="Q2353"/>
      <c r="R2353"/>
    </row>
    <row r="2354" spans="1:18" x14ac:dyDescent="0.3">
      <c r="A2354"/>
      <c r="B2354"/>
      <c r="C2354"/>
      <c r="D2354"/>
      <c r="E2354"/>
      <c r="F2354"/>
      <c r="G2354"/>
      <c r="H2354"/>
      <c r="I2354"/>
      <c r="J2354"/>
      <c r="K2354"/>
      <c r="L2354"/>
      <c r="M2354"/>
      <c r="N2354"/>
      <c r="O2354"/>
      <c r="P2354"/>
      <c r="Q2354"/>
      <c r="R2354"/>
    </row>
    <row r="2355" spans="1:18" x14ac:dyDescent="0.3">
      <c r="A2355"/>
      <c r="B2355"/>
      <c r="C2355"/>
      <c r="D2355"/>
      <c r="E2355"/>
      <c r="F2355"/>
      <c r="G2355"/>
      <c r="H2355"/>
      <c r="I2355"/>
      <c r="J2355"/>
      <c r="K2355"/>
      <c r="L2355"/>
      <c r="M2355"/>
      <c r="N2355"/>
      <c r="O2355"/>
      <c r="P2355"/>
      <c r="Q2355"/>
      <c r="R2355"/>
    </row>
    <row r="2356" spans="1:18" x14ac:dyDescent="0.3">
      <c r="A2356"/>
      <c r="B2356"/>
      <c r="C2356"/>
      <c r="D2356"/>
      <c r="E2356"/>
      <c r="F2356"/>
      <c r="G2356"/>
      <c r="H2356"/>
      <c r="I2356"/>
      <c r="J2356"/>
      <c r="K2356"/>
      <c r="L2356"/>
      <c r="M2356"/>
      <c r="N2356"/>
      <c r="O2356"/>
      <c r="P2356"/>
      <c r="Q2356"/>
      <c r="R2356"/>
    </row>
    <row r="2357" spans="1:18" x14ac:dyDescent="0.3">
      <c r="A2357"/>
      <c r="B2357"/>
      <c r="C2357"/>
      <c r="D2357"/>
      <c r="E2357"/>
      <c r="F2357"/>
      <c r="G2357"/>
      <c r="H2357"/>
      <c r="I2357"/>
      <c r="J2357"/>
      <c r="K2357"/>
      <c r="L2357"/>
      <c r="M2357"/>
      <c r="N2357"/>
      <c r="O2357"/>
      <c r="P2357"/>
      <c r="Q2357"/>
      <c r="R2357"/>
    </row>
    <row r="2358" spans="1:18" x14ac:dyDescent="0.3">
      <c r="A2358"/>
      <c r="B2358"/>
      <c r="C2358"/>
      <c r="D2358"/>
      <c r="E2358"/>
      <c r="F2358"/>
      <c r="G2358"/>
      <c r="H2358"/>
      <c r="I2358"/>
      <c r="J2358"/>
      <c r="K2358"/>
      <c r="L2358"/>
      <c r="M2358"/>
      <c r="N2358"/>
      <c r="O2358"/>
      <c r="P2358"/>
      <c r="Q2358"/>
      <c r="R2358"/>
    </row>
    <row r="2359" spans="1:18" x14ac:dyDescent="0.3">
      <c r="A2359"/>
      <c r="B2359"/>
      <c r="C2359"/>
      <c r="D2359"/>
      <c r="E2359"/>
      <c r="F2359"/>
      <c r="G2359"/>
      <c r="H2359"/>
      <c r="I2359"/>
      <c r="J2359"/>
      <c r="K2359"/>
      <c r="L2359"/>
      <c r="M2359"/>
      <c r="N2359"/>
      <c r="O2359"/>
      <c r="P2359"/>
      <c r="Q2359"/>
      <c r="R2359"/>
    </row>
    <row r="2360" spans="1:18" x14ac:dyDescent="0.3">
      <c r="A2360"/>
      <c r="B2360"/>
      <c r="C2360"/>
      <c r="D2360"/>
      <c r="E2360"/>
      <c r="F2360"/>
      <c r="G2360"/>
      <c r="H2360"/>
      <c r="I2360"/>
      <c r="J2360"/>
      <c r="K2360"/>
      <c r="L2360"/>
      <c r="M2360"/>
      <c r="N2360"/>
      <c r="O2360"/>
      <c r="P2360"/>
      <c r="Q2360"/>
      <c r="R2360"/>
    </row>
    <row r="2361" spans="1:18" x14ac:dyDescent="0.3">
      <c r="A2361"/>
      <c r="B2361"/>
      <c r="C2361"/>
      <c r="D2361"/>
      <c r="E2361"/>
      <c r="F2361"/>
      <c r="G2361"/>
      <c r="H2361"/>
      <c r="I2361"/>
      <c r="J2361"/>
      <c r="K2361"/>
      <c r="L2361"/>
      <c r="M2361"/>
      <c r="N2361"/>
      <c r="O2361"/>
      <c r="P2361"/>
      <c r="Q2361"/>
      <c r="R2361"/>
    </row>
    <row r="2362" spans="1:18" x14ac:dyDescent="0.3">
      <c r="A2362"/>
      <c r="B2362"/>
      <c r="C2362"/>
      <c r="D2362"/>
      <c r="E2362"/>
      <c r="F2362"/>
      <c r="G2362"/>
      <c r="H2362"/>
      <c r="I2362"/>
      <c r="J2362"/>
      <c r="K2362"/>
      <c r="L2362"/>
      <c r="M2362"/>
      <c r="N2362"/>
      <c r="O2362"/>
      <c r="P2362"/>
      <c r="Q2362"/>
      <c r="R2362"/>
    </row>
    <row r="2363" spans="1:18" x14ac:dyDescent="0.3">
      <c r="A2363"/>
      <c r="B2363"/>
      <c r="C2363"/>
      <c r="D2363"/>
      <c r="E2363"/>
      <c r="F2363"/>
      <c r="G2363"/>
      <c r="H2363"/>
      <c r="I2363"/>
      <c r="J2363"/>
      <c r="K2363"/>
      <c r="L2363"/>
      <c r="M2363"/>
      <c r="N2363"/>
      <c r="O2363"/>
      <c r="P2363"/>
      <c r="Q2363"/>
      <c r="R2363"/>
    </row>
    <row r="2364" spans="1:18" x14ac:dyDescent="0.3">
      <c r="A2364"/>
      <c r="B2364"/>
      <c r="C2364"/>
      <c r="D2364"/>
      <c r="E2364"/>
      <c r="F2364"/>
      <c r="G2364"/>
      <c r="H2364"/>
      <c r="I2364"/>
      <c r="J2364"/>
      <c r="K2364"/>
      <c r="L2364"/>
      <c r="M2364"/>
      <c r="N2364"/>
      <c r="O2364"/>
      <c r="P2364"/>
      <c r="Q2364"/>
      <c r="R2364"/>
    </row>
    <row r="2365" spans="1:18" x14ac:dyDescent="0.3">
      <c r="A2365"/>
      <c r="B2365"/>
      <c r="C2365"/>
      <c r="D2365"/>
      <c r="E2365"/>
      <c r="F2365"/>
      <c r="G2365"/>
      <c r="H2365"/>
      <c r="I2365"/>
      <c r="J2365"/>
      <c r="K2365"/>
      <c r="L2365"/>
      <c r="M2365"/>
      <c r="N2365"/>
      <c r="O2365"/>
      <c r="P2365"/>
      <c r="Q2365"/>
      <c r="R2365"/>
    </row>
    <row r="2366" spans="1:18" x14ac:dyDescent="0.3">
      <c r="A2366"/>
      <c r="B2366"/>
      <c r="C2366"/>
      <c r="D2366"/>
      <c r="E2366"/>
      <c r="F2366"/>
      <c r="G2366"/>
      <c r="H2366"/>
      <c r="I2366"/>
      <c r="J2366"/>
      <c r="K2366"/>
      <c r="L2366"/>
      <c r="M2366"/>
      <c r="N2366"/>
      <c r="O2366"/>
      <c r="P2366"/>
      <c r="Q2366"/>
      <c r="R2366"/>
    </row>
    <row r="2367" spans="1:18" x14ac:dyDescent="0.3">
      <c r="A2367"/>
      <c r="B2367"/>
      <c r="C2367"/>
      <c r="D2367"/>
      <c r="E2367"/>
      <c r="F2367"/>
      <c r="G2367"/>
      <c r="H2367"/>
      <c r="I2367"/>
      <c r="J2367"/>
      <c r="K2367"/>
      <c r="L2367"/>
      <c r="M2367"/>
      <c r="N2367"/>
      <c r="O2367"/>
      <c r="P2367"/>
      <c r="Q2367"/>
      <c r="R2367"/>
    </row>
    <row r="2368" spans="1:18" x14ac:dyDescent="0.3">
      <c r="A2368"/>
      <c r="B2368"/>
      <c r="C2368"/>
      <c r="D2368"/>
      <c r="E2368"/>
      <c r="F2368"/>
      <c r="G2368"/>
      <c r="H2368"/>
      <c r="I2368"/>
      <c r="J2368"/>
      <c r="K2368"/>
      <c r="L2368"/>
      <c r="M2368"/>
      <c r="N2368"/>
      <c r="O2368"/>
      <c r="P2368"/>
      <c r="Q2368"/>
      <c r="R2368"/>
    </row>
    <row r="2369" spans="1:18" x14ac:dyDescent="0.3">
      <c r="A2369"/>
      <c r="B2369"/>
      <c r="C2369"/>
      <c r="D2369"/>
      <c r="E2369"/>
      <c r="F2369"/>
      <c r="G2369"/>
      <c r="H2369"/>
      <c r="I2369"/>
      <c r="J2369"/>
      <c r="K2369"/>
      <c r="L2369"/>
      <c r="M2369"/>
      <c r="N2369"/>
      <c r="O2369"/>
      <c r="P2369"/>
      <c r="Q2369"/>
      <c r="R2369"/>
    </row>
    <row r="2370" spans="1:18" x14ac:dyDescent="0.3">
      <c r="A2370"/>
      <c r="B2370"/>
      <c r="C2370"/>
      <c r="D2370"/>
      <c r="E2370"/>
      <c r="F2370"/>
      <c r="G2370"/>
      <c r="H2370"/>
      <c r="I2370"/>
      <c r="J2370"/>
      <c r="K2370"/>
      <c r="L2370"/>
      <c r="M2370"/>
      <c r="N2370"/>
      <c r="O2370"/>
      <c r="P2370"/>
      <c r="Q2370"/>
      <c r="R2370"/>
    </row>
    <row r="2371" spans="1:18" x14ac:dyDescent="0.3">
      <c r="A2371"/>
      <c r="B2371"/>
      <c r="C2371"/>
      <c r="D2371"/>
      <c r="E2371"/>
      <c r="F2371"/>
      <c r="G2371"/>
      <c r="H2371"/>
      <c r="I2371"/>
      <c r="J2371"/>
      <c r="K2371"/>
      <c r="L2371"/>
      <c r="M2371"/>
      <c r="N2371"/>
      <c r="O2371"/>
      <c r="P2371"/>
      <c r="Q2371"/>
      <c r="R2371"/>
    </row>
    <row r="2372" spans="1:18" x14ac:dyDescent="0.3">
      <c r="A2372"/>
      <c r="B2372"/>
      <c r="C2372"/>
      <c r="D2372"/>
      <c r="E2372"/>
      <c r="F2372"/>
      <c r="G2372"/>
      <c r="H2372"/>
      <c r="I2372"/>
      <c r="J2372"/>
      <c r="K2372"/>
      <c r="L2372"/>
      <c r="M2372"/>
      <c r="N2372"/>
      <c r="O2372"/>
      <c r="P2372"/>
      <c r="Q2372"/>
      <c r="R2372"/>
    </row>
    <row r="2373" spans="1:18" x14ac:dyDescent="0.3">
      <c r="A2373"/>
      <c r="B2373"/>
      <c r="C2373"/>
      <c r="D2373"/>
      <c r="E2373"/>
      <c r="F2373"/>
      <c r="G2373"/>
      <c r="H2373"/>
      <c r="I2373"/>
      <c r="J2373"/>
      <c r="K2373"/>
      <c r="L2373"/>
      <c r="M2373"/>
      <c r="N2373"/>
      <c r="O2373"/>
      <c r="P2373"/>
      <c r="Q2373"/>
      <c r="R2373"/>
    </row>
    <row r="2374" spans="1:18" x14ac:dyDescent="0.3">
      <c r="A2374"/>
      <c r="B2374"/>
      <c r="C2374"/>
      <c r="D2374"/>
      <c r="E2374"/>
      <c r="F2374"/>
      <c r="G2374"/>
      <c r="H2374"/>
      <c r="I2374"/>
      <c r="J2374"/>
      <c r="K2374"/>
      <c r="L2374"/>
      <c r="M2374"/>
      <c r="N2374"/>
      <c r="O2374"/>
      <c r="P2374"/>
      <c r="Q2374"/>
      <c r="R2374"/>
    </row>
    <row r="2375" spans="1:18" x14ac:dyDescent="0.3">
      <c r="A2375"/>
      <c r="B2375"/>
      <c r="C2375"/>
      <c r="D2375"/>
      <c r="E2375"/>
      <c r="F2375"/>
      <c r="G2375"/>
      <c r="H2375"/>
      <c r="I2375"/>
      <c r="J2375"/>
      <c r="K2375"/>
      <c r="L2375"/>
      <c r="M2375"/>
      <c r="N2375"/>
      <c r="O2375"/>
      <c r="P2375"/>
      <c r="Q2375"/>
      <c r="R2375"/>
    </row>
    <row r="2376" spans="1:18" x14ac:dyDescent="0.3">
      <c r="A2376"/>
      <c r="B2376"/>
      <c r="C2376"/>
      <c r="D2376"/>
      <c r="E2376"/>
      <c r="F2376"/>
      <c r="G2376"/>
      <c r="H2376"/>
      <c r="I2376"/>
      <c r="J2376"/>
      <c r="K2376"/>
      <c r="L2376"/>
      <c r="M2376"/>
      <c r="N2376"/>
      <c r="O2376"/>
      <c r="P2376"/>
      <c r="Q2376"/>
      <c r="R2376"/>
    </row>
    <row r="2377" spans="1:18" x14ac:dyDescent="0.3">
      <c r="A2377"/>
      <c r="B2377"/>
      <c r="C2377"/>
      <c r="D2377"/>
      <c r="E2377"/>
      <c r="F2377"/>
      <c r="G2377"/>
      <c r="H2377"/>
      <c r="I2377"/>
      <c r="J2377"/>
      <c r="K2377"/>
      <c r="L2377"/>
      <c r="M2377"/>
      <c r="N2377"/>
      <c r="O2377"/>
      <c r="P2377"/>
      <c r="Q2377"/>
      <c r="R2377"/>
    </row>
    <row r="2378" spans="1:18" x14ac:dyDescent="0.3">
      <c r="A2378"/>
      <c r="B2378"/>
      <c r="C2378"/>
      <c r="D2378"/>
      <c r="E2378"/>
      <c r="F2378"/>
      <c r="G2378"/>
      <c r="H2378"/>
      <c r="I2378"/>
      <c r="J2378"/>
      <c r="K2378"/>
      <c r="L2378"/>
      <c r="M2378"/>
      <c r="N2378"/>
      <c r="O2378"/>
      <c r="P2378"/>
      <c r="Q2378"/>
      <c r="R2378"/>
    </row>
    <row r="2379" spans="1:18" x14ac:dyDescent="0.3">
      <c r="A2379"/>
      <c r="B2379"/>
      <c r="C2379"/>
      <c r="D2379"/>
      <c r="E2379"/>
      <c r="F2379"/>
      <c r="G2379"/>
      <c r="H2379"/>
      <c r="I2379"/>
      <c r="J2379"/>
      <c r="K2379"/>
      <c r="L2379"/>
      <c r="M2379"/>
      <c r="N2379"/>
      <c r="O2379"/>
      <c r="P2379"/>
      <c r="Q2379"/>
      <c r="R2379"/>
    </row>
    <row r="2380" spans="1:18" x14ac:dyDescent="0.3">
      <c r="A2380"/>
      <c r="B2380"/>
      <c r="C2380"/>
      <c r="D2380"/>
      <c r="E2380"/>
      <c r="F2380"/>
      <c r="G2380"/>
      <c r="H2380"/>
      <c r="I2380"/>
      <c r="J2380"/>
      <c r="K2380"/>
      <c r="L2380"/>
      <c r="M2380"/>
      <c r="N2380"/>
      <c r="O2380"/>
      <c r="P2380"/>
      <c r="Q2380"/>
      <c r="R2380"/>
    </row>
    <row r="2381" spans="1:18" x14ac:dyDescent="0.3">
      <c r="A2381"/>
      <c r="B2381"/>
      <c r="C2381"/>
      <c r="D2381"/>
      <c r="E2381"/>
      <c r="F2381"/>
      <c r="G2381"/>
      <c r="H2381"/>
      <c r="I2381"/>
      <c r="J2381"/>
      <c r="K2381"/>
      <c r="L2381"/>
      <c r="M2381"/>
      <c r="N2381"/>
      <c r="O2381"/>
      <c r="P2381"/>
      <c r="Q2381"/>
      <c r="R2381"/>
    </row>
    <row r="2382" spans="1:18" x14ac:dyDescent="0.3">
      <c r="A2382"/>
      <c r="B2382"/>
      <c r="C2382"/>
      <c r="D2382"/>
      <c r="E2382"/>
      <c r="F2382"/>
      <c r="G2382"/>
      <c r="H2382"/>
      <c r="I2382"/>
      <c r="J2382"/>
      <c r="K2382"/>
      <c r="L2382"/>
      <c r="M2382"/>
      <c r="N2382"/>
      <c r="O2382"/>
      <c r="P2382"/>
      <c r="Q2382"/>
      <c r="R2382"/>
    </row>
    <row r="2383" spans="1:18" x14ac:dyDescent="0.3">
      <c r="A2383"/>
      <c r="B2383"/>
      <c r="C2383"/>
      <c r="D2383"/>
      <c r="E2383"/>
      <c r="F2383"/>
      <c r="G2383"/>
      <c r="H2383"/>
      <c r="I2383"/>
      <c r="J2383"/>
      <c r="K2383"/>
      <c r="L2383"/>
      <c r="M2383"/>
      <c r="N2383"/>
      <c r="O2383"/>
      <c r="P2383"/>
      <c r="Q2383"/>
      <c r="R2383"/>
    </row>
    <row r="2384" spans="1:18" x14ac:dyDescent="0.3">
      <c r="A2384"/>
      <c r="B2384"/>
      <c r="C2384"/>
      <c r="D2384"/>
      <c r="E2384"/>
      <c r="F2384"/>
      <c r="G2384"/>
      <c r="H2384"/>
      <c r="I2384"/>
      <c r="J2384"/>
      <c r="K2384"/>
      <c r="L2384"/>
      <c r="M2384"/>
      <c r="N2384"/>
      <c r="O2384"/>
      <c r="P2384"/>
      <c r="Q2384"/>
      <c r="R2384"/>
    </row>
    <row r="2385" spans="1:18" x14ac:dyDescent="0.3">
      <c r="A2385"/>
      <c r="B2385"/>
      <c r="C2385"/>
      <c r="D2385"/>
      <c r="E2385"/>
      <c r="F2385"/>
      <c r="G2385"/>
      <c r="H2385"/>
      <c r="I2385"/>
      <c r="J2385"/>
      <c r="K2385"/>
      <c r="L2385"/>
      <c r="M2385"/>
      <c r="N2385"/>
      <c r="O2385"/>
      <c r="P2385"/>
      <c r="Q2385"/>
      <c r="R2385"/>
    </row>
    <row r="2386" spans="1:18" x14ac:dyDescent="0.3">
      <c r="A2386"/>
      <c r="B2386"/>
      <c r="C2386"/>
      <c r="D2386"/>
      <c r="E2386"/>
      <c r="F2386"/>
      <c r="G2386"/>
      <c r="H2386"/>
      <c r="I2386"/>
      <c r="J2386"/>
      <c r="K2386"/>
      <c r="L2386"/>
      <c r="M2386"/>
      <c r="N2386"/>
      <c r="O2386"/>
      <c r="P2386"/>
      <c r="Q2386"/>
      <c r="R2386"/>
    </row>
    <row r="2387" spans="1:18" x14ac:dyDescent="0.3">
      <c r="A2387"/>
      <c r="B2387"/>
      <c r="C2387"/>
      <c r="D2387"/>
      <c r="E2387"/>
      <c r="F2387"/>
      <c r="G2387"/>
      <c r="H2387"/>
      <c r="I2387"/>
      <c r="J2387"/>
      <c r="K2387"/>
      <c r="L2387"/>
      <c r="M2387"/>
      <c r="N2387"/>
      <c r="O2387"/>
      <c r="P2387"/>
      <c r="Q2387"/>
      <c r="R2387"/>
    </row>
    <row r="2388" spans="1:18" x14ac:dyDescent="0.3">
      <c r="A2388"/>
      <c r="B2388"/>
      <c r="C2388"/>
      <c r="D2388"/>
      <c r="E2388"/>
      <c r="F2388"/>
      <c r="G2388"/>
      <c r="H2388"/>
      <c r="I2388"/>
      <c r="J2388"/>
      <c r="K2388"/>
      <c r="L2388"/>
      <c r="M2388"/>
      <c r="N2388"/>
      <c r="O2388"/>
      <c r="P2388"/>
      <c r="Q2388"/>
      <c r="R2388"/>
    </row>
    <row r="2389" spans="1:18" x14ac:dyDescent="0.3">
      <c r="A2389"/>
      <c r="B2389"/>
      <c r="C2389"/>
      <c r="D2389"/>
      <c r="E2389"/>
      <c r="F2389"/>
      <c r="G2389"/>
      <c r="H2389"/>
      <c r="I2389"/>
      <c r="J2389"/>
      <c r="K2389"/>
      <c r="L2389"/>
      <c r="M2389"/>
      <c r="N2389"/>
      <c r="O2389"/>
      <c r="P2389"/>
      <c r="Q2389"/>
      <c r="R2389"/>
    </row>
    <row r="2390" spans="1:18" x14ac:dyDescent="0.3">
      <c r="A2390"/>
      <c r="B2390"/>
      <c r="C2390"/>
      <c r="D2390"/>
      <c r="E2390"/>
      <c r="F2390"/>
      <c r="G2390"/>
      <c r="H2390"/>
      <c r="I2390"/>
      <c r="J2390"/>
      <c r="K2390"/>
      <c r="L2390"/>
      <c r="M2390"/>
      <c r="N2390"/>
      <c r="O2390"/>
      <c r="P2390"/>
      <c r="Q2390"/>
      <c r="R2390"/>
    </row>
    <row r="2391" spans="1:18" x14ac:dyDescent="0.3">
      <c r="A2391"/>
      <c r="B2391"/>
      <c r="C2391"/>
      <c r="D2391"/>
      <c r="E2391"/>
      <c r="F2391"/>
      <c r="G2391"/>
      <c r="H2391"/>
      <c r="I2391"/>
      <c r="J2391"/>
      <c r="K2391"/>
      <c r="L2391"/>
      <c r="M2391"/>
      <c r="N2391"/>
      <c r="O2391"/>
      <c r="P2391"/>
      <c r="Q2391"/>
      <c r="R2391"/>
    </row>
    <row r="2392" spans="1:18" x14ac:dyDescent="0.3">
      <c r="A2392"/>
      <c r="B2392"/>
      <c r="C2392"/>
      <c r="D2392"/>
      <c r="E2392"/>
      <c r="F2392"/>
      <c r="G2392"/>
      <c r="H2392"/>
      <c r="I2392"/>
      <c r="J2392"/>
      <c r="K2392"/>
      <c r="L2392"/>
      <c r="M2392"/>
      <c r="N2392"/>
      <c r="O2392"/>
      <c r="P2392"/>
      <c r="Q2392"/>
      <c r="R2392"/>
    </row>
    <row r="2393" spans="1:18" x14ac:dyDescent="0.3">
      <c r="A2393"/>
      <c r="B2393"/>
      <c r="C2393"/>
      <c r="D2393"/>
      <c r="E2393"/>
      <c r="F2393"/>
      <c r="G2393"/>
      <c r="H2393"/>
      <c r="I2393"/>
      <c r="J2393"/>
      <c r="K2393"/>
      <c r="L2393"/>
      <c r="M2393"/>
      <c r="N2393"/>
      <c r="O2393"/>
      <c r="P2393"/>
      <c r="Q2393"/>
      <c r="R2393"/>
    </row>
    <row r="2394" spans="1:18" x14ac:dyDescent="0.3">
      <c r="A2394"/>
      <c r="B2394"/>
      <c r="C2394"/>
      <c r="D2394"/>
      <c r="E2394"/>
      <c r="F2394"/>
      <c r="G2394"/>
      <c r="H2394"/>
      <c r="I2394"/>
      <c r="J2394"/>
      <c r="K2394"/>
      <c r="L2394"/>
      <c r="M2394"/>
      <c r="N2394"/>
      <c r="O2394"/>
      <c r="P2394"/>
      <c r="Q2394"/>
      <c r="R2394"/>
    </row>
    <row r="2395" spans="1:18" x14ac:dyDescent="0.3">
      <c r="A2395"/>
      <c r="B2395"/>
      <c r="C2395"/>
      <c r="D2395"/>
      <c r="E2395"/>
      <c r="F2395"/>
      <c r="G2395"/>
      <c r="H2395"/>
      <c r="I2395"/>
      <c r="J2395"/>
      <c r="K2395"/>
      <c r="L2395"/>
      <c r="M2395"/>
      <c r="N2395"/>
      <c r="O2395"/>
      <c r="P2395"/>
      <c r="Q2395"/>
      <c r="R2395"/>
    </row>
    <row r="2396" spans="1:18" x14ac:dyDescent="0.3">
      <c r="A2396"/>
      <c r="B2396"/>
      <c r="C2396"/>
      <c r="D2396"/>
      <c r="E2396"/>
      <c r="F2396"/>
      <c r="G2396"/>
      <c r="H2396"/>
      <c r="I2396"/>
      <c r="J2396"/>
      <c r="K2396"/>
      <c r="L2396"/>
      <c r="M2396"/>
      <c r="N2396"/>
      <c r="O2396"/>
      <c r="P2396"/>
      <c r="Q2396"/>
      <c r="R2396"/>
    </row>
    <row r="2397" spans="1:18" x14ac:dyDescent="0.3">
      <c r="A2397"/>
      <c r="B2397"/>
      <c r="C2397"/>
      <c r="D2397"/>
      <c r="E2397"/>
      <c r="F2397"/>
      <c r="G2397"/>
      <c r="H2397"/>
      <c r="I2397"/>
      <c r="J2397"/>
      <c r="K2397"/>
      <c r="L2397"/>
      <c r="M2397"/>
      <c r="N2397"/>
      <c r="O2397"/>
      <c r="P2397"/>
      <c r="Q2397"/>
      <c r="R2397"/>
    </row>
    <row r="2398" spans="1:18" x14ac:dyDescent="0.3">
      <c r="A2398"/>
      <c r="B2398"/>
      <c r="C2398"/>
      <c r="D2398"/>
      <c r="E2398"/>
      <c r="F2398"/>
      <c r="G2398"/>
      <c r="H2398"/>
      <c r="I2398"/>
      <c r="J2398"/>
      <c r="K2398"/>
      <c r="L2398"/>
      <c r="M2398"/>
      <c r="N2398"/>
      <c r="O2398"/>
      <c r="P2398"/>
      <c r="Q2398"/>
      <c r="R2398"/>
    </row>
    <row r="2399" spans="1:18" x14ac:dyDescent="0.3">
      <c r="A2399"/>
      <c r="B2399"/>
      <c r="C2399"/>
      <c r="D2399"/>
      <c r="E2399"/>
      <c r="F2399"/>
      <c r="G2399"/>
      <c r="H2399"/>
      <c r="I2399"/>
      <c r="J2399"/>
      <c r="K2399"/>
      <c r="L2399"/>
      <c r="M2399"/>
      <c r="N2399"/>
      <c r="O2399"/>
      <c r="P2399"/>
      <c r="Q2399"/>
      <c r="R2399"/>
    </row>
    <row r="2400" spans="1:18" x14ac:dyDescent="0.3">
      <c r="A2400"/>
      <c r="B2400"/>
      <c r="C2400"/>
      <c r="D2400"/>
      <c r="E2400"/>
      <c r="F2400"/>
      <c r="G2400"/>
      <c r="H2400"/>
      <c r="I2400"/>
      <c r="J2400"/>
      <c r="K2400"/>
      <c r="L2400"/>
      <c r="M2400"/>
      <c r="N2400"/>
      <c r="O2400"/>
      <c r="P2400"/>
      <c r="Q2400"/>
      <c r="R2400"/>
    </row>
    <row r="2401" spans="1:18" x14ac:dyDescent="0.3">
      <c r="A2401"/>
      <c r="B2401"/>
      <c r="C2401"/>
      <c r="D2401"/>
      <c r="E2401"/>
      <c r="F2401"/>
      <c r="G2401"/>
      <c r="H2401"/>
      <c r="I2401"/>
      <c r="J2401"/>
      <c r="K2401"/>
      <c r="L2401"/>
      <c r="M2401"/>
      <c r="N2401"/>
      <c r="O2401"/>
      <c r="P2401"/>
      <c r="Q2401"/>
      <c r="R2401"/>
    </row>
    <row r="2402" spans="1:18" x14ac:dyDescent="0.3">
      <c r="A2402"/>
      <c r="B2402"/>
      <c r="C2402"/>
      <c r="D2402"/>
      <c r="E2402"/>
      <c r="F2402"/>
      <c r="G2402"/>
      <c r="H2402"/>
      <c r="I2402"/>
      <c r="J2402"/>
      <c r="K2402"/>
      <c r="L2402"/>
      <c r="M2402"/>
      <c r="N2402"/>
      <c r="O2402"/>
      <c r="P2402"/>
      <c r="Q2402"/>
      <c r="R2402"/>
    </row>
    <row r="2403" spans="1:18" x14ac:dyDescent="0.3">
      <c r="A2403"/>
      <c r="B2403"/>
      <c r="C2403"/>
      <c r="D2403"/>
      <c r="E2403"/>
      <c r="F2403"/>
      <c r="G2403"/>
      <c r="H2403"/>
      <c r="I2403"/>
      <c r="J2403"/>
      <c r="K2403"/>
      <c r="L2403"/>
      <c r="M2403"/>
      <c r="N2403"/>
      <c r="O2403"/>
      <c r="P2403"/>
      <c r="Q2403"/>
      <c r="R2403"/>
    </row>
    <row r="2404" spans="1:18" x14ac:dyDescent="0.3">
      <c r="A2404"/>
      <c r="B2404"/>
      <c r="C2404"/>
      <c r="D2404"/>
      <c r="E2404"/>
      <c r="F2404"/>
      <c r="G2404"/>
      <c r="H2404"/>
      <c r="I2404"/>
      <c r="J2404"/>
      <c r="K2404"/>
      <c r="L2404"/>
      <c r="M2404"/>
      <c r="N2404"/>
      <c r="O2404"/>
      <c r="P2404"/>
      <c r="Q2404"/>
      <c r="R2404"/>
    </row>
    <row r="2405" spans="1:18" x14ac:dyDescent="0.3">
      <c r="A2405"/>
      <c r="B2405"/>
      <c r="C2405"/>
      <c r="D2405"/>
      <c r="E2405"/>
      <c r="F2405"/>
      <c r="G2405"/>
      <c r="H2405"/>
      <c r="I2405"/>
      <c r="J2405"/>
      <c r="K2405"/>
      <c r="L2405"/>
      <c r="M2405"/>
      <c r="N2405"/>
      <c r="O2405"/>
      <c r="P2405"/>
      <c r="Q2405"/>
      <c r="R2405"/>
    </row>
    <row r="2406" spans="1:18" x14ac:dyDescent="0.3">
      <c r="A2406"/>
      <c r="B2406"/>
      <c r="C2406"/>
      <c r="D2406"/>
      <c r="E2406"/>
      <c r="F2406"/>
      <c r="G2406"/>
      <c r="H2406"/>
      <c r="I2406"/>
      <c r="J2406"/>
      <c r="K2406"/>
      <c r="L2406"/>
      <c r="M2406"/>
      <c r="N2406"/>
      <c r="O2406"/>
      <c r="P2406"/>
      <c r="Q2406"/>
      <c r="R2406"/>
    </row>
    <row r="2407" spans="1:18" x14ac:dyDescent="0.3">
      <c r="A2407"/>
      <c r="B2407"/>
      <c r="C2407"/>
      <c r="D2407"/>
      <c r="E2407"/>
      <c r="F2407"/>
      <c r="G2407"/>
      <c r="H2407"/>
      <c r="I2407"/>
      <c r="J2407"/>
      <c r="K2407"/>
      <c r="L2407"/>
      <c r="M2407"/>
      <c r="N2407"/>
      <c r="O2407"/>
      <c r="P2407"/>
      <c r="Q2407"/>
      <c r="R2407"/>
    </row>
    <row r="2408" spans="1:18" x14ac:dyDescent="0.3">
      <c r="A2408"/>
      <c r="B2408"/>
      <c r="C2408"/>
      <c r="D2408"/>
      <c r="E2408"/>
      <c r="F2408"/>
      <c r="G2408"/>
      <c r="H2408"/>
      <c r="I2408"/>
      <c r="J2408"/>
      <c r="K2408"/>
      <c r="L2408"/>
      <c r="M2408"/>
      <c r="N2408"/>
      <c r="O2408"/>
      <c r="P2408"/>
      <c r="Q2408"/>
      <c r="R2408"/>
    </row>
    <row r="2409" spans="1:18" x14ac:dyDescent="0.3">
      <c r="A2409"/>
      <c r="B2409"/>
      <c r="C2409"/>
      <c r="D2409"/>
      <c r="E2409"/>
      <c r="F2409"/>
      <c r="G2409"/>
      <c r="H2409"/>
      <c r="I2409"/>
      <c r="J2409"/>
      <c r="K2409"/>
      <c r="L2409"/>
      <c r="M2409"/>
      <c r="N2409"/>
      <c r="O2409"/>
      <c r="P2409"/>
      <c r="Q2409"/>
      <c r="R2409"/>
    </row>
    <row r="2410" spans="1:18" x14ac:dyDescent="0.3">
      <c r="A2410"/>
      <c r="B2410"/>
      <c r="C2410"/>
      <c r="D2410"/>
      <c r="E2410"/>
      <c r="F2410"/>
      <c r="G2410"/>
      <c r="H2410"/>
      <c r="I2410"/>
      <c r="J2410"/>
      <c r="K2410"/>
      <c r="L2410"/>
      <c r="M2410"/>
      <c r="N2410"/>
      <c r="O2410"/>
      <c r="P2410"/>
      <c r="Q2410"/>
      <c r="R2410"/>
    </row>
    <row r="2411" spans="1:18" x14ac:dyDescent="0.3">
      <c r="A2411"/>
      <c r="B2411"/>
      <c r="C2411"/>
      <c r="D2411"/>
      <c r="E2411"/>
      <c r="F2411"/>
      <c r="G2411"/>
      <c r="H2411"/>
      <c r="I2411"/>
      <c r="J2411"/>
      <c r="K2411"/>
      <c r="L2411"/>
      <c r="M2411"/>
      <c r="N2411"/>
      <c r="O2411"/>
      <c r="P2411"/>
      <c r="Q2411"/>
      <c r="R2411"/>
    </row>
    <row r="2412" spans="1:18" x14ac:dyDescent="0.3">
      <c r="A2412"/>
      <c r="B2412"/>
      <c r="C2412"/>
      <c r="D2412"/>
      <c r="E2412"/>
      <c r="F2412"/>
      <c r="G2412"/>
      <c r="H2412"/>
      <c r="I2412"/>
      <c r="J2412"/>
      <c r="K2412"/>
      <c r="L2412"/>
      <c r="M2412"/>
      <c r="N2412"/>
      <c r="O2412"/>
      <c r="P2412"/>
      <c r="Q2412"/>
      <c r="R2412"/>
    </row>
    <row r="2413" spans="1:18" x14ac:dyDescent="0.3">
      <c r="A2413"/>
      <c r="B2413"/>
      <c r="C2413"/>
      <c r="D2413"/>
      <c r="E2413"/>
      <c r="F2413"/>
      <c r="G2413"/>
      <c r="H2413"/>
      <c r="I2413"/>
      <c r="J2413"/>
      <c r="K2413"/>
      <c r="L2413"/>
      <c r="M2413"/>
      <c r="N2413"/>
      <c r="O2413"/>
      <c r="P2413"/>
      <c r="Q2413"/>
      <c r="R2413"/>
    </row>
    <row r="2414" spans="1:18" x14ac:dyDescent="0.3">
      <c r="A2414"/>
      <c r="B2414"/>
      <c r="C2414"/>
      <c r="D2414"/>
      <c r="E2414"/>
      <c r="F2414"/>
      <c r="G2414"/>
      <c r="H2414"/>
      <c r="I2414"/>
      <c r="J2414"/>
      <c r="K2414"/>
      <c r="L2414"/>
      <c r="M2414"/>
      <c r="N2414"/>
      <c r="O2414"/>
      <c r="P2414"/>
      <c r="Q2414"/>
      <c r="R2414"/>
    </row>
    <row r="2415" spans="1:18" x14ac:dyDescent="0.3">
      <c r="A2415"/>
      <c r="B2415"/>
      <c r="C2415"/>
      <c r="D2415"/>
      <c r="E2415"/>
      <c r="F2415"/>
      <c r="G2415"/>
      <c r="H2415"/>
      <c r="I2415"/>
      <c r="J2415"/>
      <c r="K2415"/>
      <c r="L2415"/>
      <c r="M2415"/>
      <c r="N2415"/>
      <c r="O2415"/>
      <c r="P2415"/>
      <c r="Q2415"/>
      <c r="R2415"/>
    </row>
    <row r="2416" spans="1:18" x14ac:dyDescent="0.3">
      <c r="A2416"/>
      <c r="B2416"/>
      <c r="C2416"/>
      <c r="D2416"/>
      <c r="E2416"/>
      <c r="F2416"/>
      <c r="G2416"/>
      <c r="H2416"/>
      <c r="I2416"/>
      <c r="J2416"/>
      <c r="K2416"/>
      <c r="L2416"/>
      <c r="M2416"/>
      <c r="N2416"/>
      <c r="O2416"/>
      <c r="P2416"/>
      <c r="Q2416"/>
      <c r="R2416"/>
    </row>
    <row r="2417" spans="1:18" x14ac:dyDescent="0.3">
      <c r="A2417"/>
      <c r="B2417"/>
      <c r="C2417"/>
      <c r="D2417"/>
      <c r="E2417"/>
      <c r="F2417"/>
      <c r="G2417"/>
      <c r="H2417"/>
      <c r="I2417"/>
      <c r="J2417"/>
      <c r="K2417"/>
      <c r="L2417"/>
      <c r="M2417"/>
      <c r="N2417"/>
      <c r="O2417"/>
      <c r="P2417"/>
      <c r="Q2417"/>
      <c r="R2417"/>
    </row>
    <row r="2418" spans="1:18" x14ac:dyDescent="0.3">
      <c r="A2418"/>
      <c r="B2418"/>
      <c r="C2418"/>
      <c r="D2418"/>
      <c r="E2418"/>
      <c r="F2418"/>
      <c r="G2418"/>
      <c r="H2418"/>
      <c r="I2418"/>
      <c r="J2418"/>
      <c r="K2418"/>
      <c r="L2418"/>
      <c r="M2418"/>
      <c r="N2418"/>
      <c r="O2418"/>
      <c r="P2418"/>
      <c r="Q2418"/>
      <c r="R2418"/>
    </row>
    <row r="2419" spans="1:18" x14ac:dyDescent="0.3">
      <c r="A2419"/>
      <c r="B2419"/>
      <c r="C2419"/>
      <c r="D2419"/>
      <c r="E2419"/>
      <c r="F2419"/>
      <c r="G2419"/>
      <c r="H2419"/>
      <c r="I2419"/>
      <c r="J2419"/>
      <c r="K2419"/>
      <c r="L2419"/>
      <c r="M2419"/>
      <c r="N2419"/>
      <c r="O2419"/>
      <c r="P2419"/>
      <c r="Q2419"/>
      <c r="R2419"/>
    </row>
    <row r="2420" spans="1:18" x14ac:dyDescent="0.3">
      <c r="A2420"/>
      <c r="B2420"/>
      <c r="C2420"/>
      <c r="D2420"/>
      <c r="E2420"/>
      <c r="F2420"/>
      <c r="G2420"/>
      <c r="H2420"/>
      <c r="I2420"/>
      <c r="J2420"/>
      <c r="K2420"/>
      <c r="L2420"/>
      <c r="M2420"/>
      <c r="N2420"/>
      <c r="O2420"/>
      <c r="P2420"/>
      <c r="Q2420"/>
      <c r="R2420"/>
    </row>
    <row r="2421" spans="1:18" x14ac:dyDescent="0.3">
      <c r="A2421"/>
      <c r="B2421"/>
      <c r="C2421"/>
      <c r="D2421"/>
      <c r="E2421"/>
      <c r="F2421"/>
      <c r="G2421"/>
      <c r="H2421"/>
      <c r="I2421"/>
      <c r="J2421"/>
      <c r="K2421"/>
      <c r="L2421"/>
      <c r="M2421"/>
      <c r="N2421"/>
      <c r="O2421"/>
      <c r="P2421"/>
      <c r="Q2421"/>
      <c r="R2421"/>
    </row>
    <row r="2422" spans="1:18" x14ac:dyDescent="0.3">
      <c r="A2422"/>
      <c r="B2422"/>
      <c r="C2422"/>
      <c r="D2422"/>
      <c r="E2422"/>
      <c r="F2422"/>
      <c r="G2422"/>
      <c r="H2422"/>
      <c r="I2422"/>
      <c r="J2422"/>
      <c r="K2422"/>
      <c r="L2422"/>
      <c r="M2422"/>
      <c r="N2422"/>
      <c r="O2422"/>
      <c r="P2422"/>
      <c r="Q2422"/>
      <c r="R2422"/>
    </row>
    <row r="2423" spans="1:18" x14ac:dyDescent="0.3">
      <c r="A2423"/>
      <c r="B2423"/>
      <c r="C2423"/>
      <c r="D2423"/>
      <c r="E2423"/>
      <c r="F2423"/>
      <c r="G2423"/>
      <c r="H2423"/>
      <c r="I2423"/>
      <c r="J2423"/>
      <c r="K2423"/>
      <c r="L2423"/>
      <c r="M2423"/>
      <c r="N2423"/>
      <c r="O2423"/>
      <c r="P2423"/>
      <c r="Q2423"/>
      <c r="R2423"/>
    </row>
    <row r="2424" spans="1:18" x14ac:dyDescent="0.3">
      <c r="A2424"/>
      <c r="B2424"/>
      <c r="C2424"/>
      <c r="D2424"/>
      <c r="E2424"/>
      <c r="F2424"/>
      <c r="G2424"/>
      <c r="H2424"/>
      <c r="I2424"/>
      <c r="J2424"/>
      <c r="K2424"/>
      <c r="L2424"/>
      <c r="M2424"/>
      <c r="N2424"/>
      <c r="O2424"/>
      <c r="P2424"/>
      <c r="Q2424"/>
      <c r="R2424"/>
    </row>
    <row r="2425" spans="1:18" x14ac:dyDescent="0.3">
      <c r="A2425"/>
      <c r="B2425"/>
      <c r="C2425"/>
      <c r="D2425"/>
      <c r="E2425"/>
      <c r="F2425"/>
      <c r="G2425"/>
      <c r="H2425"/>
      <c r="I2425"/>
      <c r="J2425"/>
      <c r="K2425"/>
      <c r="L2425"/>
      <c r="M2425"/>
      <c r="N2425"/>
      <c r="O2425"/>
      <c r="P2425"/>
      <c r="Q2425"/>
      <c r="R2425"/>
    </row>
    <row r="2426" spans="1:18" x14ac:dyDescent="0.3">
      <c r="A2426"/>
      <c r="B2426"/>
      <c r="C2426"/>
      <c r="D2426"/>
      <c r="E2426"/>
      <c r="F2426"/>
      <c r="G2426"/>
      <c r="H2426"/>
      <c r="I2426"/>
      <c r="J2426"/>
      <c r="K2426"/>
      <c r="L2426"/>
      <c r="M2426"/>
      <c r="N2426"/>
      <c r="O2426"/>
      <c r="P2426"/>
      <c r="Q2426"/>
      <c r="R2426"/>
    </row>
    <row r="2427" spans="1:18" x14ac:dyDescent="0.3">
      <c r="A2427"/>
      <c r="B2427"/>
      <c r="C2427"/>
      <c r="D2427"/>
      <c r="E2427"/>
      <c r="F2427"/>
      <c r="G2427"/>
      <c r="H2427"/>
      <c r="I2427"/>
      <c r="J2427"/>
      <c r="K2427"/>
      <c r="L2427"/>
      <c r="M2427"/>
      <c r="N2427"/>
      <c r="O2427"/>
      <c r="P2427"/>
      <c r="Q2427"/>
      <c r="R2427"/>
    </row>
    <row r="2428" spans="1:18" x14ac:dyDescent="0.3">
      <c r="A2428"/>
      <c r="B2428"/>
      <c r="C2428"/>
      <c r="D2428"/>
      <c r="E2428"/>
      <c r="F2428"/>
      <c r="G2428"/>
      <c r="H2428"/>
      <c r="I2428"/>
      <c r="J2428"/>
      <c r="K2428"/>
      <c r="L2428"/>
      <c r="M2428"/>
      <c r="N2428"/>
      <c r="O2428"/>
      <c r="P2428"/>
      <c r="Q2428"/>
      <c r="R2428"/>
    </row>
    <row r="2429" spans="1:18" x14ac:dyDescent="0.3">
      <c r="A2429"/>
      <c r="B2429"/>
      <c r="C2429"/>
      <c r="D2429"/>
      <c r="E2429"/>
      <c r="F2429"/>
      <c r="G2429"/>
      <c r="H2429"/>
      <c r="I2429"/>
      <c r="J2429"/>
      <c r="K2429"/>
      <c r="L2429"/>
      <c r="M2429"/>
      <c r="N2429"/>
      <c r="O2429"/>
      <c r="P2429"/>
      <c r="Q2429"/>
      <c r="R2429"/>
    </row>
    <row r="2430" spans="1:18" x14ac:dyDescent="0.3">
      <c r="A2430"/>
      <c r="B2430"/>
      <c r="C2430"/>
      <c r="D2430"/>
      <c r="E2430"/>
      <c r="F2430"/>
      <c r="G2430"/>
      <c r="H2430"/>
      <c r="I2430"/>
      <c r="J2430"/>
      <c r="K2430"/>
      <c r="L2430"/>
      <c r="M2430"/>
      <c r="N2430"/>
      <c r="O2430"/>
      <c r="P2430"/>
      <c r="Q2430"/>
      <c r="R2430"/>
    </row>
    <row r="2431" spans="1:18" x14ac:dyDescent="0.3">
      <c r="A2431"/>
      <c r="B2431"/>
      <c r="C2431"/>
      <c r="D2431"/>
      <c r="E2431"/>
      <c r="F2431"/>
      <c r="G2431"/>
      <c r="H2431"/>
      <c r="I2431"/>
      <c r="J2431"/>
      <c r="K2431"/>
      <c r="L2431"/>
      <c r="M2431"/>
      <c r="N2431"/>
      <c r="O2431"/>
      <c r="P2431"/>
      <c r="Q2431"/>
      <c r="R2431"/>
    </row>
    <row r="2432" spans="1:18" x14ac:dyDescent="0.3">
      <c r="A2432"/>
      <c r="B2432"/>
      <c r="C2432"/>
      <c r="D2432"/>
      <c r="E2432"/>
      <c r="F2432"/>
      <c r="G2432"/>
      <c r="H2432"/>
      <c r="I2432"/>
      <c r="J2432"/>
      <c r="K2432"/>
      <c r="L2432"/>
      <c r="M2432"/>
      <c r="N2432"/>
      <c r="O2432"/>
      <c r="P2432"/>
      <c r="Q2432"/>
      <c r="R2432"/>
    </row>
    <row r="2433" spans="1:18" x14ac:dyDescent="0.3">
      <c r="A2433"/>
      <c r="B2433"/>
      <c r="C2433"/>
      <c r="D2433"/>
      <c r="E2433"/>
      <c r="F2433"/>
      <c r="G2433"/>
      <c r="H2433"/>
      <c r="I2433"/>
      <c r="J2433"/>
      <c r="K2433"/>
      <c r="L2433"/>
      <c r="M2433"/>
      <c r="N2433"/>
      <c r="O2433"/>
      <c r="P2433"/>
      <c r="Q2433"/>
      <c r="R2433"/>
    </row>
    <row r="2434" spans="1:18" x14ac:dyDescent="0.3">
      <c r="A2434"/>
      <c r="B2434"/>
      <c r="C2434"/>
      <c r="D2434"/>
      <c r="E2434"/>
      <c r="F2434"/>
      <c r="G2434"/>
      <c r="H2434"/>
      <c r="I2434"/>
      <c r="J2434"/>
      <c r="K2434"/>
      <c r="L2434"/>
      <c r="M2434"/>
      <c r="N2434"/>
      <c r="O2434"/>
      <c r="P2434"/>
      <c r="Q2434"/>
      <c r="R2434"/>
    </row>
    <row r="2435" spans="1:18" x14ac:dyDescent="0.3">
      <c r="A2435"/>
      <c r="B2435"/>
      <c r="C2435"/>
      <c r="D2435"/>
      <c r="E2435"/>
      <c r="F2435"/>
      <c r="G2435"/>
      <c r="H2435"/>
      <c r="I2435"/>
      <c r="J2435"/>
      <c r="K2435"/>
      <c r="L2435"/>
      <c r="M2435"/>
      <c r="N2435"/>
      <c r="O2435"/>
      <c r="P2435"/>
      <c r="Q2435"/>
      <c r="R2435"/>
    </row>
    <row r="2436" spans="1:18" x14ac:dyDescent="0.3">
      <c r="A2436"/>
      <c r="B2436"/>
      <c r="C2436"/>
      <c r="D2436"/>
      <c r="E2436"/>
      <c r="F2436"/>
      <c r="G2436"/>
      <c r="H2436"/>
      <c r="I2436"/>
      <c r="J2436"/>
      <c r="K2436"/>
      <c r="L2436"/>
      <c r="M2436"/>
      <c r="N2436"/>
      <c r="O2436"/>
      <c r="P2436"/>
      <c r="Q2436"/>
      <c r="R2436"/>
    </row>
    <row r="2437" spans="1:18" x14ac:dyDescent="0.3">
      <c r="A2437"/>
      <c r="B2437"/>
      <c r="C2437"/>
      <c r="D2437"/>
      <c r="E2437"/>
      <c r="F2437"/>
      <c r="G2437"/>
      <c r="H2437"/>
      <c r="I2437"/>
      <c r="J2437"/>
      <c r="K2437"/>
      <c r="L2437"/>
      <c r="M2437"/>
      <c r="N2437"/>
      <c r="O2437"/>
      <c r="P2437"/>
      <c r="Q2437"/>
      <c r="R2437"/>
    </row>
    <row r="2438" spans="1:18" x14ac:dyDescent="0.3">
      <c r="A2438"/>
      <c r="B2438"/>
      <c r="C2438"/>
      <c r="D2438"/>
      <c r="E2438"/>
      <c r="F2438"/>
      <c r="G2438"/>
      <c r="H2438"/>
      <c r="I2438"/>
      <c r="J2438"/>
      <c r="K2438"/>
      <c r="L2438"/>
      <c r="M2438"/>
      <c r="N2438"/>
      <c r="O2438"/>
      <c r="P2438"/>
      <c r="Q2438"/>
      <c r="R2438"/>
    </row>
    <row r="2439" spans="1:18" x14ac:dyDescent="0.3">
      <c r="A2439"/>
      <c r="B2439"/>
      <c r="C2439"/>
      <c r="D2439"/>
      <c r="E2439"/>
      <c r="F2439"/>
      <c r="G2439"/>
      <c r="H2439"/>
      <c r="I2439"/>
      <c r="J2439"/>
      <c r="K2439"/>
      <c r="L2439"/>
      <c r="M2439"/>
      <c r="N2439"/>
      <c r="O2439"/>
      <c r="P2439"/>
      <c r="Q2439"/>
      <c r="R2439"/>
    </row>
    <row r="2440" spans="1:18" x14ac:dyDescent="0.3">
      <c r="A2440"/>
      <c r="B2440"/>
      <c r="C2440"/>
      <c r="D2440"/>
      <c r="E2440"/>
      <c r="F2440"/>
      <c r="G2440"/>
      <c r="H2440"/>
      <c r="I2440"/>
      <c r="J2440"/>
      <c r="K2440"/>
      <c r="L2440"/>
      <c r="M2440"/>
      <c r="N2440"/>
      <c r="O2440"/>
      <c r="P2440"/>
      <c r="Q2440"/>
      <c r="R2440"/>
    </row>
    <row r="2441" spans="1:18" x14ac:dyDescent="0.3">
      <c r="A2441"/>
      <c r="B2441"/>
      <c r="C2441"/>
      <c r="D2441"/>
      <c r="E2441"/>
      <c r="F2441"/>
      <c r="G2441"/>
      <c r="H2441"/>
      <c r="I2441"/>
      <c r="J2441"/>
      <c r="K2441"/>
      <c r="L2441"/>
      <c r="M2441"/>
      <c r="N2441"/>
      <c r="O2441"/>
      <c r="P2441"/>
      <c r="Q2441"/>
      <c r="R2441"/>
    </row>
    <row r="2442" spans="1:18" x14ac:dyDescent="0.3">
      <c r="A2442"/>
      <c r="B2442"/>
      <c r="C2442"/>
      <c r="D2442"/>
      <c r="E2442"/>
      <c r="F2442"/>
      <c r="G2442"/>
      <c r="H2442"/>
      <c r="I2442"/>
      <c r="J2442"/>
      <c r="K2442"/>
      <c r="L2442"/>
      <c r="M2442"/>
      <c r="N2442"/>
      <c r="O2442"/>
      <c r="P2442"/>
      <c r="Q2442"/>
      <c r="R2442"/>
    </row>
    <row r="2443" spans="1:18" x14ac:dyDescent="0.3">
      <c r="A2443"/>
      <c r="B2443"/>
      <c r="C2443"/>
      <c r="D2443"/>
      <c r="E2443"/>
      <c r="F2443"/>
      <c r="G2443"/>
      <c r="H2443"/>
      <c r="I2443"/>
      <c r="J2443"/>
      <c r="K2443"/>
      <c r="L2443"/>
      <c r="M2443"/>
      <c r="N2443"/>
      <c r="O2443"/>
      <c r="P2443"/>
      <c r="Q2443"/>
      <c r="R2443"/>
    </row>
    <row r="2444" spans="1:18" x14ac:dyDescent="0.3">
      <c r="A2444"/>
      <c r="B2444"/>
      <c r="C2444"/>
      <c r="D2444"/>
      <c r="E2444"/>
      <c r="F2444"/>
      <c r="G2444"/>
      <c r="H2444"/>
      <c r="I2444"/>
      <c r="J2444"/>
      <c r="K2444"/>
      <c r="L2444"/>
      <c r="M2444"/>
      <c r="N2444"/>
      <c r="O2444"/>
      <c r="P2444"/>
      <c r="Q2444"/>
      <c r="R2444"/>
    </row>
    <row r="2445" spans="1:18" x14ac:dyDescent="0.3">
      <c r="A2445"/>
      <c r="B2445"/>
      <c r="C2445"/>
      <c r="D2445"/>
      <c r="E2445"/>
      <c r="F2445"/>
      <c r="G2445"/>
      <c r="H2445"/>
      <c r="I2445"/>
      <c r="J2445"/>
      <c r="K2445"/>
      <c r="L2445"/>
      <c r="M2445"/>
      <c r="N2445"/>
      <c r="O2445"/>
      <c r="P2445"/>
      <c r="Q2445"/>
      <c r="R2445"/>
    </row>
    <row r="2446" spans="1:18" x14ac:dyDescent="0.3">
      <c r="A2446"/>
      <c r="B2446"/>
      <c r="C2446"/>
      <c r="D2446"/>
      <c r="E2446"/>
      <c r="F2446"/>
      <c r="G2446"/>
      <c r="H2446"/>
      <c r="I2446"/>
      <c r="J2446"/>
      <c r="K2446"/>
      <c r="L2446"/>
      <c r="M2446"/>
      <c r="N2446"/>
      <c r="O2446"/>
      <c r="P2446"/>
      <c r="Q2446"/>
      <c r="R2446"/>
    </row>
    <row r="2447" spans="1:18" x14ac:dyDescent="0.3">
      <c r="A2447"/>
      <c r="B2447"/>
      <c r="C2447"/>
      <c r="D2447"/>
      <c r="E2447"/>
      <c r="F2447"/>
      <c r="G2447"/>
      <c r="H2447"/>
      <c r="I2447"/>
      <c r="J2447"/>
      <c r="K2447"/>
      <c r="L2447"/>
      <c r="M2447"/>
      <c r="N2447"/>
      <c r="O2447"/>
      <c r="P2447"/>
      <c r="Q2447"/>
      <c r="R2447"/>
    </row>
    <row r="2448" spans="1:18" x14ac:dyDescent="0.3">
      <c r="A2448"/>
      <c r="B2448"/>
      <c r="C2448"/>
      <c r="D2448"/>
      <c r="E2448"/>
      <c r="F2448"/>
      <c r="G2448"/>
      <c r="H2448"/>
      <c r="I2448"/>
      <c r="J2448"/>
      <c r="K2448"/>
      <c r="L2448"/>
      <c r="M2448"/>
      <c r="N2448"/>
      <c r="O2448"/>
      <c r="P2448"/>
      <c r="Q2448"/>
      <c r="R2448"/>
    </row>
    <row r="2449" spans="1:18" x14ac:dyDescent="0.3">
      <c r="A2449"/>
      <c r="B2449"/>
      <c r="C2449"/>
      <c r="D2449"/>
      <c r="E2449"/>
      <c r="F2449"/>
      <c r="G2449"/>
      <c r="H2449"/>
      <c r="I2449"/>
      <c r="J2449"/>
      <c r="K2449"/>
      <c r="L2449"/>
      <c r="M2449"/>
      <c r="N2449"/>
      <c r="O2449"/>
      <c r="P2449"/>
      <c r="Q2449"/>
      <c r="R2449"/>
    </row>
    <row r="2450" spans="1:18" x14ac:dyDescent="0.3">
      <c r="A2450"/>
      <c r="B2450"/>
      <c r="C2450"/>
      <c r="D2450"/>
      <c r="E2450"/>
      <c r="F2450"/>
      <c r="G2450"/>
      <c r="H2450"/>
      <c r="I2450"/>
      <c r="J2450"/>
      <c r="K2450"/>
      <c r="L2450"/>
      <c r="M2450"/>
      <c r="N2450"/>
      <c r="O2450"/>
      <c r="P2450"/>
      <c r="Q2450"/>
      <c r="R2450"/>
    </row>
    <row r="2451" spans="1:18" x14ac:dyDescent="0.3">
      <c r="A2451"/>
      <c r="B2451"/>
      <c r="C2451"/>
      <c r="D2451"/>
      <c r="E2451"/>
      <c r="F2451"/>
      <c r="G2451"/>
      <c r="H2451"/>
      <c r="I2451"/>
      <c r="J2451"/>
      <c r="K2451"/>
      <c r="L2451"/>
      <c r="M2451"/>
      <c r="N2451"/>
      <c r="O2451"/>
      <c r="P2451"/>
      <c r="Q2451"/>
      <c r="R2451"/>
    </row>
    <row r="2452" spans="1:18" x14ac:dyDescent="0.3">
      <c r="A2452"/>
      <c r="B2452"/>
      <c r="C2452"/>
      <c r="D2452"/>
      <c r="E2452"/>
      <c r="F2452"/>
      <c r="G2452"/>
      <c r="H2452"/>
      <c r="I2452"/>
      <c r="J2452"/>
      <c r="K2452"/>
      <c r="L2452"/>
      <c r="M2452"/>
      <c r="N2452"/>
      <c r="O2452"/>
      <c r="P2452"/>
      <c r="Q2452"/>
      <c r="R2452"/>
    </row>
    <row r="2453" spans="1:18" x14ac:dyDescent="0.3">
      <c r="A2453"/>
      <c r="B2453"/>
      <c r="C2453"/>
      <c r="D2453"/>
      <c r="E2453"/>
      <c r="F2453"/>
      <c r="G2453"/>
      <c r="H2453"/>
      <c r="I2453"/>
      <c r="J2453"/>
      <c r="K2453"/>
      <c r="L2453"/>
      <c r="M2453"/>
      <c r="N2453"/>
      <c r="O2453"/>
      <c r="P2453"/>
      <c r="Q2453"/>
      <c r="R2453"/>
    </row>
    <row r="2454" spans="1:18" x14ac:dyDescent="0.3">
      <c r="A2454"/>
      <c r="B2454"/>
      <c r="C2454"/>
      <c r="D2454"/>
      <c r="E2454"/>
      <c r="F2454"/>
      <c r="G2454"/>
      <c r="H2454"/>
      <c r="I2454"/>
      <c r="J2454"/>
      <c r="K2454"/>
      <c r="L2454"/>
      <c r="M2454"/>
      <c r="N2454"/>
      <c r="O2454"/>
      <c r="P2454"/>
      <c r="Q2454"/>
      <c r="R2454"/>
    </row>
    <row r="2455" spans="1:18" x14ac:dyDescent="0.3">
      <c r="A2455"/>
      <c r="B2455"/>
      <c r="C2455"/>
      <c r="D2455"/>
      <c r="E2455"/>
      <c r="F2455"/>
      <c r="G2455"/>
      <c r="H2455"/>
      <c r="I2455"/>
      <c r="J2455"/>
      <c r="K2455"/>
      <c r="L2455"/>
      <c r="M2455"/>
      <c r="N2455"/>
      <c r="O2455"/>
      <c r="P2455"/>
      <c r="Q2455"/>
      <c r="R2455"/>
    </row>
    <row r="2456" spans="1:18" x14ac:dyDescent="0.3">
      <c r="A2456"/>
      <c r="B2456"/>
      <c r="C2456"/>
      <c r="D2456"/>
      <c r="E2456"/>
      <c r="F2456"/>
      <c r="G2456"/>
      <c r="H2456"/>
      <c r="I2456"/>
      <c r="J2456"/>
      <c r="K2456"/>
      <c r="L2456"/>
      <c r="M2456"/>
      <c r="N2456"/>
      <c r="O2456"/>
      <c r="P2456"/>
      <c r="Q2456"/>
      <c r="R2456"/>
    </row>
    <row r="2457" spans="1:18" x14ac:dyDescent="0.3">
      <c r="A2457"/>
      <c r="B2457"/>
      <c r="C2457"/>
      <c r="D2457"/>
      <c r="E2457"/>
      <c r="F2457"/>
      <c r="G2457"/>
      <c r="H2457"/>
      <c r="I2457"/>
      <c r="J2457"/>
      <c r="K2457"/>
      <c r="L2457"/>
      <c r="M2457"/>
      <c r="N2457"/>
      <c r="O2457"/>
      <c r="P2457"/>
      <c r="Q2457"/>
      <c r="R2457"/>
    </row>
    <row r="2458" spans="1:18" x14ac:dyDescent="0.3">
      <c r="A2458"/>
      <c r="B2458"/>
      <c r="C2458"/>
      <c r="D2458"/>
      <c r="E2458"/>
      <c r="F2458"/>
      <c r="G2458"/>
      <c r="H2458"/>
      <c r="I2458"/>
      <c r="J2458"/>
      <c r="K2458"/>
      <c r="L2458"/>
      <c r="M2458"/>
      <c r="N2458"/>
      <c r="O2458"/>
      <c r="P2458"/>
      <c r="Q2458"/>
      <c r="R2458"/>
    </row>
    <row r="2459" spans="1:18" x14ac:dyDescent="0.3">
      <c r="A2459"/>
      <c r="B2459"/>
      <c r="C2459"/>
      <c r="D2459"/>
      <c r="E2459"/>
      <c r="F2459"/>
      <c r="G2459"/>
      <c r="H2459"/>
      <c r="I2459"/>
      <c r="J2459"/>
      <c r="K2459"/>
      <c r="L2459"/>
      <c r="M2459"/>
      <c r="N2459"/>
      <c r="O2459"/>
      <c r="P2459"/>
      <c r="Q2459"/>
      <c r="R2459"/>
    </row>
    <row r="2460" spans="1:18" x14ac:dyDescent="0.3">
      <c r="A2460"/>
      <c r="B2460"/>
      <c r="C2460"/>
      <c r="D2460"/>
      <c r="E2460"/>
      <c r="F2460"/>
      <c r="G2460"/>
      <c r="H2460"/>
      <c r="I2460"/>
      <c r="J2460"/>
      <c r="K2460"/>
      <c r="L2460"/>
      <c r="M2460"/>
      <c r="N2460"/>
      <c r="O2460"/>
      <c r="P2460"/>
      <c r="Q2460"/>
      <c r="R2460"/>
    </row>
    <row r="2461" spans="1:18" x14ac:dyDescent="0.3">
      <c r="A2461"/>
      <c r="B2461"/>
      <c r="C2461"/>
      <c r="D2461"/>
      <c r="E2461"/>
      <c r="F2461"/>
      <c r="G2461"/>
      <c r="H2461"/>
      <c r="I2461"/>
      <c r="J2461"/>
      <c r="K2461"/>
      <c r="L2461"/>
      <c r="M2461"/>
      <c r="N2461"/>
      <c r="O2461"/>
      <c r="P2461"/>
      <c r="Q2461"/>
      <c r="R2461"/>
    </row>
    <row r="2462" spans="1:18" x14ac:dyDescent="0.3">
      <c r="A2462"/>
      <c r="B2462"/>
      <c r="C2462"/>
      <c r="D2462"/>
      <c r="E2462"/>
      <c r="F2462"/>
      <c r="G2462"/>
      <c r="H2462"/>
      <c r="I2462"/>
      <c r="J2462"/>
      <c r="K2462"/>
      <c r="L2462"/>
      <c r="M2462"/>
      <c r="N2462"/>
      <c r="O2462"/>
      <c r="P2462"/>
      <c r="Q2462"/>
      <c r="R2462"/>
    </row>
    <row r="2463" spans="1:18" x14ac:dyDescent="0.3">
      <c r="A2463"/>
      <c r="B2463"/>
      <c r="C2463"/>
      <c r="D2463"/>
      <c r="E2463"/>
      <c r="F2463"/>
      <c r="G2463"/>
      <c r="H2463"/>
      <c r="I2463"/>
      <c r="J2463"/>
      <c r="K2463"/>
      <c r="L2463"/>
      <c r="M2463"/>
      <c r="N2463"/>
      <c r="O2463"/>
      <c r="P2463"/>
      <c r="Q2463"/>
      <c r="R2463"/>
    </row>
    <row r="2464" spans="1:18" x14ac:dyDescent="0.3">
      <c r="A2464"/>
      <c r="B2464"/>
      <c r="C2464"/>
      <c r="D2464"/>
      <c r="E2464"/>
      <c r="F2464"/>
      <c r="G2464"/>
      <c r="H2464"/>
      <c r="I2464"/>
      <c r="J2464"/>
      <c r="K2464"/>
      <c r="L2464"/>
      <c r="M2464"/>
      <c r="N2464"/>
      <c r="O2464"/>
      <c r="P2464"/>
      <c r="Q2464"/>
      <c r="R2464"/>
    </row>
    <row r="2465" spans="1:18" x14ac:dyDescent="0.3">
      <c r="A2465"/>
      <c r="B2465"/>
      <c r="C2465"/>
      <c r="D2465"/>
      <c r="E2465"/>
      <c r="F2465"/>
      <c r="G2465"/>
      <c r="H2465"/>
      <c r="I2465"/>
      <c r="J2465"/>
      <c r="K2465"/>
      <c r="L2465"/>
      <c r="M2465"/>
      <c r="N2465"/>
      <c r="O2465"/>
      <c r="P2465"/>
      <c r="Q2465"/>
      <c r="R2465"/>
    </row>
    <row r="2466" spans="1:18" x14ac:dyDescent="0.3">
      <c r="A2466"/>
      <c r="B2466"/>
      <c r="C2466"/>
      <c r="D2466"/>
      <c r="E2466"/>
      <c r="F2466"/>
      <c r="G2466"/>
      <c r="H2466"/>
      <c r="I2466"/>
      <c r="J2466"/>
      <c r="K2466"/>
      <c r="L2466"/>
      <c r="M2466"/>
      <c r="N2466"/>
      <c r="O2466"/>
      <c r="P2466"/>
      <c r="Q2466"/>
      <c r="R2466"/>
    </row>
    <row r="2467" spans="1:18" x14ac:dyDescent="0.3">
      <c r="A2467"/>
      <c r="B2467"/>
      <c r="C2467"/>
      <c r="D2467"/>
      <c r="E2467"/>
      <c r="F2467"/>
      <c r="G2467"/>
      <c r="H2467"/>
      <c r="I2467"/>
      <c r="J2467"/>
      <c r="K2467"/>
      <c r="L2467"/>
      <c r="M2467"/>
      <c r="N2467"/>
      <c r="O2467"/>
      <c r="P2467"/>
      <c r="Q2467"/>
      <c r="R2467"/>
    </row>
    <row r="2468" spans="1:18" x14ac:dyDescent="0.3">
      <c r="A2468"/>
      <c r="B2468"/>
      <c r="C2468"/>
      <c r="D2468"/>
      <c r="E2468"/>
      <c r="F2468"/>
      <c r="G2468"/>
      <c r="H2468"/>
      <c r="I2468"/>
      <c r="J2468"/>
      <c r="K2468"/>
      <c r="L2468"/>
      <c r="M2468"/>
      <c r="N2468"/>
      <c r="O2468"/>
      <c r="P2468"/>
      <c r="Q2468"/>
      <c r="R2468"/>
    </row>
    <row r="2469" spans="1:18" x14ac:dyDescent="0.3">
      <c r="A2469"/>
      <c r="B2469"/>
      <c r="C2469"/>
      <c r="D2469"/>
      <c r="E2469"/>
      <c r="F2469"/>
      <c r="G2469"/>
      <c r="H2469"/>
      <c r="I2469"/>
      <c r="J2469"/>
      <c r="K2469"/>
      <c r="L2469"/>
      <c r="M2469"/>
      <c r="N2469"/>
      <c r="O2469"/>
      <c r="P2469"/>
      <c r="Q2469"/>
      <c r="R2469"/>
    </row>
    <row r="2470" spans="1:18" x14ac:dyDescent="0.3">
      <c r="A2470"/>
      <c r="B2470"/>
      <c r="C2470"/>
      <c r="D2470"/>
      <c r="E2470"/>
      <c r="F2470"/>
      <c r="G2470"/>
      <c r="H2470"/>
      <c r="I2470"/>
      <c r="J2470"/>
      <c r="K2470"/>
      <c r="L2470"/>
      <c r="M2470"/>
      <c r="N2470"/>
      <c r="O2470"/>
      <c r="P2470"/>
      <c r="Q2470"/>
      <c r="R2470"/>
    </row>
    <row r="2471" spans="1:18" x14ac:dyDescent="0.3">
      <c r="A2471"/>
      <c r="B2471"/>
      <c r="C2471"/>
      <c r="D2471"/>
      <c r="E2471"/>
      <c r="F2471"/>
      <c r="G2471"/>
      <c r="H2471"/>
      <c r="I2471"/>
      <c r="J2471"/>
      <c r="K2471"/>
      <c r="L2471"/>
      <c r="M2471"/>
      <c r="N2471"/>
      <c r="O2471"/>
      <c r="P2471"/>
      <c r="Q2471"/>
      <c r="R2471"/>
    </row>
    <row r="2472" spans="1:18" x14ac:dyDescent="0.3">
      <c r="A2472"/>
      <c r="B2472"/>
      <c r="C2472"/>
      <c r="D2472"/>
      <c r="E2472"/>
      <c r="F2472"/>
      <c r="G2472"/>
      <c r="H2472"/>
      <c r="I2472"/>
      <c r="J2472"/>
      <c r="K2472"/>
      <c r="L2472"/>
      <c r="M2472"/>
      <c r="N2472"/>
      <c r="O2472"/>
      <c r="P2472"/>
      <c r="Q2472"/>
      <c r="R2472"/>
    </row>
    <row r="2473" spans="1:18" x14ac:dyDescent="0.3">
      <c r="A2473"/>
      <c r="B2473"/>
      <c r="C2473"/>
      <c r="D2473"/>
      <c r="E2473"/>
      <c r="F2473"/>
      <c r="G2473"/>
      <c r="H2473"/>
      <c r="I2473"/>
      <c r="J2473"/>
      <c r="K2473"/>
      <c r="L2473"/>
      <c r="M2473"/>
      <c r="N2473"/>
      <c r="O2473"/>
      <c r="P2473"/>
      <c r="Q2473"/>
      <c r="R2473"/>
    </row>
    <row r="2474" spans="1:18" x14ac:dyDescent="0.3">
      <c r="A2474"/>
      <c r="B2474"/>
      <c r="C2474"/>
      <c r="D2474"/>
      <c r="E2474"/>
      <c r="F2474"/>
      <c r="G2474"/>
      <c r="H2474"/>
      <c r="I2474"/>
      <c r="J2474"/>
      <c r="K2474"/>
      <c r="L2474"/>
      <c r="M2474"/>
      <c r="N2474"/>
      <c r="O2474"/>
      <c r="P2474"/>
      <c r="Q2474"/>
      <c r="R2474"/>
    </row>
    <row r="2475" spans="1:18" x14ac:dyDescent="0.3">
      <c r="A2475"/>
      <c r="B2475"/>
      <c r="C2475"/>
      <c r="D2475"/>
      <c r="E2475"/>
      <c r="F2475"/>
      <c r="G2475"/>
      <c r="H2475"/>
      <c r="I2475"/>
      <c r="J2475"/>
      <c r="K2475"/>
      <c r="L2475"/>
      <c r="M2475"/>
      <c r="N2475"/>
      <c r="O2475"/>
      <c r="P2475"/>
      <c r="Q2475"/>
      <c r="R2475"/>
    </row>
    <row r="2476" spans="1:18" x14ac:dyDescent="0.3">
      <c r="A2476"/>
      <c r="B2476"/>
      <c r="C2476"/>
      <c r="D2476"/>
      <c r="E2476"/>
      <c r="F2476"/>
      <c r="G2476"/>
      <c r="H2476"/>
      <c r="I2476"/>
      <c r="J2476"/>
      <c r="K2476"/>
      <c r="L2476"/>
      <c r="M2476"/>
      <c r="N2476"/>
      <c r="O2476"/>
      <c r="P2476"/>
      <c r="Q2476"/>
      <c r="R2476"/>
    </row>
    <row r="2477" spans="1:18" x14ac:dyDescent="0.3">
      <c r="A2477"/>
      <c r="B2477"/>
      <c r="C2477"/>
      <c r="D2477"/>
      <c r="E2477"/>
      <c r="F2477"/>
      <c r="G2477"/>
      <c r="H2477"/>
      <c r="I2477"/>
      <c r="J2477"/>
      <c r="K2477"/>
      <c r="L2477"/>
      <c r="M2477"/>
      <c r="N2477"/>
      <c r="O2477"/>
      <c r="P2477"/>
      <c r="Q2477"/>
      <c r="R2477"/>
    </row>
    <row r="2478" spans="1:18" x14ac:dyDescent="0.3">
      <c r="A2478"/>
      <c r="B2478"/>
      <c r="C2478"/>
      <c r="D2478"/>
      <c r="E2478"/>
      <c r="F2478"/>
      <c r="G2478"/>
      <c r="H2478"/>
      <c r="I2478"/>
      <c r="J2478"/>
      <c r="K2478"/>
      <c r="L2478"/>
      <c r="M2478"/>
      <c r="N2478"/>
      <c r="O2478"/>
      <c r="P2478"/>
      <c r="Q2478"/>
      <c r="R2478"/>
    </row>
    <row r="2479" spans="1:18" x14ac:dyDescent="0.3">
      <c r="A2479"/>
      <c r="B2479"/>
      <c r="C2479"/>
      <c r="D2479"/>
      <c r="E2479"/>
      <c r="F2479"/>
      <c r="G2479"/>
      <c r="H2479"/>
      <c r="I2479"/>
      <c r="J2479"/>
      <c r="K2479"/>
      <c r="L2479"/>
      <c r="M2479"/>
      <c r="N2479"/>
      <c r="O2479"/>
      <c r="P2479"/>
      <c r="Q2479"/>
      <c r="R2479"/>
    </row>
    <row r="2480" spans="1:18" x14ac:dyDescent="0.3">
      <c r="A2480"/>
      <c r="B2480"/>
      <c r="C2480"/>
      <c r="D2480"/>
      <c r="E2480"/>
      <c r="F2480"/>
      <c r="G2480"/>
      <c r="H2480"/>
      <c r="I2480"/>
      <c r="J2480"/>
      <c r="K2480"/>
      <c r="L2480"/>
      <c r="M2480"/>
      <c r="N2480"/>
      <c r="O2480"/>
      <c r="P2480"/>
      <c r="Q2480"/>
      <c r="R2480"/>
    </row>
    <row r="2481" spans="1:18" x14ac:dyDescent="0.3">
      <c r="A2481"/>
      <c r="B2481"/>
      <c r="C2481"/>
      <c r="D2481"/>
      <c r="E2481"/>
      <c r="F2481"/>
      <c r="G2481"/>
      <c r="H2481"/>
      <c r="I2481"/>
      <c r="J2481"/>
      <c r="K2481"/>
      <c r="L2481"/>
      <c r="M2481"/>
      <c r="N2481"/>
      <c r="O2481"/>
      <c r="P2481"/>
      <c r="Q2481"/>
      <c r="R2481"/>
    </row>
    <row r="2482" spans="1:18" x14ac:dyDescent="0.3">
      <c r="A2482"/>
      <c r="B2482"/>
      <c r="C2482"/>
      <c r="D2482"/>
      <c r="E2482"/>
      <c r="F2482"/>
      <c r="G2482"/>
      <c r="H2482"/>
      <c r="I2482"/>
      <c r="J2482"/>
      <c r="K2482"/>
      <c r="L2482"/>
      <c r="M2482"/>
      <c r="N2482"/>
      <c r="O2482"/>
      <c r="P2482"/>
      <c r="Q2482"/>
      <c r="R2482"/>
    </row>
    <row r="2483" spans="1:18" x14ac:dyDescent="0.3">
      <c r="A2483"/>
      <c r="B2483"/>
      <c r="C2483"/>
      <c r="D2483"/>
      <c r="E2483"/>
      <c r="F2483"/>
      <c r="G2483"/>
      <c r="H2483"/>
      <c r="I2483"/>
      <c r="J2483"/>
      <c r="K2483"/>
      <c r="L2483"/>
      <c r="M2483"/>
      <c r="N2483"/>
      <c r="O2483"/>
      <c r="P2483"/>
      <c r="Q2483"/>
      <c r="R2483"/>
    </row>
    <row r="2484" spans="1:18" x14ac:dyDescent="0.3">
      <c r="A2484"/>
      <c r="B2484"/>
      <c r="C2484"/>
      <c r="D2484"/>
      <c r="E2484"/>
      <c r="F2484"/>
      <c r="G2484"/>
      <c r="H2484"/>
      <c r="I2484"/>
      <c r="J2484"/>
      <c r="K2484"/>
      <c r="L2484"/>
      <c r="M2484"/>
      <c r="N2484"/>
      <c r="O2484"/>
      <c r="P2484"/>
      <c r="Q2484"/>
      <c r="R2484"/>
    </row>
    <row r="2485" spans="1:18" x14ac:dyDescent="0.3">
      <c r="A2485"/>
      <c r="B2485"/>
      <c r="C2485"/>
      <c r="D2485"/>
      <c r="E2485"/>
      <c r="F2485"/>
      <c r="G2485"/>
      <c r="H2485"/>
      <c r="I2485"/>
      <c r="J2485"/>
      <c r="K2485"/>
      <c r="L2485"/>
      <c r="M2485"/>
      <c r="N2485"/>
      <c r="O2485"/>
      <c r="P2485"/>
      <c r="Q2485"/>
      <c r="R2485"/>
    </row>
    <row r="2486" spans="1:18" x14ac:dyDescent="0.3">
      <c r="A2486"/>
      <c r="B2486"/>
      <c r="C2486"/>
      <c r="D2486"/>
      <c r="E2486"/>
      <c r="F2486"/>
      <c r="G2486"/>
      <c r="H2486"/>
      <c r="I2486"/>
      <c r="J2486"/>
      <c r="K2486"/>
      <c r="L2486"/>
      <c r="M2486"/>
      <c r="N2486"/>
      <c r="O2486"/>
      <c r="P2486"/>
      <c r="Q2486"/>
      <c r="R2486"/>
    </row>
    <row r="2487" spans="1:18" x14ac:dyDescent="0.3">
      <c r="A2487"/>
      <c r="B2487"/>
      <c r="C2487"/>
      <c r="D2487"/>
      <c r="E2487"/>
      <c r="F2487"/>
      <c r="G2487"/>
      <c r="H2487"/>
      <c r="I2487"/>
      <c r="J2487"/>
      <c r="K2487"/>
      <c r="L2487"/>
      <c r="M2487"/>
      <c r="N2487"/>
      <c r="O2487"/>
      <c r="P2487"/>
      <c r="Q2487"/>
      <c r="R2487"/>
    </row>
    <row r="2488" spans="1:18" x14ac:dyDescent="0.3">
      <c r="A2488"/>
      <c r="B2488"/>
      <c r="C2488"/>
      <c r="D2488"/>
      <c r="E2488"/>
      <c r="F2488"/>
      <c r="G2488"/>
      <c r="H2488"/>
      <c r="I2488"/>
      <c r="J2488"/>
      <c r="K2488"/>
      <c r="L2488"/>
      <c r="M2488"/>
      <c r="N2488"/>
      <c r="O2488"/>
      <c r="P2488"/>
      <c r="Q2488"/>
      <c r="R2488"/>
    </row>
    <row r="2489" spans="1:18" x14ac:dyDescent="0.3">
      <c r="A2489"/>
      <c r="B2489"/>
      <c r="C2489"/>
      <c r="D2489"/>
      <c r="E2489"/>
      <c r="F2489"/>
      <c r="G2489"/>
      <c r="H2489"/>
      <c r="I2489"/>
      <c r="J2489"/>
      <c r="K2489"/>
      <c r="L2489"/>
      <c r="M2489"/>
      <c r="N2489"/>
      <c r="O2489"/>
      <c r="P2489"/>
      <c r="Q2489"/>
      <c r="R2489"/>
    </row>
    <row r="2490" spans="1:18" x14ac:dyDescent="0.3">
      <c r="A2490"/>
      <c r="B2490"/>
      <c r="C2490"/>
      <c r="D2490"/>
      <c r="E2490"/>
      <c r="F2490"/>
      <c r="G2490"/>
      <c r="H2490"/>
      <c r="I2490"/>
      <c r="J2490"/>
      <c r="K2490"/>
      <c r="L2490"/>
      <c r="M2490"/>
      <c r="N2490"/>
      <c r="O2490"/>
      <c r="P2490"/>
      <c r="Q2490"/>
      <c r="R2490"/>
    </row>
    <row r="2491" spans="1:18" x14ac:dyDescent="0.3">
      <c r="A2491"/>
      <c r="B2491"/>
      <c r="C2491"/>
      <c r="D2491"/>
      <c r="E2491"/>
      <c r="F2491"/>
      <c r="G2491"/>
      <c r="H2491"/>
      <c r="I2491"/>
      <c r="J2491"/>
      <c r="K2491"/>
      <c r="L2491"/>
      <c r="M2491"/>
      <c r="N2491"/>
      <c r="O2491"/>
      <c r="P2491"/>
      <c r="Q2491"/>
      <c r="R2491"/>
    </row>
    <row r="2492" spans="1:18" x14ac:dyDescent="0.3">
      <c r="A2492"/>
      <c r="B2492"/>
      <c r="C2492"/>
      <c r="D2492"/>
      <c r="E2492"/>
      <c r="F2492"/>
      <c r="G2492"/>
      <c r="H2492"/>
      <c r="I2492"/>
      <c r="J2492"/>
      <c r="K2492"/>
      <c r="L2492"/>
      <c r="M2492"/>
      <c r="N2492"/>
      <c r="O2492"/>
      <c r="P2492"/>
      <c r="Q2492"/>
      <c r="R2492"/>
    </row>
    <row r="2493" spans="1:18" x14ac:dyDescent="0.3">
      <c r="A2493"/>
      <c r="B2493"/>
      <c r="C2493"/>
      <c r="D2493"/>
      <c r="E2493"/>
      <c r="F2493"/>
      <c r="G2493"/>
      <c r="H2493"/>
      <c r="I2493"/>
      <c r="J2493"/>
      <c r="K2493"/>
      <c r="L2493"/>
      <c r="M2493"/>
      <c r="N2493"/>
      <c r="O2493"/>
      <c r="P2493"/>
      <c r="Q2493"/>
      <c r="R2493"/>
    </row>
    <row r="2494" spans="1:18" x14ac:dyDescent="0.3">
      <c r="A2494"/>
      <c r="B2494"/>
      <c r="C2494"/>
      <c r="D2494"/>
      <c r="E2494"/>
      <c r="F2494"/>
      <c r="G2494"/>
      <c r="H2494"/>
      <c r="I2494"/>
      <c r="J2494"/>
      <c r="K2494"/>
      <c r="L2494"/>
      <c r="M2494"/>
      <c r="N2494"/>
      <c r="O2494"/>
      <c r="P2494"/>
      <c r="Q2494"/>
      <c r="R2494"/>
    </row>
    <row r="2495" spans="1:18" x14ac:dyDescent="0.3">
      <c r="A2495"/>
      <c r="B2495"/>
      <c r="C2495"/>
      <c r="D2495"/>
      <c r="E2495"/>
      <c r="F2495"/>
      <c r="G2495"/>
      <c r="H2495"/>
      <c r="I2495"/>
      <c r="J2495"/>
      <c r="K2495"/>
      <c r="L2495"/>
      <c r="M2495"/>
      <c r="N2495"/>
      <c r="O2495"/>
      <c r="P2495"/>
      <c r="Q2495"/>
      <c r="R2495"/>
    </row>
    <row r="2496" spans="1:18" x14ac:dyDescent="0.3">
      <c r="A2496"/>
      <c r="B2496"/>
      <c r="C2496"/>
      <c r="D2496"/>
      <c r="E2496"/>
      <c r="F2496"/>
      <c r="G2496"/>
      <c r="H2496"/>
      <c r="I2496"/>
      <c r="J2496"/>
      <c r="K2496"/>
      <c r="L2496"/>
      <c r="M2496"/>
      <c r="N2496"/>
      <c r="O2496"/>
      <c r="P2496"/>
      <c r="Q2496"/>
      <c r="R2496"/>
    </row>
    <row r="2497" spans="1:18" x14ac:dyDescent="0.3">
      <c r="A2497"/>
      <c r="B2497"/>
      <c r="C2497"/>
      <c r="D2497"/>
      <c r="E2497"/>
      <c r="F2497"/>
      <c r="G2497"/>
      <c r="H2497"/>
      <c r="I2497"/>
      <c r="J2497"/>
      <c r="K2497"/>
      <c r="L2497"/>
      <c r="M2497"/>
      <c r="N2497"/>
      <c r="O2497"/>
      <c r="P2497"/>
      <c r="Q2497"/>
      <c r="R2497"/>
    </row>
    <row r="2498" spans="1:18" x14ac:dyDescent="0.3">
      <c r="A2498"/>
      <c r="B2498"/>
      <c r="C2498"/>
      <c r="D2498"/>
      <c r="E2498"/>
      <c r="F2498"/>
      <c r="G2498"/>
      <c r="H2498"/>
      <c r="I2498"/>
      <c r="J2498"/>
      <c r="K2498"/>
      <c r="L2498"/>
      <c r="M2498"/>
      <c r="N2498"/>
      <c r="O2498"/>
      <c r="P2498"/>
      <c r="Q2498"/>
      <c r="R2498"/>
    </row>
    <row r="2499" spans="1:18" x14ac:dyDescent="0.3">
      <c r="A2499"/>
      <c r="B2499"/>
      <c r="C2499"/>
      <c r="D2499"/>
      <c r="E2499"/>
      <c r="F2499"/>
      <c r="G2499"/>
      <c r="H2499"/>
      <c r="I2499"/>
      <c r="J2499"/>
      <c r="K2499"/>
      <c r="L2499"/>
      <c r="M2499"/>
      <c r="N2499"/>
      <c r="O2499"/>
      <c r="P2499"/>
      <c r="Q2499"/>
      <c r="R2499"/>
    </row>
    <row r="2500" spans="1:18" x14ac:dyDescent="0.3">
      <c r="A2500"/>
      <c r="B2500"/>
      <c r="C2500"/>
      <c r="D2500"/>
      <c r="E2500"/>
      <c r="F2500"/>
      <c r="G2500"/>
      <c r="H2500"/>
      <c r="I2500"/>
      <c r="J2500"/>
      <c r="K2500"/>
      <c r="L2500"/>
      <c r="M2500"/>
      <c r="N2500"/>
      <c r="O2500"/>
      <c r="P2500"/>
      <c r="Q2500"/>
      <c r="R2500"/>
    </row>
    <row r="2501" spans="1:18" x14ac:dyDescent="0.3">
      <c r="A2501"/>
      <c r="B2501"/>
      <c r="C2501"/>
      <c r="D2501"/>
      <c r="E2501"/>
      <c r="F2501"/>
      <c r="G2501"/>
      <c r="H2501"/>
      <c r="I2501"/>
      <c r="J2501"/>
      <c r="K2501"/>
      <c r="L2501"/>
      <c r="M2501"/>
      <c r="N2501"/>
      <c r="O2501"/>
      <c r="P2501"/>
      <c r="Q2501"/>
      <c r="R2501"/>
    </row>
    <row r="2502" spans="1:18" x14ac:dyDescent="0.3">
      <c r="A2502"/>
      <c r="B2502"/>
      <c r="C2502"/>
      <c r="D2502"/>
      <c r="E2502"/>
      <c r="F2502"/>
      <c r="G2502"/>
      <c r="H2502"/>
      <c r="I2502"/>
      <c r="J2502"/>
      <c r="K2502"/>
      <c r="L2502"/>
      <c r="M2502"/>
      <c r="N2502"/>
      <c r="O2502"/>
      <c r="P2502"/>
      <c r="Q2502"/>
      <c r="R2502"/>
    </row>
    <row r="2503" spans="1:18" x14ac:dyDescent="0.3">
      <c r="A2503"/>
      <c r="B2503"/>
      <c r="C2503"/>
      <c r="D2503"/>
      <c r="E2503"/>
      <c r="F2503"/>
      <c r="G2503"/>
      <c r="H2503"/>
      <c r="I2503"/>
      <c r="J2503"/>
      <c r="K2503"/>
      <c r="L2503"/>
      <c r="M2503"/>
      <c r="N2503"/>
      <c r="O2503"/>
      <c r="P2503"/>
      <c r="Q2503"/>
      <c r="R2503"/>
    </row>
    <row r="2504" spans="1:18" x14ac:dyDescent="0.3">
      <c r="A2504"/>
      <c r="B2504"/>
      <c r="C2504"/>
      <c r="D2504"/>
      <c r="E2504"/>
      <c r="F2504"/>
      <c r="G2504"/>
      <c r="H2504"/>
      <c r="I2504"/>
      <c r="J2504"/>
      <c r="K2504"/>
      <c r="L2504"/>
      <c r="M2504"/>
      <c r="N2504"/>
      <c r="O2504"/>
      <c r="P2504"/>
      <c r="Q2504"/>
      <c r="R2504"/>
    </row>
    <row r="2505" spans="1:18" x14ac:dyDescent="0.3">
      <c r="A2505"/>
      <c r="B2505"/>
      <c r="C2505"/>
      <c r="D2505"/>
      <c r="E2505"/>
      <c r="F2505"/>
      <c r="G2505"/>
      <c r="H2505"/>
      <c r="I2505"/>
      <c r="J2505"/>
      <c r="K2505"/>
      <c r="L2505"/>
      <c r="M2505"/>
      <c r="N2505"/>
      <c r="O2505"/>
      <c r="P2505"/>
      <c r="Q2505"/>
      <c r="R2505"/>
    </row>
    <row r="2506" spans="1:18" x14ac:dyDescent="0.3">
      <c r="A2506"/>
      <c r="B2506"/>
      <c r="C2506"/>
      <c r="D2506"/>
      <c r="E2506"/>
      <c r="F2506"/>
      <c r="G2506"/>
      <c r="H2506"/>
      <c r="I2506"/>
      <c r="J2506"/>
      <c r="K2506"/>
      <c r="L2506"/>
      <c r="M2506"/>
      <c r="N2506"/>
      <c r="O2506"/>
      <c r="P2506"/>
      <c r="Q2506"/>
      <c r="R2506"/>
    </row>
    <row r="2507" spans="1:18" x14ac:dyDescent="0.3">
      <c r="A2507"/>
      <c r="B2507"/>
      <c r="C2507"/>
      <c r="D2507"/>
      <c r="E2507"/>
      <c r="F2507"/>
      <c r="G2507"/>
      <c r="H2507"/>
      <c r="I2507"/>
      <c r="J2507"/>
      <c r="K2507"/>
      <c r="L2507"/>
      <c r="M2507"/>
      <c r="N2507"/>
      <c r="O2507"/>
      <c r="P2507"/>
      <c r="Q2507"/>
      <c r="R2507"/>
    </row>
    <row r="2508" spans="1:18" x14ac:dyDescent="0.3">
      <c r="A2508"/>
      <c r="B2508"/>
      <c r="C2508"/>
      <c r="D2508"/>
      <c r="E2508"/>
      <c r="F2508"/>
      <c r="G2508"/>
      <c r="H2508"/>
      <c r="I2508"/>
      <c r="J2508"/>
      <c r="K2508"/>
      <c r="L2508"/>
      <c r="M2508"/>
      <c r="N2508"/>
      <c r="O2508"/>
      <c r="P2508"/>
      <c r="Q2508"/>
      <c r="R2508"/>
    </row>
    <row r="2509" spans="1:18" x14ac:dyDescent="0.3">
      <c r="A2509"/>
      <c r="B2509"/>
      <c r="C2509"/>
      <c r="D2509"/>
      <c r="E2509"/>
      <c r="F2509"/>
      <c r="G2509"/>
      <c r="H2509"/>
      <c r="I2509"/>
      <c r="J2509"/>
      <c r="K2509"/>
      <c r="L2509"/>
      <c r="M2509"/>
      <c r="N2509"/>
      <c r="O2509"/>
      <c r="P2509"/>
      <c r="Q2509"/>
      <c r="R2509"/>
    </row>
    <row r="2510" spans="1:18" x14ac:dyDescent="0.3">
      <c r="A2510"/>
      <c r="B2510"/>
      <c r="C2510"/>
      <c r="D2510"/>
      <c r="E2510"/>
      <c r="F2510"/>
      <c r="G2510"/>
      <c r="H2510"/>
      <c r="I2510"/>
      <c r="J2510"/>
      <c r="K2510"/>
      <c r="L2510"/>
      <c r="M2510"/>
      <c r="N2510"/>
      <c r="O2510"/>
      <c r="P2510"/>
      <c r="Q2510"/>
      <c r="R2510"/>
    </row>
    <row r="2511" spans="1:18" x14ac:dyDescent="0.3">
      <c r="A2511"/>
      <c r="B2511"/>
      <c r="C2511"/>
      <c r="D2511"/>
      <c r="E2511"/>
      <c r="F2511"/>
      <c r="G2511"/>
      <c r="H2511"/>
      <c r="I2511"/>
      <c r="J2511"/>
      <c r="K2511"/>
      <c r="L2511"/>
      <c r="M2511"/>
      <c r="N2511"/>
      <c r="O2511"/>
      <c r="P2511"/>
      <c r="Q2511"/>
      <c r="R2511"/>
    </row>
    <row r="2512" spans="1:18" x14ac:dyDescent="0.3">
      <c r="A2512"/>
      <c r="B2512"/>
      <c r="C2512"/>
      <c r="D2512"/>
      <c r="E2512"/>
      <c r="F2512"/>
      <c r="G2512"/>
      <c r="H2512"/>
      <c r="I2512"/>
      <c r="J2512"/>
      <c r="K2512"/>
      <c r="L2512"/>
      <c r="M2512"/>
      <c r="N2512"/>
      <c r="O2512"/>
      <c r="P2512"/>
      <c r="Q2512"/>
      <c r="R2512"/>
    </row>
    <row r="2513" spans="1:18" x14ac:dyDescent="0.3">
      <c r="A2513"/>
      <c r="B2513"/>
      <c r="C2513"/>
      <c r="D2513"/>
      <c r="E2513"/>
      <c r="F2513"/>
      <c r="G2513"/>
      <c r="H2513"/>
      <c r="I2513"/>
      <c r="J2513"/>
      <c r="K2513"/>
      <c r="L2513"/>
      <c r="M2513"/>
      <c r="N2513"/>
      <c r="O2513"/>
      <c r="P2513"/>
      <c r="Q2513"/>
      <c r="R2513"/>
    </row>
    <row r="2514" spans="1:18" x14ac:dyDescent="0.3">
      <c r="A2514"/>
      <c r="B2514"/>
      <c r="C2514"/>
      <c r="D2514"/>
      <c r="E2514"/>
      <c r="F2514"/>
      <c r="G2514"/>
      <c r="H2514"/>
      <c r="I2514"/>
      <c r="J2514"/>
      <c r="K2514"/>
      <c r="L2514"/>
      <c r="M2514"/>
      <c r="N2514"/>
      <c r="O2514"/>
      <c r="P2514"/>
      <c r="Q2514"/>
      <c r="R2514"/>
    </row>
    <row r="2515" spans="1:18" x14ac:dyDescent="0.3">
      <c r="A2515"/>
      <c r="B2515"/>
      <c r="C2515"/>
      <c r="D2515"/>
      <c r="E2515"/>
      <c r="F2515"/>
      <c r="G2515"/>
      <c r="H2515"/>
      <c r="I2515"/>
      <c r="J2515"/>
      <c r="K2515"/>
      <c r="L2515"/>
      <c r="M2515"/>
      <c r="N2515"/>
      <c r="O2515"/>
      <c r="P2515"/>
      <c r="Q2515"/>
      <c r="R2515"/>
    </row>
    <row r="2516" spans="1:18" x14ac:dyDescent="0.3">
      <c r="A2516"/>
      <c r="B2516"/>
      <c r="C2516"/>
      <c r="D2516"/>
      <c r="E2516"/>
      <c r="F2516"/>
      <c r="G2516"/>
      <c r="H2516"/>
      <c r="I2516"/>
      <c r="J2516"/>
      <c r="K2516"/>
      <c r="L2516"/>
      <c r="M2516"/>
      <c r="N2516"/>
      <c r="O2516"/>
      <c r="P2516"/>
      <c r="Q2516"/>
      <c r="R2516"/>
    </row>
    <row r="2517" spans="1:18" x14ac:dyDescent="0.3">
      <c r="A2517"/>
      <c r="B2517"/>
      <c r="C2517"/>
      <c r="D2517"/>
      <c r="E2517"/>
      <c r="F2517"/>
      <c r="G2517"/>
      <c r="H2517"/>
      <c r="I2517"/>
      <c r="J2517"/>
      <c r="K2517"/>
      <c r="L2517"/>
      <c r="M2517"/>
      <c r="N2517"/>
      <c r="O2517"/>
      <c r="P2517"/>
      <c r="Q2517"/>
      <c r="R2517"/>
    </row>
    <row r="2518" spans="1:18" x14ac:dyDescent="0.3">
      <c r="A2518"/>
      <c r="B2518"/>
      <c r="C2518"/>
      <c r="D2518"/>
      <c r="E2518"/>
      <c r="F2518"/>
      <c r="G2518"/>
      <c r="H2518"/>
      <c r="I2518"/>
      <c r="J2518"/>
      <c r="K2518"/>
      <c r="L2518"/>
      <c r="M2518"/>
      <c r="N2518"/>
      <c r="O2518"/>
      <c r="P2518"/>
      <c r="Q2518"/>
      <c r="R2518"/>
    </row>
    <row r="2519" spans="1:18" x14ac:dyDescent="0.3">
      <c r="A2519"/>
      <c r="B2519"/>
      <c r="C2519"/>
      <c r="D2519"/>
      <c r="E2519"/>
      <c r="F2519"/>
      <c r="G2519"/>
      <c r="H2519"/>
      <c r="I2519"/>
      <c r="J2519"/>
      <c r="K2519"/>
      <c r="L2519"/>
      <c r="M2519"/>
      <c r="N2519"/>
      <c r="O2519"/>
      <c r="P2519"/>
      <c r="Q2519"/>
      <c r="R2519"/>
    </row>
    <row r="2520" spans="1:18" x14ac:dyDescent="0.3">
      <c r="A2520"/>
      <c r="B2520"/>
      <c r="C2520"/>
      <c r="D2520"/>
      <c r="E2520"/>
      <c r="F2520"/>
      <c r="G2520"/>
      <c r="H2520"/>
      <c r="I2520"/>
      <c r="J2520"/>
      <c r="K2520"/>
      <c r="L2520"/>
      <c r="M2520"/>
      <c r="N2520"/>
      <c r="O2520"/>
      <c r="P2520"/>
      <c r="Q2520"/>
      <c r="R2520"/>
    </row>
    <row r="2521" spans="1:18" x14ac:dyDescent="0.3">
      <c r="A2521"/>
      <c r="B2521"/>
      <c r="C2521"/>
      <c r="D2521"/>
      <c r="E2521"/>
      <c r="F2521"/>
      <c r="G2521"/>
      <c r="H2521"/>
      <c r="I2521"/>
      <c r="J2521"/>
      <c r="K2521"/>
      <c r="L2521"/>
      <c r="M2521"/>
      <c r="N2521"/>
      <c r="O2521"/>
      <c r="P2521"/>
      <c r="Q2521"/>
      <c r="R2521"/>
    </row>
    <row r="2522" spans="1:18" x14ac:dyDescent="0.3">
      <c r="A2522"/>
      <c r="B2522"/>
      <c r="C2522"/>
      <c r="D2522"/>
      <c r="E2522"/>
      <c r="F2522"/>
      <c r="G2522"/>
      <c r="H2522"/>
      <c r="I2522"/>
      <c r="J2522"/>
      <c r="K2522"/>
      <c r="L2522"/>
      <c r="M2522"/>
      <c r="N2522"/>
      <c r="O2522"/>
      <c r="P2522"/>
      <c r="Q2522"/>
      <c r="R2522"/>
    </row>
    <row r="2523" spans="1:18" x14ac:dyDescent="0.3">
      <c r="A2523"/>
      <c r="B2523"/>
      <c r="C2523"/>
      <c r="D2523"/>
      <c r="E2523"/>
      <c r="F2523"/>
      <c r="G2523"/>
      <c r="H2523"/>
      <c r="I2523"/>
      <c r="J2523"/>
      <c r="K2523"/>
      <c r="L2523"/>
      <c r="M2523"/>
      <c r="N2523"/>
      <c r="O2523"/>
      <c r="P2523"/>
      <c r="Q2523"/>
      <c r="R2523"/>
    </row>
    <row r="2524" spans="1:18" x14ac:dyDescent="0.3">
      <c r="A2524"/>
      <c r="B2524"/>
      <c r="C2524"/>
      <c r="D2524"/>
      <c r="E2524"/>
      <c r="F2524"/>
      <c r="G2524"/>
      <c r="H2524"/>
      <c r="I2524"/>
      <c r="J2524"/>
      <c r="K2524"/>
      <c r="L2524"/>
      <c r="M2524"/>
      <c r="N2524"/>
      <c r="O2524"/>
      <c r="P2524"/>
      <c r="Q2524"/>
      <c r="R2524"/>
    </row>
    <row r="2525" spans="1:18" x14ac:dyDescent="0.3">
      <c r="A2525"/>
      <c r="B2525"/>
      <c r="C2525"/>
      <c r="D2525"/>
      <c r="E2525"/>
      <c r="F2525"/>
      <c r="G2525"/>
      <c r="H2525"/>
      <c r="I2525"/>
      <c r="J2525"/>
      <c r="K2525"/>
      <c r="L2525"/>
      <c r="M2525"/>
      <c r="N2525"/>
      <c r="O2525"/>
      <c r="P2525"/>
      <c r="Q2525"/>
      <c r="R2525"/>
    </row>
    <row r="2526" spans="1:18" x14ac:dyDescent="0.3">
      <c r="A2526"/>
      <c r="B2526"/>
      <c r="C2526"/>
      <c r="D2526"/>
      <c r="E2526"/>
      <c r="F2526"/>
      <c r="G2526"/>
      <c r="H2526"/>
      <c r="I2526"/>
      <c r="J2526"/>
      <c r="K2526"/>
      <c r="L2526"/>
      <c r="M2526"/>
      <c r="N2526"/>
      <c r="O2526"/>
      <c r="P2526"/>
      <c r="Q2526"/>
      <c r="R2526"/>
    </row>
    <row r="2527" spans="1:18" x14ac:dyDescent="0.3">
      <c r="A2527"/>
      <c r="B2527"/>
      <c r="C2527"/>
      <c r="D2527"/>
      <c r="E2527"/>
      <c r="F2527"/>
      <c r="G2527"/>
      <c r="H2527"/>
      <c r="I2527"/>
      <c r="J2527"/>
      <c r="K2527"/>
      <c r="L2527"/>
      <c r="M2527"/>
      <c r="N2527"/>
      <c r="O2527"/>
      <c r="P2527"/>
      <c r="Q2527"/>
      <c r="R2527"/>
    </row>
    <row r="2528" spans="1:18" x14ac:dyDescent="0.3">
      <c r="A2528"/>
      <c r="B2528"/>
      <c r="C2528"/>
      <c r="D2528"/>
      <c r="E2528"/>
      <c r="F2528"/>
      <c r="G2528"/>
      <c r="H2528"/>
      <c r="I2528"/>
      <c r="J2528"/>
      <c r="K2528"/>
      <c r="L2528"/>
      <c r="M2528"/>
      <c r="N2528"/>
      <c r="O2528"/>
      <c r="P2528"/>
      <c r="Q2528"/>
      <c r="R2528"/>
    </row>
    <row r="2529" spans="1:18" x14ac:dyDescent="0.3">
      <c r="A2529"/>
      <c r="B2529"/>
      <c r="C2529"/>
      <c r="D2529"/>
      <c r="E2529"/>
      <c r="F2529"/>
      <c r="G2529"/>
      <c r="H2529"/>
      <c r="I2529"/>
      <c r="J2529"/>
      <c r="K2529"/>
      <c r="L2529"/>
      <c r="M2529"/>
      <c r="N2529"/>
      <c r="O2529"/>
      <c r="P2529"/>
      <c r="Q2529"/>
      <c r="R2529"/>
    </row>
    <row r="2530" spans="1:18" x14ac:dyDescent="0.3">
      <c r="A2530"/>
      <c r="B2530"/>
      <c r="C2530"/>
      <c r="D2530"/>
      <c r="E2530"/>
      <c r="F2530"/>
      <c r="G2530"/>
      <c r="H2530"/>
      <c r="I2530"/>
      <c r="J2530"/>
      <c r="K2530"/>
      <c r="L2530"/>
      <c r="M2530"/>
      <c r="N2530"/>
      <c r="O2530"/>
      <c r="P2530"/>
      <c r="Q2530"/>
      <c r="R2530"/>
    </row>
    <row r="2531" spans="1:18" x14ac:dyDescent="0.3">
      <c r="A2531"/>
      <c r="B2531"/>
      <c r="C2531"/>
      <c r="D2531"/>
      <c r="E2531"/>
      <c r="F2531"/>
      <c r="G2531"/>
      <c r="H2531"/>
      <c r="I2531"/>
      <c r="J2531"/>
      <c r="K2531"/>
      <c r="L2531"/>
      <c r="M2531"/>
      <c r="N2531"/>
      <c r="O2531"/>
      <c r="P2531"/>
      <c r="Q2531"/>
      <c r="R2531"/>
    </row>
    <row r="2532" spans="1:18" x14ac:dyDescent="0.3">
      <c r="A2532"/>
      <c r="B2532"/>
      <c r="C2532"/>
      <c r="D2532"/>
      <c r="E2532"/>
      <c r="F2532"/>
      <c r="G2532"/>
      <c r="H2532"/>
      <c r="I2532"/>
      <c r="J2532"/>
      <c r="K2532"/>
      <c r="L2532"/>
      <c r="M2532"/>
      <c r="N2532"/>
      <c r="O2532"/>
      <c r="P2532"/>
      <c r="Q2532"/>
      <c r="R2532"/>
    </row>
    <row r="2533" spans="1:18" x14ac:dyDescent="0.3">
      <c r="A2533"/>
      <c r="B2533"/>
      <c r="C2533"/>
      <c r="D2533"/>
      <c r="E2533"/>
      <c r="F2533"/>
      <c r="G2533"/>
      <c r="H2533"/>
      <c r="I2533"/>
      <c r="J2533"/>
      <c r="K2533"/>
      <c r="L2533"/>
      <c r="M2533"/>
      <c r="N2533"/>
      <c r="O2533"/>
      <c r="P2533"/>
      <c r="Q2533"/>
      <c r="R2533"/>
    </row>
    <row r="2534" spans="1:18" x14ac:dyDescent="0.3">
      <c r="A2534"/>
      <c r="B2534"/>
      <c r="C2534"/>
      <c r="D2534"/>
      <c r="E2534"/>
      <c r="F2534"/>
      <c r="G2534"/>
      <c r="H2534"/>
      <c r="I2534"/>
      <c r="J2534"/>
      <c r="K2534"/>
      <c r="L2534"/>
      <c r="M2534"/>
      <c r="N2534"/>
      <c r="O2534"/>
      <c r="P2534"/>
      <c r="Q2534"/>
      <c r="R2534"/>
    </row>
    <row r="2535" spans="1:18" x14ac:dyDescent="0.3">
      <c r="A2535"/>
      <c r="B2535"/>
      <c r="C2535"/>
      <c r="D2535"/>
      <c r="E2535"/>
      <c r="F2535"/>
      <c r="G2535"/>
      <c r="H2535"/>
      <c r="I2535"/>
      <c r="J2535"/>
      <c r="K2535"/>
      <c r="L2535"/>
      <c r="M2535"/>
      <c r="N2535"/>
      <c r="O2535"/>
      <c r="P2535"/>
      <c r="Q2535"/>
      <c r="R2535"/>
    </row>
    <row r="2536" spans="1:18" x14ac:dyDescent="0.3">
      <c r="A2536"/>
      <c r="B2536"/>
      <c r="C2536"/>
      <c r="D2536"/>
      <c r="E2536"/>
      <c r="F2536"/>
      <c r="G2536"/>
      <c r="H2536"/>
      <c r="I2536"/>
      <c r="J2536"/>
      <c r="K2536"/>
      <c r="L2536"/>
      <c r="M2536"/>
      <c r="N2536"/>
      <c r="O2536"/>
      <c r="P2536"/>
      <c r="Q2536"/>
      <c r="R2536"/>
    </row>
    <row r="2537" spans="1:18" x14ac:dyDescent="0.3">
      <c r="A2537"/>
      <c r="B2537"/>
      <c r="C2537"/>
      <c r="D2537"/>
      <c r="E2537"/>
      <c r="F2537"/>
      <c r="G2537"/>
      <c r="H2537"/>
      <c r="I2537"/>
      <c r="J2537"/>
      <c r="K2537"/>
      <c r="L2537"/>
      <c r="M2537"/>
      <c r="N2537"/>
      <c r="O2537"/>
      <c r="P2537"/>
      <c r="Q2537"/>
      <c r="R2537"/>
    </row>
    <row r="2538" spans="1:18" x14ac:dyDescent="0.3">
      <c r="A2538"/>
      <c r="B2538"/>
      <c r="C2538"/>
      <c r="D2538"/>
      <c r="E2538"/>
      <c r="F2538"/>
      <c r="G2538"/>
      <c r="H2538"/>
      <c r="I2538"/>
      <c r="J2538"/>
      <c r="K2538"/>
      <c r="L2538"/>
      <c r="M2538"/>
      <c r="N2538"/>
      <c r="O2538"/>
      <c r="P2538"/>
      <c r="Q2538"/>
      <c r="R2538"/>
    </row>
    <row r="2539" spans="1:18" x14ac:dyDescent="0.3">
      <c r="A2539"/>
      <c r="B2539"/>
      <c r="C2539"/>
      <c r="D2539"/>
      <c r="E2539"/>
      <c r="F2539"/>
      <c r="G2539"/>
      <c r="H2539"/>
      <c r="I2539"/>
      <c r="J2539"/>
      <c r="K2539"/>
      <c r="L2539"/>
      <c r="M2539"/>
      <c r="N2539"/>
      <c r="O2539"/>
      <c r="P2539"/>
      <c r="Q2539"/>
      <c r="R2539"/>
    </row>
    <row r="2540" spans="1:18" x14ac:dyDescent="0.3">
      <c r="A2540"/>
      <c r="B2540"/>
      <c r="C2540"/>
      <c r="D2540"/>
      <c r="E2540"/>
      <c r="F2540"/>
      <c r="G2540"/>
      <c r="H2540"/>
      <c r="I2540"/>
      <c r="J2540"/>
      <c r="K2540"/>
      <c r="L2540"/>
      <c r="M2540"/>
      <c r="N2540"/>
      <c r="O2540"/>
      <c r="P2540"/>
      <c r="Q2540"/>
      <c r="R2540"/>
    </row>
    <row r="2541" spans="1:18" x14ac:dyDescent="0.3">
      <c r="A2541"/>
      <c r="B2541"/>
      <c r="C2541"/>
      <c r="D2541"/>
      <c r="E2541"/>
      <c r="F2541"/>
      <c r="G2541"/>
      <c r="H2541"/>
      <c r="I2541"/>
      <c r="J2541"/>
      <c r="K2541"/>
      <c r="L2541"/>
      <c r="M2541"/>
      <c r="N2541"/>
      <c r="O2541"/>
      <c r="P2541"/>
      <c r="Q2541"/>
      <c r="R2541"/>
    </row>
    <row r="2542" spans="1:18" x14ac:dyDescent="0.3">
      <c r="A2542"/>
      <c r="B2542"/>
      <c r="C2542"/>
      <c r="D2542"/>
      <c r="E2542"/>
      <c r="F2542"/>
      <c r="G2542"/>
      <c r="H2542"/>
      <c r="I2542"/>
      <c r="J2542"/>
      <c r="K2542"/>
      <c r="L2542"/>
      <c r="M2542"/>
      <c r="N2542"/>
      <c r="O2542"/>
      <c r="P2542"/>
      <c r="Q2542"/>
      <c r="R2542"/>
    </row>
    <row r="2543" spans="1:18" x14ac:dyDescent="0.3">
      <c r="A2543"/>
      <c r="B2543"/>
      <c r="C2543"/>
      <c r="D2543"/>
      <c r="E2543"/>
      <c r="F2543"/>
      <c r="G2543"/>
      <c r="H2543"/>
      <c r="I2543"/>
      <c r="J2543"/>
      <c r="K2543"/>
      <c r="L2543"/>
      <c r="M2543"/>
      <c r="N2543"/>
      <c r="O2543"/>
      <c r="P2543"/>
      <c r="Q2543"/>
      <c r="R2543"/>
    </row>
    <row r="2544" spans="1:18" x14ac:dyDescent="0.3">
      <c r="A2544"/>
      <c r="B2544"/>
      <c r="C2544"/>
      <c r="D2544"/>
      <c r="E2544"/>
      <c r="F2544"/>
      <c r="G2544"/>
      <c r="H2544"/>
      <c r="I2544"/>
      <c r="J2544"/>
      <c r="K2544"/>
      <c r="L2544"/>
      <c r="M2544"/>
      <c r="N2544"/>
      <c r="O2544"/>
      <c r="P2544"/>
      <c r="Q2544"/>
      <c r="R2544"/>
    </row>
    <row r="2545" spans="1:18" x14ac:dyDescent="0.3">
      <c r="A2545"/>
      <c r="B2545"/>
      <c r="C2545"/>
      <c r="D2545"/>
      <c r="E2545"/>
      <c r="F2545"/>
      <c r="G2545"/>
      <c r="H2545"/>
      <c r="I2545"/>
      <c r="J2545"/>
      <c r="K2545"/>
      <c r="L2545"/>
      <c r="M2545"/>
      <c r="N2545"/>
      <c r="O2545"/>
      <c r="P2545"/>
      <c r="Q2545"/>
      <c r="R2545"/>
    </row>
    <row r="2546" spans="1:18" x14ac:dyDescent="0.3">
      <c r="A2546"/>
      <c r="B2546"/>
      <c r="C2546"/>
      <c r="D2546"/>
      <c r="E2546"/>
      <c r="F2546"/>
      <c r="G2546"/>
      <c r="H2546"/>
      <c r="I2546"/>
      <c r="J2546"/>
      <c r="K2546"/>
      <c r="L2546"/>
      <c r="M2546"/>
      <c r="N2546"/>
      <c r="O2546"/>
      <c r="P2546"/>
      <c r="Q2546"/>
      <c r="R2546"/>
    </row>
    <row r="2547" spans="1:18" x14ac:dyDescent="0.3">
      <c r="A2547"/>
      <c r="B2547"/>
      <c r="C2547"/>
      <c r="D2547"/>
      <c r="E2547"/>
      <c r="F2547"/>
      <c r="G2547"/>
      <c r="H2547"/>
      <c r="I2547"/>
      <c r="J2547"/>
      <c r="K2547"/>
      <c r="L2547"/>
      <c r="M2547"/>
      <c r="N2547"/>
      <c r="O2547"/>
      <c r="P2547"/>
      <c r="Q2547"/>
      <c r="R2547"/>
    </row>
    <row r="2548" spans="1:18" x14ac:dyDescent="0.3">
      <c r="A2548"/>
      <c r="B2548"/>
      <c r="C2548"/>
      <c r="D2548"/>
      <c r="E2548"/>
      <c r="F2548"/>
      <c r="G2548"/>
      <c r="H2548"/>
      <c r="I2548"/>
      <c r="J2548"/>
      <c r="K2548"/>
      <c r="L2548"/>
      <c r="M2548"/>
      <c r="N2548"/>
      <c r="O2548"/>
      <c r="P2548"/>
      <c r="Q2548"/>
      <c r="R2548"/>
    </row>
    <row r="2549" spans="1:18" x14ac:dyDescent="0.3">
      <c r="A2549"/>
      <c r="B2549"/>
      <c r="C2549"/>
      <c r="D2549"/>
      <c r="E2549"/>
      <c r="F2549"/>
      <c r="G2549"/>
      <c r="H2549"/>
      <c r="I2549"/>
      <c r="J2549"/>
      <c r="K2549"/>
      <c r="L2549"/>
      <c r="M2549"/>
      <c r="N2549"/>
      <c r="O2549"/>
      <c r="P2549"/>
      <c r="Q2549"/>
      <c r="R2549"/>
    </row>
    <row r="2550" spans="1:18" x14ac:dyDescent="0.3">
      <c r="A2550"/>
      <c r="B2550"/>
      <c r="C2550"/>
      <c r="D2550"/>
      <c r="E2550"/>
      <c r="F2550"/>
      <c r="G2550"/>
      <c r="H2550"/>
      <c r="I2550"/>
      <c r="J2550"/>
      <c r="K2550"/>
      <c r="L2550"/>
      <c r="M2550"/>
      <c r="N2550"/>
      <c r="O2550"/>
      <c r="P2550"/>
      <c r="Q2550"/>
      <c r="R2550"/>
    </row>
    <row r="2551" spans="1:18" x14ac:dyDescent="0.3">
      <c r="A2551"/>
      <c r="B2551"/>
      <c r="C2551"/>
      <c r="D2551"/>
      <c r="E2551"/>
      <c r="F2551"/>
      <c r="G2551"/>
      <c r="H2551"/>
      <c r="I2551"/>
      <c r="J2551"/>
      <c r="K2551"/>
      <c r="L2551"/>
      <c r="M2551"/>
      <c r="N2551"/>
      <c r="O2551"/>
      <c r="P2551"/>
      <c r="Q2551"/>
      <c r="R2551"/>
    </row>
    <row r="2552" spans="1:18" x14ac:dyDescent="0.3">
      <c r="A2552"/>
      <c r="B2552"/>
      <c r="C2552"/>
      <c r="D2552"/>
      <c r="E2552"/>
      <c r="F2552"/>
      <c r="G2552"/>
      <c r="H2552"/>
      <c r="I2552"/>
      <c r="J2552"/>
      <c r="K2552"/>
      <c r="L2552"/>
      <c r="M2552"/>
      <c r="N2552"/>
      <c r="O2552"/>
      <c r="P2552"/>
      <c r="Q2552"/>
      <c r="R2552"/>
    </row>
    <row r="2553" spans="1:18" x14ac:dyDescent="0.3">
      <c r="A2553"/>
      <c r="B2553"/>
      <c r="C2553"/>
      <c r="D2553"/>
      <c r="E2553"/>
      <c r="F2553"/>
      <c r="G2553"/>
      <c r="H2553"/>
      <c r="I2553"/>
      <c r="J2553"/>
      <c r="K2553"/>
      <c r="L2553"/>
      <c r="M2553"/>
      <c r="N2553"/>
      <c r="O2553"/>
      <c r="P2553"/>
      <c r="Q2553"/>
      <c r="R2553"/>
    </row>
    <row r="2554" spans="1:18" x14ac:dyDescent="0.3">
      <c r="A2554"/>
      <c r="B2554"/>
      <c r="C2554"/>
      <c r="D2554"/>
      <c r="E2554"/>
      <c r="F2554"/>
      <c r="G2554"/>
      <c r="H2554"/>
      <c r="I2554"/>
      <c r="J2554"/>
      <c r="K2554"/>
      <c r="L2554"/>
      <c r="M2554"/>
      <c r="N2554"/>
      <c r="O2554"/>
      <c r="P2554"/>
      <c r="Q2554"/>
      <c r="R2554"/>
    </row>
    <row r="2555" spans="1:18" x14ac:dyDescent="0.3">
      <c r="A2555"/>
      <c r="B2555"/>
      <c r="C2555"/>
      <c r="D2555"/>
      <c r="E2555"/>
      <c r="F2555"/>
      <c r="G2555"/>
      <c r="H2555"/>
      <c r="I2555"/>
      <c r="J2555"/>
      <c r="K2555"/>
      <c r="L2555"/>
      <c r="M2555"/>
      <c r="N2555"/>
      <c r="O2555"/>
      <c r="P2555"/>
      <c r="Q2555"/>
      <c r="R2555"/>
    </row>
    <row r="2556" spans="1:18" x14ac:dyDescent="0.3">
      <c r="A2556"/>
      <c r="B2556"/>
      <c r="C2556"/>
      <c r="D2556"/>
      <c r="E2556"/>
      <c r="F2556"/>
      <c r="G2556"/>
      <c r="H2556"/>
      <c r="I2556"/>
      <c r="J2556"/>
      <c r="K2556"/>
      <c r="L2556"/>
      <c r="M2556"/>
      <c r="N2556"/>
      <c r="O2556"/>
      <c r="P2556"/>
      <c r="Q2556"/>
      <c r="R2556"/>
    </row>
    <row r="2557" spans="1:18" x14ac:dyDescent="0.3">
      <c r="A2557"/>
      <c r="B2557"/>
      <c r="C2557"/>
      <c r="D2557"/>
      <c r="E2557"/>
      <c r="F2557"/>
      <c r="G2557"/>
      <c r="H2557"/>
      <c r="I2557"/>
      <c r="J2557"/>
      <c r="K2557"/>
      <c r="L2557"/>
      <c r="M2557"/>
      <c r="N2557"/>
      <c r="O2557"/>
      <c r="P2557"/>
      <c r="Q2557"/>
      <c r="R2557"/>
    </row>
    <row r="2558" spans="1:18" x14ac:dyDescent="0.3">
      <c r="A2558"/>
      <c r="B2558"/>
      <c r="C2558"/>
      <c r="D2558"/>
      <c r="E2558"/>
      <c r="F2558"/>
      <c r="G2558"/>
      <c r="H2558"/>
      <c r="I2558"/>
      <c r="J2558"/>
      <c r="K2558"/>
      <c r="L2558"/>
      <c r="M2558"/>
      <c r="N2558"/>
      <c r="O2558"/>
      <c r="P2558"/>
      <c r="Q2558"/>
      <c r="R2558"/>
    </row>
    <row r="2559" spans="1:18" x14ac:dyDescent="0.3">
      <c r="A2559"/>
      <c r="B2559"/>
      <c r="C2559"/>
      <c r="D2559"/>
      <c r="E2559"/>
      <c r="F2559"/>
      <c r="G2559"/>
      <c r="H2559"/>
      <c r="I2559"/>
      <c r="J2559"/>
      <c r="K2559"/>
      <c r="L2559"/>
      <c r="M2559"/>
      <c r="N2559"/>
      <c r="O2559"/>
      <c r="P2559"/>
      <c r="Q2559"/>
      <c r="R2559"/>
    </row>
    <row r="2560" spans="1:18" x14ac:dyDescent="0.3">
      <c r="A2560"/>
      <c r="B2560"/>
      <c r="C2560"/>
      <c r="D2560"/>
      <c r="E2560"/>
      <c r="F2560"/>
      <c r="G2560"/>
      <c r="H2560"/>
      <c r="I2560"/>
      <c r="J2560"/>
      <c r="K2560"/>
      <c r="L2560"/>
      <c r="M2560"/>
      <c r="N2560"/>
      <c r="O2560"/>
      <c r="P2560"/>
      <c r="Q2560"/>
      <c r="R2560"/>
    </row>
    <row r="2561" spans="1:18" x14ac:dyDescent="0.3">
      <c r="A2561"/>
      <c r="B2561"/>
      <c r="C2561"/>
      <c r="D2561"/>
      <c r="E2561"/>
      <c r="F2561"/>
      <c r="G2561"/>
      <c r="H2561"/>
      <c r="I2561"/>
      <c r="J2561"/>
      <c r="K2561"/>
      <c r="L2561"/>
      <c r="M2561"/>
      <c r="N2561"/>
      <c r="O2561"/>
      <c r="P2561"/>
      <c r="Q2561"/>
      <c r="R2561"/>
    </row>
    <row r="2562" spans="1:18" x14ac:dyDescent="0.3">
      <c r="A2562"/>
      <c r="B2562"/>
      <c r="C2562"/>
      <c r="D2562"/>
      <c r="E2562"/>
      <c r="F2562"/>
      <c r="G2562"/>
      <c r="H2562"/>
      <c r="I2562"/>
      <c r="J2562"/>
      <c r="K2562"/>
      <c r="L2562"/>
      <c r="M2562"/>
      <c r="N2562"/>
      <c r="O2562"/>
      <c r="P2562"/>
      <c r="Q2562"/>
      <c r="R2562"/>
    </row>
    <row r="2563" spans="1:18" x14ac:dyDescent="0.3">
      <c r="A2563"/>
      <c r="B2563"/>
      <c r="C2563"/>
      <c r="D2563"/>
      <c r="E2563"/>
      <c r="F2563"/>
      <c r="G2563"/>
      <c r="H2563"/>
      <c r="I2563"/>
      <c r="J2563"/>
      <c r="K2563"/>
      <c r="L2563"/>
      <c r="M2563"/>
      <c r="N2563"/>
      <c r="O2563"/>
      <c r="P2563"/>
      <c r="Q2563"/>
      <c r="R2563"/>
    </row>
    <row r="2564" spans="1:18" x14ac:dyDescent="0.3">
      <c r="A2564"/>
      <c r="B2564"/>
      <c r="C2564"/>
      <c r="D2564"/>
      <c r="E2564"/>
      <c r="F2564"/>
      <c r="G2564"/>
      <c r="H2564"/>
      <c r="I2564"/>
      <c r="J2564"/>
      <c r="K2564"/>
      <c r="L2564"/>
      <c r="M2564"/>
      <c r="N2564"/>
      <c r="O2564"/>
      <c r="P2564"/>
      <c r="Q2564"/>
      <c r="R2564"/>
    </row>
    <row r="2565" spans="1:18" x14ac:dyDescent="0.3">
      <c r="A2565"/>
      <c r="B2565"/>
      <c r="C2565"/>
      <c r="D2565"/>
      <c r="E2565"/>
      <c r="F2565"/>
      <c r="G2565"/>
      <c r="H2565"/>
      <c r="I2565"/>
      <c r="J2565"/>
      <c r="K2565"/>
      <c r="L2565"/>
      <c r="M2565"/>
      <c r="N2565"/>
      <c r="O2565"/>
      <c r="P2565"/>
      <c r="Q2565"/>
      <c r="R2565"/>
    </row>
    <row r="2566" spans="1:18" x14ac:dyDescent="0.3">
      <c r="A2566"/>
      <c r="B2566"/>
      <c r="C2566"/>
      <c r="D2566"/>
      <c r="E2566"/>
      <c r="F2566"/>
      <c r="G2566"/>
      <c r="H2566"/>
      <c r="I2566"/>
      <c r="J2566"/>
      <c r="K2566"/>
      <c r="L2566"/>
      <c r="M2566"/>
      <c r="N2566"/>
      <c r="O2566"/>
      <c r="P2566"/>
      <c r="Q2566"/>
      <c r="R2566"/>
    </row>
    <row r="2567" spans="1:18" x14ac:dyDescent="0.3">
      <c r="A2567"/>
      <c r="B2567"/>
      <c r="C2567"/>
      <c r="D2567"/>
      <c r="E2567"/>
      <c r="F2567"/>
      <c r="G2567"/>
      <c r="H2567"/>
      <c r="I2567"/>
      <c r="J2567"/>
      <c r="K2567"/>
      <c r="L2567"/>
      <c r="M2567"/>
      <c r="N2567"/>
      <c r="O2567"/>
      <c r="P2567"/>
      <c r="Q2567"/>
      <c r="R2567"/>
    </row>
    <row r="2568" spans="1:18" x14ac:dyDescent="0.3">
      <c r="A2568"/>
      <c r="B2568"/>
      <c r="C2568"/>
      <c r="D2568"/>
      <c r="E2568"/>
      <c r="F2568"/>
      <c r="G2568"/>
      <c r="H2568"/>
      <c r="I2568"/>
      <c r="J2568"/>
      <c r="K2568"/>
      <c r="L2568"/>
      <c r="M2568"/>
      <c r="N2568"/>
      <c r="O2568"/>
      <c r="P2568"/>
      <c r="Q2568"/>
      <c r="R2568"/>
    </row>
    <row r="2569" spans="1:18" x14ac:dyDescent="0.3">
      <c r="A2569"/>
      <c r="B2569"/>
      <c r="C2569"/>
      <c r="D2569"/>
      <c r="E2569"/>
      <c r="F2569"/>
      <c r="G2569"/>
      <c r="H2569"/>
      <c r="I2569"/>
      <c r="J2569"/>
      <c r="K2569"/>
      <c r="L2569"/>
      <c r="M2569"/>
      <c r="N2569"/>
      <c r="O2569"/>
      <c r="P2569"/>
      <c r="Q2569"/>
      <c r="R2569"/>
    </row>
    <row r="2570" spans="1:18" x14ac:dyDescent="0.3">
      <c r="A2570"/>
      <c r="B2570"/>
      <c r="C2570"/>
      <c r="D2570"/>
      <c r="E2570"/>
      <c r="F2570"/>
      <c r="G2570"/>
      <c r="H2570"/>
      <c r="I2570"/>
      <c r="J2570"/>
      <c r="K2570"/>
      <c r="L2570"/>
      <c r="M2570"/>
      <c r="N2570"/>
      <c r="O2570"/>
      <c r="P2570"/>
      <c r="Q2570"/>
      <c r="R2570"/>
    </row>
    <row r="2571" spans="1:18" x14ac:dyDescent="0.3">
      <c r="A2571"/>
      <c r="B2571"/>
      <c r="C2571"/>
      <c r="D2571"/>
      <c r="E2571"/>
      <c r="F2571"/>
      <c r="G2571"/>
      <c r="H2571"/>
      <c r="I2571"/>
      <c r="J2571"/>
      <c r="K2571"/>
      <c r="L2571"/>
      <c r="M2571"/>
      <c r="N2571"/>
      <c r="O2571"/>
      <c r="P2571"/>
      <c r="Q2571"/>
      <c r="R2571"/>
    </row>
    <row r="2572" spans="1:18" x14ac:dyDescent="0.3">
      <c r="A2572"/>
      <c r="B2572"/>
      <c r="C2572"/>
      <c r="D2572"/>
      <c r="E2572"/>
      <c r="F2572"/>
      <c r="G2572"/>
      <c r="H2572"/>
      <c r="I2572"/>
      <c r="J2572"/>
      <c r="K2572"/>
      <c r="L2572"/>
      <c r="M2572"/>
      <c r="N2572"/>
      <c r="O2572"/>
      <c r="P2572"/>
      <c r="Q2572"/>
      <c r="R2572"/>
    </row>
    <row r="2573" spans="1:18" x14ac:dyDescent="0.3">
      <c r="A2573"/>
      <c r="B2573"/>
      <c r="C2573"/>
      <c r="D2573"/>
      <c r="E2573"/>
      <c r="F2573"/>
      <c r="G2573"/>
      <c r="H2573"/>
      <c r="I2573"/>
      <c r="J2573"/>
      <c r="K2573"/>
      <c r="L2573"/>
      <c r="M2573"/>
      <c r="N2573"/>
      <c r="O2573"/>
      <c r="P2573"/>
      <c r="Q2573"/>
      <c r="R2573"/>
    </row>
    <row r="2574" spans="1:18" x14ac:dyDescent="0.3">
      <c r="A2574"/>
      <c r="B2574"/>
      <c r="C2574"/>
      <c r="D2574"/>
      <c r="E2574"/>
      <c r="F2574"/>
      <c r="G2574"/>
      <c r="H2574"/>
      <c r="I2574"/>
      <c r="J2574"/>
      <c r="K2574"/>
      <c r="L2574"/>
      <c r="M2574"/>
      <c r="N2574"/>
      <c r="O2574"/>
      <c r="P2574"/>
      <c r="Q2574"/>
      <c r="R2574"/>
    </row>
    <row r="2575" spans="1:18" x14ac:dyDescent="0.3">
      <c r="A2575"/>
      <c r="B2575"/>
      <c r="C2575"/>
      <c r="D2575"/>
      <c r="E2575"/>
      <c r="F2575"/>
      <c r="G2575"/>
      <c r="H2575"/>
      <c r="I2575"/>
      <c r="J2575"/>
      <c r="K2575"/>
      <c r="L2575"/>
      <c r="M2575"/>
      <c r="N2575"/>
      <c r="O2575"/>
      <c r="P2575"/>
      <c r="Q2575"/>
      <c r="R2575"/>
    </row>
    <row r="2576" spans="1:18" x14ac:dyDescent="0.3">
      <c r="A2576"/>
      <c r="B2576"/>
      <c r="C2576"/>
      <c r="D2576"/>
      <c r="E2576"/>
      <c r="F2576"/>
      <c r="G2576"/>
      <c r="H2576"/>
      <c r="I2576"/>
      <c r="J2576"/>
      <c r="K2576"/>
      <c r="L2576"/>
      <c r="M2576"/>
      <c r="N2576"/>
      <c r="O2576"/>
      <c r="P2576"/>
      <c r="Q2576"/>
      <c r="R2576"/>
    </row>
    <row r="2577" spans="1:18" x14ac:dyDescent="0.3">
      <c r="A2577"/>
      <c r="B2577"/>
      <c r="C2577"/>
      <c r="D2577"/>
      <c r="E2577"/>
      <c r="F2577"/>
      <c r="G2577"/>
      <c r="H2577"/>
      <c r="I2577"/>
      <c r="J2577"/>
      <c r="K2577"/>
      <c r="L2577"/>
      <c r="M2577"/>
      <c r="N2577"/>
      <c r="O2577"/>
      <c r="P2577"/>
      <c r="Q2577"/>
      <c r="R2577"/>
    </row>
    <row r="2578" spans="1:18" x14ac:dyDescent="0.3">
      <c r="A2578"/>
      <c r="B2578"/>
      <c r="C2578"/>
      <c r="D2578"/>
      <c r="E2578"/>
      <c r="F2578"/>
      <c r="G2578"/>
      <c r="H2578"/>
      <c r="I2578"/>
      <c r="J2578"/>
      <c r="K2578"/>
      <c r="L2578"/>
      <c r="M2578"/>
      <c r="N2578"/>
      <c r="O2578"/>
      <c r="P2578"/>
      <c r="Q2578"/>
      <c r="R2578"/>
    </row>
    <row r="2579" spans="1:18" x14ac:dyDescent="0.3">
      <c r="A2579"/>
      <c r="B2579"/>
      <c r="C2579"/>
      <c r="D2579"/>
      <c r="E2579"/>
      <c r="F2579"/>
      <c r="G2579"/>
      <c r="H2579"/>
      <c r="I2579"/>
      <c r="J2579"/>
      <c r="K2579"/>
      <c r="L2579"/>
      <c r="M2579"/>
      <c r="N2579"/>
      <c r="O2579"/>
      <c r="P2579"/>
      <c r="Q2579"/>
      <c r="R2579"/>
    </row>
    <row r="2580" spans="1:18" x14ac:dyDescent="0.3">
      <c r="A2580"/>
      <c r="B2580"/>
      <c r="C2580"/>
      <c r="D2580"/>
      <c r="E2580"/>
      <c r="F2580"/>
      <c r="G2580"/>
      <c r="H2580"/>
      <c r="I2580"/>
      <c r="J2580"/>
      <c r="K2580"/>
      <c r="L2580"/>
      <c r="M2580"/>
      <c r="N2580"/>
      <c r="O2580"/>
      <c r="P2580"/>
      <c r="Q2580"/>
      <c r="R2580"/>
    </row>
    <row r="2581" spans="1:18" x14ac:dyDescent="0.3">
      <c r="A2581"/>
      <c r="B2581"/>
      <c r="C2581"/>
      <c r="D2581"/>
      <c r="E2581"/>
      <c r="F2581"/>
      <c r="G2581"/>
      <c r="H2581"/>
      <c r="I2581"/>
      <c r="J2581"/>
      <c r="K2581"/>
      <c r="L2581"/>
      <c r="M2581"/>
      <c r="N2581"/>
      <c r="O2581"/>
      <c r="P2581"/>
      <c r="Q2581"/>
      <c r="R2581"/>
    </row>
    <row r="2582" spans="1:18" x14ac:dyDescent="0.3">
      <c r="A2582"/>
      <c r="B2582"/>
      <c r="C2582"/>
      <c r="D2582"/>
      <c r="E2582"/>
      <c r="F2582"/>
      <c r="G2582"/>
      <c r="H2582"/>
      <c r="I2582"/>
      <c r="J2582"/>
      <c r="K2582"/>
      <c r="L2582"/>
      <c r="M2582"/>
      <c r="N2582"/>
      <c r="O2582"/>
      <c r="P2582"/>
      <c r="Q2582"/>
      <c r="R2582"/>
    </row>
    <row r="2583" spans="1:18" x14ac:dyDescent="0.3">
      <c r="A2583"/>
      <c r="B2583"/>
      <c r="C2583"/>
      <c r="D2583"/>
      <c r="E2583"/>
      <c r="F2583"/>
      <c r="G2583"/>
      <c r="H2583"/>
      <c r="I2583"/>
      <c r="J2583"/>
      <c r="K2583"/>
      <c r="L2583"/>
      <c r="M2583"/>
      <c r="N2583"/>
      <c r="O2583"/>
      <c r="P2583"/>
      <c r="Q2583"/>
      <c r="R2583"/>
    </row>
    <row r="2584" spans="1:18" x14ac:dyDescent="0.3">
      <c r="A2584"/>
      <c r="B2584"/>
      <c r="C2584"/>
      <c r="D2584"/>
      <c r="E2584"/>
      <c r="F2584"/>
      <c r="G2584"/>
      <c r="H2584"/>
      <c r="I2584"/>
      <c r="J2584"/>
      <c r="K2584"/>
      <c r="L2584"/>
      <c r="M2584"/>
      <c r="N2584"/>
      <c r="O2584"/>
      <c r="P2584"/>
      <c r="Q2584"/>
      <c r="R2584"/>
    </row>
    <row r="2585" spans="1:18" x14ac:dyDescent="0.3">
      <c r="A2585"/>
      <c r="B2585"/>
      <c r="C2585"/>
      <c r="D2585"/>
      <c r="E2585"/>
      <c r="F2585"/>
      <c r="G2585"/>
      <c r="H2585"/>
      <c r="I2585"/>
      <c r="J2585"/>
      <c r="K2585"/>
      <c r="L2585"/>
      <c r="M2585"/>
      <c r="N2585"/>
      <c r="O2585"/>
      <c r="P2585"/>
      <c r="Q2585"/>
      <c r="R2585"/>
    </row>
    <row r="2586" spans="1:18" x14ac:dyDescent="0.3">
      <c r="A2586"/>
      <c r="B2586"/>
      <c r="C2586"/>
      <c r="D2586"/>
      <c r="E2586"/>
      <c r="F2586"/>
      <c r="G2586"/>
      <c r="H2586"/>
      <c r="I2586"/>
      <c r="J2586"/>
      <c r="K2586"/>
      <c r="L2586"/>
      <c r="M2586"/>
      <c r="N2586"/>
      <c r="O2586"/>
      <c r="P2586"/>
      <c r="Q2586"/>
      <c r="R2586"/>
    </row>
    <row r="2587" spans="1:18" x14ac:dyDescent="0.3">
      <c r="A2587"/>
      <c r="B2587"/>
      <c r="C2587"/>
      <c r="D2587"/>
      <c r="E2587"/>
      <c r="F2587"/>
      <c r="G2587"/>
      <c r="H2587"/>
      <c r="I2587"/>
      <c r="J2587"/>
      <c r="K2587"/>
      <c r="L2587"/>
      <c r="M2587"/>
      <c r="N2587"/>
      <c r="O2587"/>
      <c r="P2587"/>
      <c r="Q2587"/>
      <c r="R2587"/>
    </row>
    <row r="2588" spans="1:18" x14ac:dyDescent="0.3">
      <c r="A2588"/>
      <c r="B2588"/>
      <c r="C2588"/>
      <c r="D2588"/>
      <c r="E2588"/>
      <c r="F2588"/>
      <c r="G2588"/>
      <c r="H2588"/>
      <c r="I2588"/>
      <c r="J2588"/>
      <c r="K2588"/>
      <c r="L2588"/>
      <c r="M2588"/>
      <c r="N2588"/>
      <c r="O2588"/>
      <c r="P2588"/>
      <c r="Q2588"/>
      <c r="R2588"/>
    </row>
    <row r="2589" spans="1:18" x14ac:dyDescent="0.3">
      <c r="A2589"/>
      <c r="B2589"/>
      <c r="C2589"/>
      <c r="D2589"/>
      <c r="E2589"/>
      <c r="F2589"/>
      <c r="G2589"/>
      <c r="H2589"/>
      <c r="I2589"/>
      <c r="J2589"/>
      <c r="K2589"/>
      <c r="L2589"/>
      <c r="M2589"/>
      <c r="N2589"/>
      <c r="O2589"/>
      <c r="P2589"/>
      <c r="Q2589"/>
      <c r="R2589"/>
    </row>
    <row r="2590" spans="1:18" x14ac:dyDescent="0.3">
      <c r="A2590"/>
      <c r="B2590"/>
      <c r="C2590"/>
      <c r="D2590"/>
      <c r="E2590"/>
      <c r="F2590"/>
      <c r="G2590"/>
      <c r="H2590"/>
      <c r="I2590"/>
      <c r="J2590"/>
      <c r="K2590"/>
      <c r="L2590"/>
      <c r="M2590"/>
      <c r="N2590"/>
      <c r="O2590"/>
      <c r="P2590"/>
      <c r="Q2590"/>
      <c r="R2590"/>
    </row>
    <row r="2591" spans="1:18" x14ac:dyDescent="0.3">
      <c r="A2591"/>
      <c r="B2591"/>
      <c r="C2591"/>
      <c r="D2591"/>
      <c r="E2591"/>
      <c r="F2591"/>
      <c r="G2591"/>
      <c r="H2591"/>
      <c r="I2591"/>
      <c r="J2591"/>
      <c r="K2591"/>
      <c r="L2591"/>
      <c r="M2591"/>
      <c r="N2591"/>
      <c r="O2591"/>
      <c r="P2591"/>
      <c r="Q2591"/>
      <c r="R2591"/>
    </row>
    <row r="2592" spans="1:18" x14ac:dyDescent="0.3">
      <c r="A2592"/>
      <c r="B2592"/>
      <c r="C2592"/>
      <c r="D2592"/>
      <c r="E2592"/>
      <c r="F2592"/>
      <c r="G2592"/>
      <c r="H2592"/>
      <c r="I2592"/>
      <c r="J2592"/>
      <c r="K2592"/>
      <c r="L2592"/>
      <c r="M2592"/>
      <c r="N2592"/>
      <c r="O2592"/>
      <c r="P2592"/>
      <c r="Q2592"/>
      <c r="R2592"/>
    </row>
    <row r="2593" spans="1:18" x14ac:dyDescent="0.3">
      <c r="A2593"/>
      <c r="B2593"/>
      <c r="C2593"/>
      <c r="D2593"/>
      <c r="E2593"/>
      <c r="F2593"/>
      <c r="G2593"/>
      <c r="H2593"/>
      <c r="I2593"/>
      <c r="J2593"/>
      <c r="K2593"/>
      <c r="L2593"/>
      <c r="M2593"/>
      <c r="N2593"/>
      <c r="O2593"/>
      <c r="P2593"/>
      <c r="Q2593"/>
      <c r="R2593"/>
    </row>
    <row r="2594" spans="1:18" x14ac:dyDescent="0.3">
      <c r="A2594"/>
      <c r="B2594"/>
      <c r="C2594"/>
      <c r="D2594"/>
      <c r="E2594"/>
      <c r="F2594"/>
      <c r="G2594"/>
      <c r="H2594"/>
      <c r="I2594"/>
      <c r="J2594"/>
      <c r="K2594"/>
      <c r="L2594"/>
      <c r="M2594"/>
      <c r="N2594"/>
      <c r="O2594"/>
      <c r="P2594"/>
      <c r="Q2594"/>
      <c r="R2594"/>
    </row>
    <row r="2595" spans="1:18" x14ac:dyDescent="0.3">
      <c r="A2595"/>
      <c r="B2595"/>
      <c r="C2595"/>
      <c r="D2595"/>
      <c r="E2595"/>
      <c r="F2595"/>
      <c r="G2595"/>
      <c r="H2595"/>
      <c r="I2595"/>
      <c r="J2595"/>
      <c r="K2595"/>
      <c r="L2595"/>
      <c r="M2595"/>
      <c r="N2595"/>
      <c r="O2595"/>
      <c r="P2595"/>
      <c r="Q2595"/>
      <c r="R2595"/>
    </row>
    <row r="2596" spans="1:18" x14ac:dyDescent="0.3">
      <c r="A2596"/>
      <c r="B2596"/>
      <c r="C2596"/>
      <c r="D2596"/>
      <c r="E2596"/>
      <c r="F2596"/>
      <c r="G2596"/>
      <c r="H2596"/>
      <c r="I2596"/>
      <c r="J2596"/>
      <c r="K2596"/>
      <c r="L2596"/>
      <c r="M2596"/>
      <c r="N2596"/>
      <c r="O2596"/>
      <c r="P2596"/>
      <c r="Q2596"/>
      <c r="R2596"/>
    </row>
    <row r="2597" spans="1:18" x14ac:dyDescent="0.3">
      <c r="A2597"/>
      <c r="B2597"/>
      <c r="C2597"/>
      <c r="D2597"/>
      <c r="E2597"/>
      <c r="F2597"/>
      <c r="G2597"/>
      <c r="H2597"/>
      <c r="I2597"/>
      <c r="J2597"/>
      <c r="K2597"/>
      <c r="L2597"/>
      <c r="M2597"/>
      <c r="N2597"/>
      <c r="O2597"/>
      <c r="P2597"/>
      <c r="Q2597"/>
      <c r="R2597"/>
    </row>
    <row r="2598" spans="1:18" x14ac:dyDescent="0.3">
      <c r="A2598"/>
      <c r="B2598"/>
      <c r="C2598"/>
      <c r="D2598"/>
      <c r="E2598"/>
      <c r="F2598"/>
      <c r="G2598"/>
      <c r="H2598"/>
      <c r="I2598"/>
      <c r="J2598"/>
      <c r="K2598"/>
      <c r="L2598"/>
      <c r="M2598"/>
      <c r="N2598"/>
      <c r="O2598"/>
      <c r="P2598"/>
      <c r="Q2598"/>
      <c r="R2598"/>
    </row>
    <row r="2599" spans="1:18" x14ac:dyDescent="0.3">
      <c r="A2599"/>
      <c r="B2599"/>
      <c r="C2599"/>
      <c r="D2599"/>
      <c r="E2599"/>
      <c r="F2599"/>
      <c r="G2599"/>
      <c r="H2599"/>
      <c r="I2599"/>
      <c r="J2599"/>
      <c r="K2599"/>
      <c r="L2599"/>
      <c r="M2599"/>
      <c r="N2599"/>
      <c r="O2599"/>
      <c r="P2599"/>
      <c r="Q2599"/>
      <c r="R2599"/>
    </row>
    <row r="2600" spans="1:18" x14ac:dyDescent="0.3">
      <c r="A2600"/>
      <c r="B2600"/>
      <c r="C2600"/>
      <c r="D2600"/>
      <c r="E2600"/>
      <c r="F2600"/>
      <c r="G2600"/>
      <c r="H2600"/>
      <c r="I2600"/>
      <c r="J2600"/>
      <c r="K2600"/>
      <c r="L2600"/>
      <c r="M2600"/>
      <c r="N2600"/>
      <c r="O2600"/>
      <c r="P2600"/>
      <c r="Q2600"/>
      <c r="R2600"/>
    </row>
    <row r="2601" spans="1:18" x14ac:dyDescent="0.3">
      <c r="A2601"/>
      <c r="B2601"/>
      <c r="C2601"/>
      <c r="D2601"/>
      <c r="E2601"/>
      <c r="F2601"/>
      <c r="G2601"/>
      <c r="H2601"/>
      <c r="I2601"/>
      <c r="J2601"/>
      <c r="K2601"/>
      <c r="L2601"/>
      <c r="M2601"/>
      <c r="N2601"/>
      <c r="O2601"/>
      <c r="P2601"/>
      <c r="Q2601"/>
      <c r="R2601"/>
    </row>
    <row r="2602" spans="1:18" x14ac:dyDescent="0.3">
      <c r="A2602"/>
      <c r="B2602"/>
      <c r="C2602"/>
      <c r="D2602"/>
      <c r="E2602"/>
      <c r="F2602"/>
      <c r="G2602"/>
      <c r="H2602"/>
      <c r="I2602"/>
      <c r="J2602"/>
      <c r="K2602"/>
      <c r="L2602"/>
      <c r="M2602"/>
      <c r="N2602"/>
      <c r="O2602"/>
      <c r="P2602"/>
      <c r="Q2602"/>
      <c r="R2602"/>
    </row>
    <row r="2603" spans="1:18" x14ac:dyDescent="0.3">
      <c r="A2603"/>
      <c r="B2603"/>
      <c r="C2603"/>
      <c r="D2603"/>
      <c r="E2603"/>
      <c r="F2603"/>
      <c r="G2603"/>
      <c r="H2603"/>
      <c r="I2603"/>
      <c r="J2603"/>
      <c r="K2603"/>
      <c r="L2603"/>
      <c r="M2603"/>
      <c r="N2603"/>
      <c r="O2603"/>
      <c r="P2603"/>
      <c r="Q2603"/>
      <c r="R2603"/>
    </row>
    <row r="2604" spans="1:18" x14ac:dyDescent="0.3">
      <c r="A2604"/>
      <c r="B2604"/>
      <c r="C2604"/>
      <c r="D2604"/>
      <c r="E2604"/>
      <c r="F2604"/>
      <c r="G2604"/>
      <c r="H2604"/>
      <c r="I2604"/>
      <c r="J2604"/>
      <c r="K2604"/>
      <c r="L2604"/>
      <c r="M2604"/>
      <c r="N2604"/>
      <c r="O2604"/>
      <c r="P2604"/>
      <c r="Q2604"/>
      <c r="R2604"/>
    </row>
    <row r="2605" spans="1:18" x14ac:dyDescent="0.3">
      <c r="A2605"/>
      <c r="B2605"/>
      <c r="C2605"/>
      <c r="D2605"/>
      <c r="E2605"/>
      <c r="F2605"/>
      <c r="G2605"/>
      <c r="H2605"/>
      <c r="I2605"/>
      <c r="J2605"/>
      <c r="K2605"/>
      <c r="L2605"/>
      <c r="M2605"/>
      <c r="N2605"/>
      <c r="O2605"/>
      <c r="P2605"/>
      <c r="Q2605"/>
      <c r="R2605"/>
    </row>
    <row r="2606" spans="1:18" x14ac:dyDescent="0.3">
      <c r="A2606"/>
      <c r="B2606"/>
      <c r="C2606"/>
      <c r="D2606"/>
      <c r="E2606"/>
      <c r="F2606"/>
      <c r="G2606"/>
      <c r="H2606"/>
      <c r="I2606"/>
      <c r="J2606"/>
      <c r="K2606"/>
      <c r="L2606"/>
      <c r="M2606"/>
      <c r="N2606"/>
      <c r="O2606"/>
      <c r="P2606"/>
      <c r="Q2606"/>
      <c r="R2606"/>
    </row>
    <row r="2607" spans="1:18" x14ac:dyDescent="0.3">
      <c r="A2607"/>
      <c r="B2607"/>
      <c r="C2607"/>
      <c r="D2607"/>
      <c r="E2607"/>
      <c r="F2607"/>
      <c r="G2607"/>
      <c r="H2607"/>
      <c r="I2607"/>
      <c r="J2607"/>
      <c r="K2607"/>
      <c r="L2607"/>
      <c r="M2607"/>
      <c r="N2607"/>
      <c r="O2607"/>
      <c r="P2607"/>
      <c r="Q2607"/>
      <c r="R2607"/>
    </row>
    <row r="2608" spans="1:18" x14ac:dyDescent="0.3">
      <c r="A2608"/>
      <c r="B2608"/>
      <c r="C2608"/>
      <c r="D2608"/>
      <c r="E2608"/>
      <c r="F2608"/>
      <c r="G2608"/>
      <c r="H2608"/>
      <c r="I2608"/>
      <c r="J2608"/>
      <c r="K2608"/>
      <c r="L2608"/>
      <c r="M2608"/>
      <c r="N2608"/>
      <c r="O2608"/>
      <c r="P2608"/>
      <c r="Q2608"/>
      <c r="R2608"/>
    </row>
    <row r="2609" spans="1:18" x14ac:dyDescent="0.3">
      <c r="A2609"/>
      <c r="B2609"/>
      <c r="C2609"/>
      <c r="D2609"/>
      <c r="E2609"/>
      <c r="F2609"/>
      <c r="G2609"/>
      <c r="H2609"/>
      <c r="I2609"/>
      <c r="J2609"/>
      <c r="K2609"/>
      <c r="L2609"/>
      <c r="M2609"/>
      <c r="N2609"/>
      <c r="O2609"/>
      <c r="P2609"/>
      <c r="Q2609"/>
      <c r="R2609"/>
    </row>
    <row r="2610" spans="1:18" x14ac:dyDescent="0.3">
      <c r="A2610"/>
      <c r="B2610"/>
      <c r="C2610"/>
      <c r="D2610"/>
      <c r="E2610"/>
      <c r="F2610"/>
      <c r="G2610"/>
      <c r="H2610"/>
      <c r="I2610"/>
      <c r="J2610"/>
      <c r="K2610"/>
      <c r="L2610"/>
      <c r="M2610"/>
      <c r="N2610"/>
      <c r="O2610"/>
      <c r="P2610"/>
      <c r="Q2610"/>
      <c r="R2610"/>
    </row>
    <row r="2611" spans="1:18" x14ac:dyDescent="0.3">
      <c r="A2611"/>
      <c r="B2611"/>
      <c r="C2611"/>
      <c r="D2611"/>
      <c r="E2611"/>
      <c r="F2611"/>
      <c r="G2611"/>
      <c r="H2611"/>
      <c r="I2611"/>
      <c r="J2611"/>
      <c r="K2611"/>
      <c r="L2611"/>
      <c r="M2611"/>
      <c r="N2611"/>
      <c r="O2611"/>
      <c r="P2611"/>
      <c r="Q2611"/>
      <c r="R2611"/>
    </row>
    <row r="2612" spans="1:18" x14ac:dyDescent="0.3">
      <c r="A2612"/>
      <c r="B2612"/>
      <c r="C2612"/>
      <c r="D2612"/>
      <c r="E2612"/>
      <c r="F2612"/>
      <c r="G2612"/>
      <c r="H2612"/>
      <c r="I2612"/>
      <c r="J2612"/>
      <c r="K2612"/>
      <c r="L2612"/>
      <c r="M2612"/>
      <c r="N2612"/>
      <c r="O2612"/>
      <c r="P2612"/>
      <c r="Q2612"/>
      <c r="R2612"/>
    </row>
    <row r="2613" spans="1:18" x14ac:dyDescent="0.3">
      <c r="A2613"/>
      <c r="B2613"/>
      <c r="C2613"/>
      <c r="D2613"/>
      <c r="E2613"/>
      <c r="F2613"/>
      <c r="G2613"/>
      <c r="H2613"/>
      <c r="I2613"/>
      <c r="J2613"/>
      <c r="K2613"/>
      <c r="L2613"/>
      <c r="M2613"/>
      <c r="N2613"/>
      <c r="O2613"/>
      <c r="P2613"/>
      <c r="Q2613"/>
      <c r="R2613"/>
    </row>
    <row r="2614" spans="1:18" x14ac:dyDescent="0.3">
      <c r="A2614"/>
      <c r="B2614"/>
      <c r="C2614"/>
      <c r="D2614"/>
      <c r="E2614"/>
      <c r="F2614"/>
      <c r="G2614"/>
      <c r="H2614"/>
      <c r="I2614"/>
      <c r="J2614"/>
      <c r="K2614"/>
      <c r="L2614"/>
      <c r="M2614"/>
      <c r="N2614"/>
      <c r="O2614"/>
      <c r="P2614"/>
      <c r="Q2614"/>
      <c r="R2614"/>
    </row>
    <row r="2615" spans="1:18" x14ac:dyDescent="0.3">
      <c r="A2615"/>
      <c r="B2615"/>
      <c r="C2615"/>
      <c r="D2615"/>
      <c r="E2615"/>
      <c r="F2615"/>
      <c r="G2615"/>
      <c r="H2615"/>
      <c r="I2615"/>
      <c r="J2615"/>
      <c r="K2615"/>
      <c r="L2615"/>
      <c r="M2615"/>
      <c r="N2615"/>
      <c r="O2615"/>
      <c r="P2615"/>
      <c r="Q2615"/>
      <c r="R2615"/>
    </row>
    <row r="2616" spans="1:18" x14ac:dyDescent="0.3">
      <c r="A2616"/>
      <c r="B2616"/>
      <c r="C2616"/>
      <c r="D2616"/>
      <c r="E2616"/>
      <c r="F2616"/>
      <c r="G2616"/>
      <c r="H2616"/>
      <c r="I2616"/>
      <c r="J2616"/>
      <c r="K2616"/>
      <c r="L2616"/>
      <c r="M2616"/>
      <c r="N2616"/>
      <c r="O2616"/>
      <c r="P2616"/>
      <c r="Q2616"/>
      <c r="R2616"/>
    </row>
    <row r="2617" spans="1:18" x14ac:dyDescent="0.3">
      <c r="A2617"/>
      <c r="B2617"/>
      <c r="C2617"/>
      <c r="D2617"/>
      <c r="E2617"/>
      <c r="F2617"/>
      <c r="G2617"/>
      <c r="H2617"/>
      <c r="I2617"/>
      <c r="J2617"/>
      <c r="K2617"/>
      <c r="L2617"/>
      <c r="M2617"/>
      <c r="N2617"/>
      <c r="O2617"/>
      <c r="P2617"/>
      <c r="Q2617"/>
      <c r="R2617"/>
    </row>
    <row r="2618" spans="1:18" x14ac:dyDescent="0.3">
      <c r="A2618"/>
      <c r="B2618"/>
      <c r="C2618"/>
      <c r="D2618"/>
      <c r="E2618"/>
      <c r="F2618"/>
      <c r="G2618"/>
      <c r="H2618"/>
      <c r="I2618"/>
      <c r="J2618"/>
      <c r="K2618"/>
      <c r="L2618"/>
      <c r="M2618"/>
      <c r="N2618"/>
      <c r="O2618"/>
      <c r="P2618"/>
      <c r="Q2618"/>
      <c r="R2618"/>
    </row>
    <row r="2619" spans="1:18" x14ac:dyDescent="0.3">
      <c r="A2619"/>
      <c r="B2619"/>
      <c r="C2619"/>
      <c r="D2619"/>
      <c r="E2619"/>
      <c r="F2619"/>
      <c r="G2619"/>
      <c r="H2619"/>
      <c r="I2619"/>
      <c r="J2619"/>
      <c r="K2619"/>
      <c r="L2619"/>
      <c r="M2619"/>
      <c r="N2619"/>
      <c r="O2619"/>
      <c r="P2619"/>
      <c r="Q2619"/>
      <c r="R2619"/>
    </row>
    <row r="2620" spans="1:18" x14ac:dyDescent="0.3">
      <c r="A2620"/>
      <c r="B2620"/>
      <c r="C2620"/>
      <c r="D2620"/>
      <c r="E2620"/>
      <c r="F2620"/>
      <c r="G2620"/>
      <c r="H2620"/>
      <c r="I2620"/>
      <c r="J2620"/>
      <c r="K2620"/>
      <c r="L2620"/>
      <c r="M2620"/>
      <c r="N2620"/>
      <c r="O2620"/>
      <c r="P2620"/>
      <c r="Q2620"/>
      <c r="R2620"/>
    </row>
    <row r="2621" spans="1:18" x14ac:dyDescent="0.3">
      <c r="A2621"/>
      <c r="B2621"/>
      <c r="C2621"/>
      <c r="D2621"/>
      <c r="E2621"/>
      <c r="F2621"/>
      <c r="G2621"/>
      <c r="H2621"/>
      <c r="I2621"/>
      <c r="J2621"/>
      <c r="K2621"/>
      <c r="L2621"/>
      <c r="M2621"/>
      <c r="N2621"/>
      <c r="O2621"/>
      <c r="P2621"/>
      <c r="Q2621"/>
      <c r="R2621"/>
    </row>
    <row r="2622" spans="1:18" x14ac:dyDescent="0.3">
      <c r="A2622"/>
      <c r="B2622"/>
      <c r="C2622"/>
      <c r="D2622"/>
      <c r="E2622"/>
      <c r="F2622"/>
      <c r="G2622"/>
      <c r="H2622"/>
      <c r="I2622"/>
      <c r="J2622"/>
      <c r="K2622"/>
      <c r="L2622"/>
      <c r="M2622"/>
      <c r="N2622"/>
      <c r="O2622"/>
      <c r="P2622"/>
      <c r="Q2622"/>
      <c r="R2622"/>
    </row>
    <row r="2623" spans="1:18" x14ac:dyDescent="0.3">
      <c r="A2623"/>
      <c r="B2623"/>
      <c r="C2623"/>
      <c r="D2623"/>
      <c r="E2623"/>
      <c r="F2623"/>
      <c r="G2623"/>
      <c r="H2623"/>
      <c r="I2623"/>
      <c r="J2623"/>
      <c r="K2623"/>
      <c r="L2623"/>
      <c r="M2623"/>
      <c r="N2623"/>
      <c r="O2623"/>
      <c r="P2623"/>
      <c r="Q2623"/>
      <c r="R2623"/>
    </row>
    <row r="2624" spans="1:18" x14ac:dyDescent="0.3">
      <c r="A2624"/>
      <c r="B2624"/>
      <c r="C2624"/>
      <c r="D2624"/>
      <c r="E2624"/>
      <c r="F2624"/>
      <c r="G2624"/>
      <c r="H2624"/>
      <c r="I2624"/>
      <c r="J2624"/>
      <c r="K2624"/>
      <c r="L2624"/>
      <c r="M2624"/>
      <c r="N2624"/>
      <c r="O2624"/>
      <c r="P2624"/>
      <c r="Q2624"/>
      <c r="R2624"/>
    </row>
    <row r="2625" spans="1:18" x14ac:dyDescent="0.3">
      <c r="A2625"/>
      <c r="B2625"/>
      <c r="C2625"/>
      <c r="D2625"/>
      <c r="E2625"/>
      <c r="F2625"/>
      <c r="G2625"/>
      <c r="H2625"/>
      <c r="I2625"/>
      <c r="J2625"/>
      <c r="K2625"/>
      <c r="L2625"/>
      <c r="M2625"/>
      <c r="N2625"/>
      <c r="O2625"/>
      <c r="P2625"/>
      <c r="Q2625"/>
      <c r="R2625"/>
    </row>
    <row r="2626" spans="1:18" x14ac:dyDescent="0.3">
      <c r="A2626"/>
      <c r="B2626"/>
      <c r="C2626"/>
      <c r="D2626"/>
      <c r="E2626"/>
      <c r="F2626"/>
      <c r="G2626"/>
      <c r="H2626"/>
      <c r="I2626"/>
      <c r="J2626"/>
      <c r="K2626"/>
      <c r="L2626"/>
      <c r="M2626"/>
      <c r="N2626"/>
      <c r="O2626"/>
      <c r="P2626"/>
      <c r="Q2626"/>
      <c r="R2626"/>
    </row>
    <row r="2627" spans="1:18" x14ac:dyDescent="0.3">
      <c r="A2627"/>
      <c r="B2627"/>
      <c r="C2627"/>
      <c r="D2627"/>
      <c r="E2627"/>
      <c r="F2627"/>
      <c r="G2627"/>
      <c r="H2627"/>
      <c r="I2627"/>
      <c r="J2627"/>
      <c r="K2627"/>
      <c r="L2627"/>
      <c r="M2627"/>
      <c r="N2627"/>
      <c r="O2627"/>
      <c r="P2627"/>
      <c r="Q2627"/>
      <c r="R2627"/>
    </row>
    <row r="2628" spans="1:18" x14ac:dyDescent="0.3">
      <c r="A2628"/>
      <c r="B2628"/>
      <c r="C2628"/>
      <c r="D2628"/>
      <c r="E2628"/>
      <c r="F2628"/>
      <c r="G2628"/>
      <c r="H2628"/>
      <c r="I2628"/>
      <c r="J2628"/>
      <c r="K2628"/>
      <c r="L2628"/>
      <c r="M2628"/>
      <c r="N2628"/>
      <c r="O2628"/>
      <c r="P2628"/>
      <c r="Q2628"/>
      <c r="R2628"/>
    </row>
    <row r="2629" spans="1:18" x14ac:dyDescent="0.3">
      <c r="A2629"/>
      <c r="B2629"/>
      <c r="C2629"/>
      <c r="D2629"/>
      <c r="E2629"/>
      <c r="F2629"/>
      <c r="G2629"/>
      <c r="H2629"/>
      <c r="I2629"/>
      <c r="J2629"/>
      <c r="K2629"/>
      <c r="L2629"/>
      <c r="M2629"/>
      <c r="N2629"/>
      <c r="O2629"/>
      <c r="P2629"/>
      <c r="Q2629"/>
      <c r="R2629"/>
    </row>
    <row r="2630" spans="1:18" x14ac:dyDescent="0.3">
      <c r="A2630"/>
      <c r="B2630"/>
      <c r="C2630"/>
      <c r="D2630"/>
      <c r="E2630"/>
      <c r="F2630"/>
      <c r="G2630"/>
      <c r="H2630"/>
      <c r="I2630"/>
      <c r="J2630"/>
      <c r="K2630"/>
      <c r="L2630"/>
      <c r="M2630"/>
      <c r="N2630"/>
      <c r="O2630"/>
      <c r="P2630"/>
      <c r="Q2630"/>
      <c r="R2630"/>
    </row>
    <row r="2631" spans="1:18" x14ac:dyDescent="0.3">
      <c r="A2631"/>
      <c r="B2631"/>
      <c r="C2631"/>
      <c r="D2631"/>
      <c r="E2631"/>
      <c r="F2631"/>
      <c r="G2631"/>
      <c r="H2631"/>
      <c r="I2631"/>
      <c r="J2631"/>
      <c r="K2631"/>
      <c r="L2631"/>
      <c r="M2631"/>
      <c r="N2631"/>
      <c r="O2631"/>
      <c r="P2631"/>
      <c r="Q2631"/>
      <c r="R2631"/>
    </row>
    <row r="2632" spans="1:18" x14ac:dyDescent="0.3">
      <c r="A2632"/>
      <c r="B2632"/>
      <c r="C2632"/>
      <c r="D2632"/>
      <c r="E2632"/>
      <c r="F2632"/>
      <c r="G2632"/>
      <c r="H2632"/>
      <c r="I2632"/>
      <c r="J2632"/>
      <c r="K2632"/>
      <c r="L2632"/>
      <c r="M2632"/>
      <c r="N2632"/>
      <c r="O2632"/>
      <c r="P2632"/>
      <c r="Q2632"/>
      <c r="R2632"/>
    </row>
    <row r="2633" spans="1:18" x14ac:dyDescent="0.3">
      <c r="A2633"/>
      <c r="B2633"/>
      <c r="C2633"/>
      <c r="D2633"/>
      <c r="E2633"/>
      <c r="F2633"/>
      <c r="G2633"/>
      <c r="H2633"/>
      <c r="I2633"/>
      <c r="J2633"/>
      <c r="K2633"/>
      <c r="L2633"/>
      <c r="M2633"/>
      <c r="N2633"/>
      <c r="O2633"/>
      <c r="P2633"/>
      <c r="Q2633"/>
      <c r="R2633"/>
    </row>
    <row r="2634" spans="1:18" x14ac:dyDescent="0.3">
      <c r="A2634"/>
      <c r="B2634"/>
      <c r="C2634"/>
      <c r="D2634"/>
      <c r="E2634"/>
      <c r="F2634"/>
      <c r="G2634"/>
      <c r="H2634"/>
      <c r="I2634"/>
      <c r="J2634"/>
      <c r="K2634"/>
      <c r="L2634"/>
      <c r="M2634"/>
      <c r="N2634"/>
      <c r="O2634"/>
      <c r="P2634"/>
      <c r="Q2634"/>
      <c r="R2634"/>
    </row>
    <row r="2635" spans="1:18" x14ac:dyDescent="0.3">
      <c r="A2635"/>
      <c r="B2635"/>
      <c r="C2635"/>
      <c r="D2635"/>
      <c r="E2635"/>
      <c r="F2635"/>
      <c r="G2635"/>
      <c r="H2635"/>
      <c r="I2635"/>
      <c r="J2635"/>
      <c r="K2635"/>
      <c r="L2635"/>
      <c r="M2635"/>
      <c r="N2635"/>
      <c r="O2635"/>
      <c r="P2635"/>
      <c r="Q2635"/>
      <c r="R2635"/>
    </row>
    <row r="2636" spans="1:18" x14ac:dyDescent="0.3">
      <c r="A2636"/>
      <c r="B2636"/>
      <c r="C2636"/>
      <c r="D2636"/>
      <c r="E2636"/>
      <c r="F2636"/>
      <c r="G2636"/>
      <c r="H2636"/>
      <c r="I2636"/>
      <c r="J2636"/>
      <c r="K2636"/>
      <c r="L2636"/>
      <c r="M2636"/>
      <c r="N2636"/>
      <c r="O2636"/>
      <c r="P2636"/>
      <c r="Q2636"/>
      <c r="R2636"/>
    </row>
    <row r="2637" spans="1:18" x14ac:dyDescent="0.3">
      <c r="A2637"/>
      <c r="B2637"/>
      <c r="C2637"/>
      <c r="D2637"/>
      <c r="E2637"/>
      <c r="F2637"/>
      <c r="G2637"/>
      <c r="H2637"/>
      <c r="I2637"/>
      <c r="J2637"/>
      <c r="K2637"/>
      <c r="L2637"/>
      <c r="M2637"/>
      <c r="N2637"/>
      <c r="O2637"/>
      <c r="P2637"/>
      <c r="Q2637"/>
      <c r="R2637"/>
    </row>
    <row r="2638" spans="1:18" x14ac:dyDescent="0.3">
      <c r="A2638"/>
      <c r="B2638"/>
      <c r="C2638"/>
      <c r="D2638"/>
      <c r="E2638"/>
      <c r="F2638"/>
      <c r="G2638"/>
      <c r="H2638"/>
      <c r="I2638"/>
      <c r="J2638"/>
      <c r="K2638"/>
      <c r="L2638"/>
      <c r="M2638"/>
      <c r="N2638"/>
      <c r="O2638"/>
      <c r="P2638"/>
      <c r="Q2638"/>
      <c r="R2638"/>
    </row>
    <row r="2639" spans="1:18" x14ac:dyDescent="0.3">
      <c r="A2639"/>
      <c r="B2639"/>
      <c r="C2639"/>
      <c r="D2639"/>
      <c r="E2639"/>
      <c r="F2639"/>
      <c r="G2639"/>
      <c r="H2639"/>
      <c r="I2639"/>
      <c r="J2639"/>
      <c r="K2639"/>
      <c r="L2639"/>
      <c r="M2639"/>
      <c r="N2639"/>
      <c r="O2639"/>
      <c r="P2639"/>
      <c r="Q2639"/>
      <c r="R2639"/>
    </row>
    <row r="2640" spans="1:18" x14ac:dyDescent="0.3">
      <c r="A2640"/>
      <c r="B2640"/>
      <c r="C2640"/>
      <c r="D2640"/>
      <c r="E2640"/>
      <c r="F2640"/>
      <c r="G2640"/>
      <c r="H2640"/>
      <c r="I2640"/>
      <c r="J2640"/>
      <c r="K2640"/>
      <c r="L2640"/>
      <c r="M2640"/>
      <c r="N2640"/>
      <c r="O2640"/>
      <c r="P2640"/>
      <c r="Q2640"/>
      <c r="R2640"/>
    </row>
    <row r="2641" spans="1:18" x14ac:dyDescent="0.3">
      <c r="A2641"/>
      <c r="B2641"/>
      <c r="C2641"/>
      <c r="D2641"/>
      <c r="E2641"/>
      <c r="F2641"/>
      <c r="G2641"/>
      <c r="H2641"/>
      <c r="I2641"/>
      <c r="J2641"/>
      <c r="K2641"/>
      <c r="L2641"/>
      <c r="M2641"/>
      <c r="N2641"/>
      <c r="O2641"/>
      <c r="P2641"/>
      <c r="Q2641"/>
      <c r="R2641"/>
    </row>
    <row r="2642" spans="1:18" x14ac:dyDescent="0.3">
      <c r="A2642"/>
      <c r="B2642"/>
      <c r="C2642"/>
      <c r="D2642"/>
      <c r="E2642"/>
      <c r="F2642"/>
      <c r="G2642"/>
      <c r="H2642"/>
      <c r="I2642"/>
      <c r="J2642"/>
      <c r="K2642"/>
      <c r="L2642"/>
      <c r="M2642"/>
      <c r="N2642"/>
      <c r="O2642"/>
      <c r="P2642"/>
      <c r="Q2642"/>
      <c r="R2642"/>
    </row>
    <row r="2643" spans="1:18" x14ac:dyDescent="0.3">
      <c r="A2643"/>
      <c r="B2643"/>
      <c r="C2643"/>
      <c r="D2643"/>
      <c r="E2643"/>
      <c r="F2643"/>
      <c r="G2643"/>
      <c r="H2643"/>
      <c r="I2643"/>
      <c r="J2643"/>
      <c r="K2643"/>
      <c r="L2643"/>
      <c r="M2643"/>
      <c r="N2643"/>
      <c r="O2643"/>
      <c r="P2643"/>
      <c r="Q2643"/>
      <c r="R2643"/>
    </row>
    <row r="2644" spans="1:18" x14ac:dyDescent="0.3">
      <c r="A2644"/>
      <c r="B2644"/>
      <c r="C2644"/>
      <c r="D2644"/>
      <c r="E2644"/>
      <c r="F2644"/>
      <c r="G2644"/>
      <c r="H2644"/>
      <c r="I2644"/>
      <c r="J2644"/>
      <c r="K2644"/>
      <c r="L2644"/>
      <c r="M2644"/>
      <c r="N2644"/>
      <c r="O2644"/>
      <c r="P2644"/>
      <c r="Q2644"/>
      <c r="R2644"/>
    </row>
    <row r="2645" spans="1:18" x14ac:dyDescent="0.3">
      <c r="A2645"/>
      <c r="B2645"/>
      <c r="C2645"/>
      <c r="D2645"/>
      <c r="E2645"/>
      <c r="F2645"/>
      <c r="G2645"/>
      <c r="H2645"/>
      <c r="I2645"/>
      <c r="J2645"/>
      <c r="K2645"/>
      <c r="L2645"/>
      <c r="M2645"/>
      <c r="N2645"/>
      <c r="O2645"/>
      <c r="P2645"/>
      <c r="Q2645"/>
      <c r="R2645"/>
    </row>
    <row r="2646" spans="1:18" x14ac:dyDescent="0.3">
      <c r="A2646"/>
      <c r="B2646"/>
      <c r="C2646"/>
      <c r="D2646"/>
      <c r="E2646"/>
      <c r="F2646"/>
      <c r="G2646"/>
      <c r="H2646"/>
      <c r="I2646"/>
      <c r="J2646"/>
      <c r="K2646"/>
      <c r="L2646"/>
      <c r="M2646"/>
      <c r="N2646"/>
      <c r="O2646"/>
      <c r="P2646"/>
      <c r="Q2646"/>
      <c r="R2646"/>
    </row>
    <row r="2647" spans="1:18" x14ac:dyDescent="0.3">
      <c r="A2647"/>
      <c r="B2647"/>
      <c r="C2647"/>
      <c r="D2647"/>
      <c r="E2647"/>
      <c r="F2647"/>
      <c r="G2647"/>
      <c r="H2647"/>
      <c r="I2647"/>
      <c r="J2647"/>
      <c r="K2647"/>
      <c r="L2647"/>
      <c r="M2647"/>
      <c r="N2647"/>
      <c r="O2647"/>
      <c r="P2647"/>
      <c r="Q2647"/>
      <c r="R2647"/>
    </row>
    <row r="2648" spans="1:18" x14ac:dyDescent="0.3">
      <c r="A2648"/>
      <c r="B2648"/>
      <c r="C2648"/>
      <c r="D2648"/>
      <c r="E2648"/>
      <c r="F2648"/>
      <c r="G2648"/>
      <c r="H2648"/>
      <c r="I2648"/>
      <c r="J2648"/>
      <c r="K2648"/>
      <c r="L2648"/>
      <c r="M2648"/>
      <c r="N2648"/>
      <c r="O2648"/>
      <c r="P2648"/>
      <c r="Q2648"/>
      <c r="R2648"/>
    </row>
    <row r="2649" spans="1:18" x14ac:dyDescent="0.3">
      <c r="A2649"/>
      <c r="B2649"/>
      <c r="C2649"/>
      <c r="D2649"/>
      <c r="E2649"/>
      <c r="F2649"/>
      <c r="G2649"/>
      <c r="H2649"/>
      <c r="I2649"/>
      <c r="J2649"/>
      <c r="K2649"/>
      <c r="L2649"/>
      <c r="M2649"/>
      <c r="N2649"/>
      <c r="O2649"/>
      <c r="P2649"/>
      <c r="Q2649"/>
      <c r="R2649"/>
    </row>
    <row r="2650" spans="1:18" x14ac:dyDescent="0.3">
      <c r="A2650"/>
      <c r="B2650"/>
      <c r="C2650"/>
      <c r="D2650"/>
      <c r="E2650"/>
      <c r="F2650"/>
      <c r="G2650"/>
      <c r="H2650"/>
      <c r="I2650"/>
      <c r="J2650"/>
      <c r="K2650"/>
      <c r="L2650"/>
      <c r="M2650"/>
      <c r="N2650"/>
      <c r="O2650"/>
      <c r="P2650"/>
      <c r="Q2650"/>
      <c r="R2650"/>
    </row>
    <row r="2651" spans="1:18" x14ac:dyDescent="0.3">
      <c r="A2651"/>
      <c r="B2651"/>
      <c r="C2651"/>
      <c r="D2651"/>
      <c r="E2651"/>
      <c r="F2651"/>
      <c r="G2651"/>
      <c r="H2651"/>
      <c r="I2651"/>
      <c r="J2651"/>
      <c r="K2651"/>
      <c r="L2651"/>
      <c r="M2651"/>
      <c r="N2651"/>
      <c r="O2651"/>
      <c r="P2651"/>
      <c r="Q2651"/>
      <c r="R2651"/>
    </row>
    <row r="2652" spans="1:18" x14ac:dyDescent="0.3">
      <c r="A2652"/>
      <c r="B2652"/>
      <c r="C2652"/>
      <c r="D2652"/>
      <c r="E2652"/>
      <c r="F2652"/>
      <c r="G2652"/>
      <c r="H2652"/>
      <c r="I2652"/>
      <c r="J2652"/>
      <c r="K2652"/>
      <c r="L2652"/>
      <c r="M2652"/>
      <c r="N2652"/>
      <c r="O2652"/>
      <c r="P2652"/>
      <c r="Q2652"/>
      <c r="R2652"/>
    </row>
    <row r="2653" spans="1:18" x14ac:dyDescent="0.3">
      <c r="A2653"/>
      <c r="B2653"/>
      <c r="C2653"/>
      <c r="D2653"/>
      <c r="E2653"/>
      <c r="F2653"/>
      <c r="G2653"/>
      <c r="H2653"/>
      <c r="I2653"/>
      <c r="J2653"/>
      <c r="K2653"/>
      <c r="L2653"/>
      <c r="M2653"/>
      <c r="N2653"/>
      <c r="O2653"/>
      <c r="P2653"/>
      <c r="Q2653"/>
      <c r="R2653"/>
    </row>
    <row r="2654" spans="1:18" x14ac:dyDescent="0.3">
      <c r="A2654"/>
      <c r="B2654"/>
      <c r="C2654"/>
      <c r="D2654"/>
      <c r="E2654"/>
      <c r="F2654"/>
      <c r="G2654"/>
      <c r="H2654"/>
      <c r="I2654"/>
      <c r="J2654"/>
      <c r="K2654"/>
      <c r="L2654"/>
      <c r="M2654"/>
      <c r="N2654"/>
      <c r="O2654"/>
      <c r="P2654"/>
      <c r="Q2654"/>
      <c r="R2654"/>
    </row>
    <row r="2655" spans="1:18" x14ac:dyDescent="0.3">
      <c r="A2655"/>
      <c r="B2655"/>
      <c r="C2655"/>
      <c r="D2655"/>
      <c r="E2655"/>
      <c r="F2655"/>
      <c r="G2655"/>
      <c r="H2655"/>
      <c r="I2655"/>
      <c r="J2655"/>
      <c r="K2655"/>
      <c r="L2655"/>
      <c r="M2655"/>
      <c r="N2655"/>
      <c r="O2655"/>
      <c r="P2655"/>
      <c r="Q2655"/>
      <c r="R2655"/>
    </row>
    <row r="2656" spans="1:18" x14ac:dyDescent="0.3">
      <c r="A2656"/>
      <c r="B2656"/>
      <c r="C2656"/>
      <c r="D2656"/>
      <c r="E2656"/>
      <c r="F2656"/>
      <c r="G2656"/>
      <c r="H2656"/>
      <c r="I2656"/>
      <c r="J2656"/>
      <c r="K2656"/>
      <c r="L2656"/>
      <c r="M2656"/>
      <c r="N2656"/>
      <c r="O2656"/>
      <c r="P2656"/>
      <c r="Q2656"/>
      <c r="R2656"/>
    </row>
    <row r="2657" spans="1:18" x14ac:dyDescent="0.3">
      <c r="A2657"/>
      <c r="B2657"/>
      <c r="C2657"/>
      <c r="D2657"/>
      <c r="E2657"/>
      <c r="F2657"/>
      <c r="G2657"/>
      <c r="H2657"/>
      <c r="I2657"/>
      <c r="J2657"/>
      <c r="K2657"/>
      <c r="L2657"/>
      <c r="M2657"/>
      <c r="N2657"/>
      <c r="O2657"/>
      <c r="P2657"/>
      <c r="Q2657"/>
      <c r="R2657"/>
    </row>
    <row r="2658" spans="1:18" x14ac:dyDescent="0.3">
      <c r="A2658"/>
      <c r="B2658"/>
      <c r="C2658"/>
      <c r="D2658"/>
      <c r="E2658"/>
      <c r="F2658"/>
      <c r="G2658"/>
      <c r="H2658"/>
      <c r="I2658"/>
      <c r="J2658"/>
      <c r="K2658"/>
      <c r="L2658"/>
      <c r="M2658"/>
      <c r="N2658"/>
      <c r="O2658"/>
      <c r="P2658"/>
      <c r="Q2658"/>
      <c r="R2658"/>
    </row>
    <row r="2659" spans="1:18" x14ac:dyDescent="0.3">
      <c r="A2659"/>
      <c r="B2659"/>
      <c r="C2659"/>
      <c r="D2659"/>
      <c r="E2659"/>
      <c r="F2659"/>
      <c r="G2659"/>
      <c r="H2659"/>
      <c r="I2659"/>
      <c r="J2659"/>
      <c r="K2659"/>
      <c r="L2659"/>
      <c r="M2659"/>
      <c r="N2659"/>
      <c r="O2659"/>
      <c r="P2659"/>
      <c r="Q2659"/>
      <c r="R2659"/>
    </row>
    <row r="2660" spans="1:18" x14ac:dyDescent="0.3">
      <c r="A2660"/>
      <c r="B2660"/>
      <c r="C2660"/>
      <c r="D2660"/>
      <c r="E2660"/>
      <c r="F2660"/>
      <c r="G2660"/>
      <c r="H2660"/>
      <c r="I2660"/>
      <c r="J2660"/>
      <c r="K2660"/>
      <c r="L2660"/>
      <c r="M2660"/>
      <c r="N2660"/>
      <c r="O2660"/>
      <c r="P2660"/>
      <c r="Q2660"/>
      <c r="R2660"/>
    </row>
    <row r="2661" spans="1:18" x14ac:dyDescent="0.3">
      <c r="A2661"/>
      <c r="B2661"/>
      <c r="C2661"/>
      <c r="D2661"/>
      <c r="E2661"/>
      <c r="F2661"/>
      <c r="G2661"/>
      <c r="H2661"/>
      <c r="I2661"/>
      <c r="J2661"/>
      <c r="K2661"/>
      <c r="L2661"/>
      <c r="M2661"/>
      <c r="N2661"/>
      <c r="O2661"/>
      <c r="P2661"/>
      <c r="Q2661"/>
      <c r="R2661"/>
    </row>
    <row r="2662" spans="1:18" x14ac:dyDescent="0.3">
      <c r="A2662"/>
      <c r="B2662"/>
      <c r="C2662"/>
      <c r="D2662"/>
      <c r="E2662"/>
      <c r="F2662"/>
      <c r="G2662"/>
      <c r="H2662"/>
      <c r="I2662"/>
      <c r="J2662"/>
      <c r="K2662"/>
      <c r="L2662"/>
      <c r="M2662"/>
      <c r="N2662"/>
      <c r="O2662"/>
      <c r="P2662"/>
      <c r="Q2662"/>
      <c r="R2662"/>
    </row>
    <row r="2663" spans="1:18" x14ac:dyDescent="0.3">
      <c r="A2663"/>
      <c r="B2663"/>
      <c r="C2663"/>
      <c r="D2663"/>
      <c r="E2663"/>
      <c r="F2663"/>
      <c r="G2663"/>
      <c r="H2663"/>
      <c r="I2663"/>
      <c r="J2663"/>
      <c r="K2663"/>
      <c r="L2663"/>
      <c r="M2663"/>
      <c r="N2663"/>
      <c r="O2663"/>
      <c r="P2663"/>
      <c r="Q2663"/>
      <c r="R2663"/>
    </row>
    <row r="2664" spans="1:18" x14ac:dyDescent="0.3">
      <c r="A2664"/>
      <c r="B2664"/>
      <c r="C2664"/>
      <c r="D2664"/>
      <c r="E2664"/>
      <c r="F2664"/>
      <c r="G2664"/>
      <c r="H2664"/>
      <c r="I2664"/>
      <c r="J2664"/>
      <c r="K2664"/>
      <c r="L2664"/>
      <c r="M2664"/>
      <c r="N2664"/>
      <c r="O2664"/>
      <c r="P2664"/>
      <c r="Q2664"/>
      <c r="R2664"/>
    </row>
    <row r="2665" spans="1:18" x14ac:dyDescent="0.3">
      <c r="A2665"/>
      <c r="B2665"/>
      <c r="C2665"/>
      <c r="D2665"/>
      <c r="E2665"/>
      <c r="F2665"/>
      <c r="G2665"/>
      <c r="H2665"/>
      <c r="I2665"/>
      <c r="J2665"/>
      <c r="K2665"/>
      <c r="L2665"/>
      <c r="M2665"/>
      <c r="N2665"/>
      <c r="O2665"/>
      <c r="P2665"/>
      <c r="Q2665"/>
      <c r="R2665"/>
    </row>
    <row r="2666" spans="1:18" x14ac:dyDescent="0.3">
      <c r="A2666"/>
      <c r="B2666"/>
      <c r="C2666"/>
      <c r="D2666"/>
      <c r="E2666"/>
      <c r="F2666"/>
      <c r="G2666"/>
      <c r="H2666"/>
      <c r="I2666"/>
      <c r="J2666"/>
      <c r="K2666"/>
      <c r="L2666"/>
      <c r="M2666"/>
      <c r="N2666"/>
      <c r="O2666"/>
      <c r="P2666"/>
      <c r="Q2666"/>
      <c r="R2666"/>
    </row>
    <row r="2667" spans="1:18" x14ac:dyDescent="0.3">
      <c r="A2667"/>
      <c r="B2667"/>
      <c r="C2667"/>
      <c r="D2667"/>
      <c r="E2667"/>
      <c r="F2667"/>
      <c r="G2667"/>
      <c r="H2667"/>
      <c r="I2667"/>
      <c r="J2667"/>
      <c r="K2667"/>
      <c r="L2667"/>
      <c r="M2667"/>
      <c r="N2667"/>
      <c r="O2667"/>
      <c r="P2667"/>
      <c r="Q2667"/>
      <c r="R2667"/>
    </row>
    <row r="2668" spans="1:18" x14ac:dyDescent="0.3">
      <c r="A2668"/>
      <c r="B2668"/>
      <c r="C2668"/>
      <c r="D2668"/>
      <c r="E2668"/>
      <c r="F2668"/>
      <c r="G2668"/>
      <c r="H2668"/>
      <c r="I2668"/>
      <c r="J2668"/>
      <c r="K2668"/>
      <c r="L2668"/>
      <c r="M2668"/>
      <c r="N2668"/>
      <c r="O2668"/>
      <c r="P2668"/>
      <c r="Q2668"/>
      <c r="R2668"/>
    </row>
    <row r="2669" spans="1:18" x14ac:dyDescent="0.3">
      <c r="A2669"/>
      <c r="B2669"/>
      <c r="C2669"/>
      <c r="D2669"/>
      <c r="E2669"/>
      <c r="F2669"/>
      <c r="G2669"/>
      <c r="H2669"/>
      <c r="I2669"/>
      <c r="J2669"/>
      <c r="K2669"/>
      <c r="L2669"/>
      <c r="M2669"/>
      <c r="N2669"/>
      <c r="O2669"/>
      <c r="P2669"/>
      <c r="Q2669"/>
      <c r="R2669"/>
    </row>
    <row r="2670" spans="1:18" x14ac:dyDescent="0.3">
      <c r="A2670"/>
      <c r="B2670"/>
      <c r="C2670"/>
      <c r="D2670"/>
      <c r="E2670"/>
      <c r="F2670"/>
      <c r="G2670"/>
      <c r="H2670"/>
      <c r="I2670"/>
      <c r="J2670"/>
      <c r="K2670"/>
      <c r="L2670"/>
      <c r="M2670"/>
      <c r="N2670"/>
      <c r="O2670"/>
      <c r="P2670"/>
      <c r="Q2670"/>
      <c r="R2670"/>
    </row>
    <row r="2671" spans="1:18" x14ac:dyDescent="0.3">
      <c r="A2671"/>
      <c r="B2671"/>
      <c r="C2671"/>
      <c r="D2671"/>
      <c r="E2671"/>
      <c r="F2671"/>
      <c r="G2671"/>
      <c r="H2671"/>
      <c r="I2671"/>
      <c r="J2671"/>
      <c r="K2671"/>
      <c r="L2671"/>
      <c r="M2671"/>
      <c r="N2671"/>
      <c r="O2671"/>
      <c r="P2671"/>
      <c r="Q2671"/>
      <c r="R2671"/>
    </row>
    <row r="2672" spans="1:18" x14ac:dyDescent="0.3">
      <c r="A2672"/>
      <c r="B2672"/>
      <c r="C2672"/>
      <c r="D2672"/>
      <c r="E2672"/>
      <c r="F2672"/>
      <c r="G2672"/>
      <c r="H2672"/>
      <c r="I2672"/>
      <c r="J2672"/>
      <c r="K2672"/>
      <c r="L2672"/>
      <c r="M2672"/>
      <c r="N2672"/>
      <c r="O2672"/>
      <c r="P2672"/>
      <c r="Q2672"/>
      <c r="R2672"/>
    </row>
    <row r="2673" spans="1:18" x14ac:dyDescent="0.3">
      <c r="A2673"/>
      <c r="B2673"/>
      <c r="C2673"/>
      <c r="D2673"/>
      <c r="E2673"/>
      <c r="F2673"/>
      <c r="G2673"/>
      <c r="H2673"/>
      <c r="I2673"/>
      <c r="J2673"/>
      <c r="K2673"/>
      <c r="L2673"/>
      <c r="M2673"/>
      <c r="N2673"/>
      <c r="O2673"/>
      <c r="P2673"/>
      <c r="Q2673"/>
      <c r="R2673"/>
    </row>
    <row r="2674" spans="1:18" x14ac:dyDescent="0.3">
      <c r="A2674"/>
      <c r="B2674"/>
      <c r="C2674"/>
      <c r="D2674"/>
      <c r="E2674"/>
      <c r="F2674"/>
      <c r="G2674"/>
      <c r="H2674"/>
      <c r="I2674"/>
      <c r="J2674"/>
      <c r="K2674"/>
      <c r="L2674"/>
      <c r="M2674"/>
      <c r="N2674"/>
      <c r="O2674"/>
      <c r="P2674"/>
      <c r="Q2674"/>
      <c r="R2674"/>
    </row>
    <row r="2675" spans="1:18" x14ac:dyDescent="0.3">
      <c r="A2675"/>
      <c r="B2675"/>
      <c r="C2675"/>
      <c r="D2675"/>
      <c r="E2675"/>
      <c r="F2675"/>
      <c r="G2675"/>
      <c r="H2675"/>
      <c r="I2675"/>
      <c r="J2675"/>
      <c r="K2675"/>
      <c r="L2675"/>
      <c r="M2675"/>
      <c r="N2675"/>
      <c r="O2675"/>
      <c r="P2675"/>
      <c r="Q2675"/>
      <c r="R2675"/>
    </row>
    <row r="2676" spans="1:18" x14ac:dyDescent="0.3">
      <c r="A2676"/>
      <c r="B2676"/>
      <c r="C2676"/>
      <c r="D2676"/>
      <c r="E2676"/>
      <c r="F2676"/>
      <c r="G2676"/>
      <c r="H2676"/>
      <c r="I2676"/>
      <c r="J2676"/>
      <c r="K2676"/>
      <c r="L2676"/>
      <c r="M2676"/>
      <c r="N2676"/>
      <c r="O2676"/>
      <c r="P2676"/>
      <c r="Q2676"/>
      <c r="R2676"/>
    </row>
    <row r="2677" spans="1:18" x14ac:dyDescent="0.3">
      <c r="A2677"/>
      <c r="B2677"/>
      <c r="C2677"/>
      <c r="D2677"/>
      <c r="E2677"/>
      <c r="F2677"/>
      <c r="G2677"/>
      <c r="H2677"/>
      <c r="I2677"/>
      <c r="J2677"/>
      <c r="K2677"/>
      <c r="L2677"/>
      <c r="M2677"/>
      <c r="N2677"/>
      <c r="O2677"/>
      <c r="P2677"/>
      <c r="Q2677"/>
      <c r="R2677"/>
    </row>
    <row r="2678" spans="1:18" x14ac:dyDescent="0.3">
      <c r="A2678"/>
      <c r="B2678"/>
      <c r="C2678"/>
      <c r="D2678"/>
      <c r="E2678"/>
      <c r="F2678"/>
      <c r="G2678"/>
      <c r="H2678"/>
      <c r="I2678"/>
      <c r="J2678"/>
      <c r="K2678"/>
      <c r="L2678"/>
      <c r="M2678"/>
      <c r="N2678"/>
      <c r="O2678"/>
      <c r="P2678"/>
      <c r="Q2678"/>
      <c r="R2678"/>
    </row>
    <row r="2679" spans="1:18" x14ac:dyDescent="0.3">
      <c r="A2679"/>
      <c r="B2679"/>
      <c r="C2679"/>
      <c r="D2679"/>
      <c r="E2679"/>
      <c r="F2679"/>
      <c r="G2679"/>
      <c r="H2679"/>
      <c r="I2679"/>
      <c r="J2679"/>
      <c r="K2679"/>
      <c r="L2679"/>
      <c r="M2679"/>
      <c r="N2679"/>
      <c r="O2679"/>
      <c r="P2679"/>
      <c r="Q2679"/>
      <c r="R2679"/>
    </row>
    <row r="2680" spans="1:18" x14ac:dyDescent="0.3">
      <c r="A2680"/>
      <c r="B2680"/>
      <c r="C2680"/>
      <c r="D2680"/>
      <c r="E2680"/>
      <c r="F2680"/>
      <c r="G2680"/>
      <c r="H2680"/>
      <c r="I2680"/>
      <c r="J2680"/>
      <c r="K2680"/>
      <c r="L2680"/>
      <c r="M2680"/>
      <c r="N2680"/>
      <c r="O2680"/>
      <c r="P2680"/>
      <c r="Q2680"/>
      <c r="R2680"/>
    </row>
    <row r="2681" spans="1:18" x14ac:dyDescent="0.3">
      <c r="A2681"/>
      <c r="B2681"/>
      <c r="C2681"/>
      <c r="D2681"/>
      <c r="E2681"/>
      <c r="F2681"/>
      <c r="G2681"/>
      <c r="H2681"/>
      <c r="I2681"/>
      <c r="J2681"/>
      <c r="K2681"/>
      <c r="L2681"/>
      <c r="M2681"/>
      <c r="N2681"/>
      <c r="O2681"/>
      <c r="P2681"/>
      <c r="Q2681"/>
      <c r="R2681"/>
    </row>
    <row r="2682" spans="1:18" x14ac:dyDescent="0.3">
      <c r="A2682"/>
      <c r="B2682"/>
      <c r="C2682"/>
      <c r="D2682"/>
      <c r="E2682"/>
      <c r="F2682"/>
      <c r="G2682"/>
      <c r="H2682"/>
      <c r="I2682"/>
      <c r="J2682"/>
      <c r="K2682"/>
      <c r="L2682"/>
      <c r="M2682"/>
      <c r="N2682"/>
      <c r="O2682"/>
      <c r="P2682"/>
      <c r="Q2682"/>
      <c r="R2682"/>
    </row>
    <row r="2683" spans="1:18" x14ac:dyDescent="0.3">
      <c r="A2683"/>
      <c r="B2683"/>
      <c r="C2683"/>
      <c r="D2683"/>
      <c r="E2683"/>
      <c r="F2683"/>
      <c r="G2683"/>
      <c r="H2683"/>
      <c r="I2683"/>
      <c r="J2683"/>
      <c r="K2683"/>
      <c r="L2683"/>
      <c r="M2683"/>
      <c r="N2683"/>
      <c r="O2683"/>
      <c r="P2683"/>
      <c r="Q2683"/>
      <c r="R2683"/>
    </row>
    <row r="2684" spans="1:18" x14ac:dyDescent="0.3">
      <c r="A2684"/>
      <c r="B2684"/>
      <c r="C2684"/>
      <c r="D2684"/>
      <c r="E2684"/>
      <c r="F2684"/>
      <c r="G2684"/>
      <c r="H2684"/>
      <c r="I2684"/>
      <c r="J2684"/>
      <c r="K2684"/>
      <c r="L2684"/>
      <c r="M2684"/>
      <c r="N2684"/>
      <c r="O2684"/>
      <c r="P2684"/>
      <c r="Q2684"/>
      <c r="R2684"/>
    </row>
    <row r="2685" spans="1:18" x14ac:dyDescent="0.3">
      <c r="A2685"/>
      <c r="B2685"/>
      <c r="C2685"/>
      <c r="D2685"/>
      <c r="E2685"/>
      <c r="F2685"/>
      <c r="G2685"/>
      <c r="H2685"/>
      <c r="I2685"/>
      <c r="J2685"/>
      <c r="K2685"/>
      <c r="L2685"/>
      <c r="M2685"/>
      <c r="N2685"/>
      <c r="O2685"/>
      <c r="P2685"/>
      <c r="Q2685"/>
      <c r="R2685"/>
    </row>
    <row r="2686" spans="1:18" x14ac:dyDescent="0.3">
      <c r="A2686"/>
      <c r="B2686"/>
      <c r="C2686"/>
      <c r="D2686"/>
      <c r="E2686"/>
      <c r="F2686"/>
      <c r="G2686"/>
      <c r="H2686"/>
      <c r="I2686"/>
      <c r="J2686"/>
      <c r="K2686"/>
      <c r="L2686"/>
      <c r="M2686"/>
      <c r="N2686"/>
      <c r="O2686"/>
      <c r="P2686"/>
      <c r="Q2686"/>
      <c r="R2686"/>
    </row>
    <row r="2687" spans="1:18" x14ac:dyDescent="0.3">
      <c r="A2687"/>
      <c r="B2687"/>
      <c r="C2687"/>
      <c r="D2687"/>
      <c r="E2687"/>
      <c r="F2687"/>
      <c r="G2687"/>
      <c r="H2687"/>
      <c r="I2687"/>
      <c r="J2687"/>
      <c r="K2687"/>
      <c r="L2687"/>
      <c r="M2687"/>
      <c r="N2687"/>
      <c r="O2687"/>
      <c r="P2687"/>
      <c r="Q2687"/>
      <c r="R2687"/>
    </row>
    <row r="2688" spans="1:18" x14ac:dyDescent="0.3">
      <c r="A2688"/>
      <c r="B2688"/>
      <c r="C2688"/>
      <c r="D2688"/>
      <c r="E2688"/>
      <c r="F2688"/>
      <c r="G2688"/>
      <c r="H2688"/>
      <c r="I2688"/>
      <c r="J2688"/>
      <c r="K2688"/>
      <c r="L2688"/>
      <c r="M2688"/>
      <c r="N2688"/>
      <c r="O2688"/>
      <c r="P2688"/>
      <c r="Q2688"/>
      <c r="R2688"/>
    </row>
    <row r="2689" spans="1:18" x14ac:dyDescent="0.3">
      <c r="A2689"/>
      <c r="B2689"/>
      <c r="C2689"/>
      <c r="D2689"/>
      <c r="E2689"/>
      <c r="F2689"/>
      <c r="G2689"/>
      <c r="H2689"/>
      <c r="I2689"/>
      <c r="J2689"/>
      <c r="K2689"/>
      <c r="L2689"/>
      <c r="M2689"/>
      <c r="N2689"/>
      <c r="O2689"/>
      <c r="P2689"/>
      <c r="Q2689"/>
      <c r="R2689"/>
    </row>
    <row r="2690" spans="1:18" x14ac:dyDescent="0.3">
      <c r="A2690"/>
      <c r="B2690"/>
      <c r="C2690"/>
      <c r="D2690"/>
      <c r="E2690"/>
      <c r="F2690"/>
      <c r="G2690"/>
      <c r="H2690"/>
      <c r="I2690"/>
      <c r="J2690"/>
      <c r="K2690"/>
      <c r="L2690"/>
      <c r="M2690"/>
      <c r="N2690"/>
      <c r="O2690"/>
      <c r="P2690"/>
      <c r="Q2690"/>
      <c r="R2690"/>
    </row>
    <row r="2691" spans="1:18" x14ac:dyDescent="0.3">
      <c r="A2691"/>
      <c r="B2691"/>
      <c r="C2691"/>
      <c r="D2691"/>
      <c r="E2691"/>
      <c r="F2691"/>
      <c r="G2691"/>
      <c r="H2691"/>
      <c r="I2691"/>
      <c r="J2691"/>
      <c r="K2691"/>
      <c r="L2691"/>
      <c r="M2691"/>
      <c r="N2691"/>
      <c r="O2691"/>
      <c r="P2691"/>
      <c r="Q2691"/>
      <c r="R2691"/>
    </row>
    <row r="2692" spans="1:18" x14ac:dyDescent="0.3">
      <c r="A2692"/>
      <c r="B2692"/>
      <c r="C2692"/>
      <c r="D2692"/>
      <c r="E2692"/>
      <c r="F2692"/>
      <c r="G2692"/>
      <c r="H2692"/>
      <c r="I2692"/>
      <c r="J2692"/>
      <c r="K2692"/>
      <c r="L2692"/>
      <c r="M2692"/>
      <c r="N2692"/>
      <c r="O2692"/>
      <c r="P2692"/>
      <c r="Q2692"/>
      <c r="R2692"/>
    </row>
    <row r="2693" spans="1:18" x14ac:dyDescent="0.3">
      <c r="A2693"/>
      <c r="B2693"/>
      <c r="C2693"/>
      <c r="D2693"/>
      <c r="E2693"/>
      <c r="F2693"/>
      <c r="G2693"/>
      <c r="H2693"/>
      <c r="I2693"/>
      <c r="J2693"/>
      <c r="K2693"/>
      <c r="L2693"/>
      <c r="M2693"/>
      <c r="N2693"/>
      <c r="O2693"/>
      <c r="P2693"/>
      <c r="Q2693"/>
      <c r="R2693"/>
    </row>
    <row r="2694" spans="1:18" x14ac:dyDescent="0.3">
      <c r="A2694"/>
      <c r="B2694"/>
      <c r="C2694"/>
      <c r="D2694"/>
      <c r="E2694"/>
      <c r="F2694"/>
      <c r="G2694"/>
      <c r="H2694"/>
      <c r="I2694"/>
      <c r="J2694"/>
      <c r="K2694"/>
      <c r="L2694"/>
      <c r="M2694"/>
      <c r="N2694"/>
      <c r="O2694"/>
      <c r="P2694"/>
      <c r="Q2694"/>
      <c r="R2694"/>
    </row>
    <row r="2695" spans="1:18" x14ac:dyDescent="0.3">
      <c r="A2695"/>
      <c r="B2695"/>
      <c r="C2695"/>
      <c r="D2695"/>
      <c r="E2695"/>
      <c r="F2695"/>
      <c r="G2695"/>
      <c r="H2695"/>
      <c r="I2695"/>
      <c r="J2695"/>
      <c r="K2695"/>
      <c r="L2695"/>
      <c r="M2695"/>
      <c r="N2695"/>
      <c r="O2695"/>
      <c r="P2695"/>
      <c r="Q2695"/>
      <c r="R2695"/>
    </row>
    <row r="2696" spans="1:18" x14ac:dyDescent="0.3">
      <c r="A2696"/>
      <c r="B2696"/>
      <c r="C2696"/>
      <c r="D2696"/>
      <c r="E2696"/>
      <c r="F2696"/>
      <c r="G2696"/>
      <c r="H2696"/>
      <c r="I2696"/>
      <c r="J2696"/>
      <c r="K2696"/>
      <c r="L2696"/>
      <c r="M2696"/>
      <c r="N2696"/>
      <c r="O2696"/>
      <c r="P2696"/>
      <c r="Q2696"/>
      <c r="R2696"/>
    </row>
    <row r="2697" spans="1:18" x14ac:dyDescent="0.3">
      <c r="A2697"/>
      <c r="B2697"/>
      <c r="C2697"/>
      <c r="D2697"/>
      <c r="E2697"/>
      <c r="F2697"/>
      <c r="G2697"/>
      <c r="H2697"/>
      <c r="I2697"/>
      <c r="J2697"/>
      <c r="K2697"/>
      <c r="L2697"/>
      <c r="M2697"/>
      <c r="N2697"/>
      <c r="O2697"/>
      <c r="P2697"/>
      <c r="Q2697"/>
      <c r="R2697"/>
    </row>
    <row r="2698" spans="1:18" x14ac:dyDescent="0.3">
      <c r="A2698"/>
      <c r="B2698"/>
      <c r="C2698"/>
      <c r="D2698"/>
      <c r="E2698"/>
      <c r="F2698"/>
      <c r="G2698"/>
      <c r="H2698"/>
      <c r="I2698"/>
      <c r="J2698"/>
      <c r="K2698"/>
      <c r="L2698"/>
      <c r="M2698"/>
      <c r="N2698"/>
      <c r="O2698"/>
      <c r="P2698"/>
      <c r="Q2698"/>
      <c r="R2698"/>
    </row>
    <row r="2699" spans="1:18" x14ac:dyDescent="0.3">
      <c r="A2699"/>
      <c r="B2699"/>
      <c r="C2699"/>
      <c r="D2699"/>
      <c r="E2699"/>
      <c r="F2699"/>
      <c r="G2699"/>
      <c r="H2699"/>
      <c r="I2699"/>
      <c r="J2699"/>
      <c r="K2699"/>
      <c r="L2699"/>
      <c r="M2699"/>
      <c r="N2699"/>
      <c r="O2699"/>
      <c r="P2699"/>
      <c r="Q2699"/>
      <c r="R2699"/>
    </row>
    <row r="2700" spans="1:18" x14ac:dyDescent="0.3">
      <c r="A2700"/>
      <c r="B2700"/>
      <c r="C2700"/>
      <c r="D2700"/>
      <c r="E2700"/>
      <c r="F2700"/>
      <c r="G2700"/>
      <c r="H2700"/>
      <c r="I2700"/>
      <c r="J2700"/>
      <c r="K2700"/>
      <c r="L2700"/>
      <c r="M2700"/>
      <c r="N2700"/>
      <c r="O2700"/>
      <c r="P2700"/>
      <c r="Q2700"/>
      <c r="R2700"/>
    </row>
    <row r="2701" spans="1:18" x14ac:dyDescent="0.3">
      <c r="A2701"/>
      <c r="B2701"/>
      <c r="C2701"/>
      <c r="D2701"/>
      <c r="E2701"/>
      <c r="F2701"/>
      <c r="G2701"/>
      <c r="H2701"/>
      <c r="I2701"/>
      <c r="J2701"/>
      <c r="K2701"/>
      <c r="L2701"/>
      <c r="M2701"/>
      <c r="N2701"/>
      <c r="O2701"/>
      <c r="P2701"/>
      <c r="Q2701"/>
      <c r="R2701"/>
    </row>
    <row r="2702" spans="1:18" x14ac:dyDescent="0.3">
      <c r="A2702"/>
      <c r="B2702"/>
      <c r="C2702"/>
      <c r="D2702"/>
      <c r="E2702"/>
      <c r="F2702"/>
      <c r="G2702"/>
      <c r="H2702"/>
      <c r="I2702"/>
      <c r="J2702"/>
      <c r="K2702"/>
      <c r="L2702"/>
      <c r="M2702"/>
      <c r="N2702"/>
      <c r="O2702"/>
      <c r="P2702"/>
      <c r="Q2702"/>
      <c r="R2702"/>
    </row>
    <row r="2703" spans="1:18" x14ac:dyDescent="0.3">
      <c r="A2703"/>
      <c r="B2703"/>
      <c r="C2703"/>
      <c r="D2703"/>
      <c r="E2703"/>
      <c r="F2703"/>
      <c r="G2703"/>
      <c r="H2703"/>
      <c r="I2703"/>
      <c r="J2703"/>
      <c r="K2703"/>
      <c r="L2703"/>
      <c r="M2703"/>
      <c r="N2703"/>
      <c r="O2703"/>
      <c r="P2703"/>
      <c r="Q2703"/>
      <c r="R2703"/>
    </row>
    <row r="2704" spans="1:18" x14ac:dyDescent="0.3">
      <c r="A2704"/>
      <c r="B2704"/>
      <c r="C2704"/>
      <c r="D2704"/>
      <c r="E2704"/>
      <c r="F2704"/>
      <c r="G2704"/>
      <c r="H2704"/>
      <c r="I2704"/>
      <c r="J2704"/>
      <c r="K2704"/>
      <c r="L2704"/>
      <c r="M2704"/>
      <c r="N2704"/>
      <c r="O2704"/>
      <c r="P2704"/>
      <c r="Q2704"/>
      <c r="R2704"/>
    </row>
    <row r="2705" spans="1:18" x14ac:dyDescent="0.3">
      <c r="A2705"/>
      <c r="B2705"/>
      <c r="C2705"/>
      <c r="D2705"/>
      <c r="E2705"/>
      <c r="F2705"/>
      <c r="G2705"/>
      <c r="H2705"/>
      <c r="I2705"/>
      <c r="J2705"/>
      <c r="K2705"/>
      <c r="L2705"/>
      <c r="M2705"/>
      <c r="N2705"/>
      <c r="O2705"/>
      <c r="P2705"/>
      <c r="Q2705"/>
      <c r="R2705"/>
    </row>
    <row r="2706" spans="1:18" x14ac:dyDescent="0.3">
      <c r="A2706"/>
      <c r="B2706"/>
      <c r="C2706"/>
      <c r="D2706"/>
      <c r="E2706"/>
      <c r="F2706"/>
      <c r="G2706"/>
      <c r="H2706"/>
      <c r="I2706"/>
      <c r="J2706"/>
      <c r="K2706"/>
      <c r="L2706"/>
      <c r="M2706"/>
      <c r="N2706"/>
      <c r="O2706"/>
      <c r="P2706"/>
      <c r="Q2706"/>
      <c r="R2706"/>
    </row>
    <row r="2707" spans="1:18" x14ac:dyDescent="0.3">
      <c r="A2707"/>
      <c r="B2707"/>
      <c r="C2707"/>
      <c r="D2707"/>
      <c r="E2707"/>
      <c r="F2707"/>
      <c r="G2707"/>
      <c r="H2707"/>
      <c r="I2707"/>
      <c r="J2707"/>
      <c r="K2707"/>
      <c r="L2707"/>
      <c r="M2707"/>
      <c r="N2707"/>
      <c r="O2707"/>
      <c r="P2707"/>
      <c r="Q2707"/>
      <c r="R2707"/>
    </row>
    <row r="2708" spans="1:18" x14ac:dyDescent="0.3">
      <c r="A2708"/>
      <c r="B2708"/>
      <c r="C2708"/>
      <c r="D2708"/>
      <c r="E2708"/>
      <c r="F2708"/>
      <c r="G2708"/>
      <c r="H2708"/>
      <c r="I2708"/>
      <c r="J2708"/>
      <c r="K2708"/>
      <c r="L2708"/>
      <c r="M2708"/>
      <c r="N2708"/>
      <c r="O2708"/>
      <c r="P2708"/>
      <c r="Q2708"/>
      <c r="R2708"/>
    </row>
    <row r="2709" spans="1:18" x14ac:dyDescent="0.3">
      <c r="A2709"/>
      <c r="B2709"/>
      <c r="C2709"/>
      <c r="D2709"/>
      <c r="E2709"/>
      <c r="F2709"/>
      <c r="G2709"/>
      <c r="H2709"/>
      <c r="I2709"/>
      <c r="J2709"/>
      <c r="K2709"/>
      <c r="L2709"/>
      <c r="M2709"/>
      <c r="N2709"/>
      <c r="O2709"/>
      <c r="P2709"/>
      <c r="Q2709"/>
      <c r="R2709"/>
    </row>
    <row r="2710" spans="1:18" x14ac:dyDescent="0.3">
      <c r="A2710"/>
      <c r="B2710"/>
      <c r="C2710"/>
      <c r="D2710"/>
      <c r="E2710"/>
      <c r="F2710"/>
      <c r="G2710"/>
      <c r="H2710"/>
      <c r="I2710"/>
      <c r="J2710"/>
      <c r="K2710"/>
      <c r="L2710"/>
      <c r="M2710"/>
      <c r="N2710"/>
      <c r="O2710"/>
      <c r="P2710"/>
      <c r="Q2710"/>
      <c r="R2710"/>
    </row>
    <row r="2711" spans="1:18" x14ac:dyDescent="0.3">
      <c r="A2711"/>
      <c r="B2711"/>
      <c r="C2711"/>
      <c r="D2711"/>
      <c r="E2711"/>
      <c r="F2711"/>
      <c r="G2711"/>
      <c r="H2711"/>
      <c r="I2711"/>
      <c r="J2711"/>
      <c r="K2711"/>
      <c r="L2711"/>
      <c r="M2711"/>
      <c r="N2711"/>
      <c r="O2711"/>
      <c r="P2711"/>
      <c r="Q2711"/>
      <c r="R2711"/>
    </row>
    <row r="2712" spans="1:18" x14ac:dyDescent="0.3">
      <c r="A2712"/>
      <c r="B2712"/>
      <c r="C2712"/>
      <c r="D2712"/>
      <c r="E2712"/>
      <c r="F2712"/>
      <c r="G2712"/>
      <c r="H2712"/>
      <c r="I2712"/>
      <c r="J2712"/>
      <c r="K2712"/>
      <c r="L2712"/>
      <c r="M2712"/>
      <c r="N2712"/>
      <c r="O2712"/>
      <c r="P2712"/>
      <c r="Q2712"/>
      <c r="R2712"/>
    </row>
    <row r="2713" spans="1:18" x14ac:dyDescent="0.3">
      <c r="A2713"/>
      <c r="B2713"/>
      <c r="C2713"/>
      <c r="D2713"/>
      <c r="E2713"/>
      <c r="F2713"/>
      <c r="G2713"/>
      <c r="H2713"/>
      <c r="I2713"/>
      <c r="J2713"/>
      <c r="K2713"/>
      <c r="L2713"/>
      <c r="M2713"/>
      <c r="N2713"/>
      <c r="O2713"/>
      <c r="P2713"/>
      <c r="Q2713"/>
      <c r="R2713"/>
    </row>
    <row r="2714" spans="1:18" x14ac:dyDescent="0.3">
      <c r="A2714"/>
      <c r="B2714"/>
      <c r="C2714"/>
      <c r="D2714"/>
      <c r="E2714"/>
      <c r="F2714"/>
      <c r="G2714"/>
      <c r="H2714"/>
      <c r="I2714"/>
      <c r="J2714"/>
      <c r="K2714"/>
      <c r="L2714"/>
      <c r="M2714"/>
      <c r="N2714"/>
      <c r="O2714"/>
      <c r="P2714"/>
      <c r="Q2714"/>
      <c r="R2714"/>
    </row>
    <row r="2715" spans="1:18" x14ac:dyDescent="0.3">
      <c r="A2715"/>
      <c r="B2715"/>
      <c r="C2715"/>
      <c r="D2715"/>
      <c r="E2715"/>
      <c r="F2715"/>
      <c r="G2715"/>
      <c r="H2715"/>
      <c r="I2715"/>
      <c r="J2715"/>
      <c r="K2715"/>
      <c r="L2715"/>
      <c r="M2715"/>
      <c r="N2715"/>
      <c r="O2715"/>
      <c r="P2715"/>
      <c r="Q2715"/>
      <c r="R2715"/>
    </row>
    <row r="2716" spans="1:18" x14ac:dyDescent="0.3">
      <c r="A2716"/>
      <c r="B2716"/>
      <c r="C2716"/>
      <c r="D2716"/>
      <c r="E2716"/>
      <c r="F2716"/>
      <c r="G2716"/>
      <c r="H2716"/>
      <c r="I2716"/>
      <c r="J2716"/>
      <c r="K2716"/>
      <c r="L2716"/>
      <c r="M2716"/>
      <c r="N2716"/>
      <c r="O2716"/>
      <c r="P2716"/>
      <c r="Q2716"/>
      <c r="R2716"/>
    </row>
    <row r="2717" spans="1:18" x14ac:dyDescent="0.3">
      <c r="A2717"/>
      <c r="B2717"/>
      <c r="C2717"/>
      <c r="D2717"/>
      <c r="E2717"/>
      <c r="F2717"/>
      <c r="G2717"/>
      <c r="H2717"/>
      <c r="I2717"/>
      <c r="J2717"/>
      <c r="K2717"/>
      <c r="L2717"/>
      <c r="M2717"/>
      <c r="N2717"/>
      <c r="O2717"/>
      <c r="P2717"/>
      <c r="Q2717"/>
      <c r="R2717"/>
    </row>
    <row r="2718" spans="1:18" x14ac:dyDescent="0.3">
      <c r="A2718"/>
      <c r="B2718"/>
      <c r="C2718"/>
      <c r="D2718"/>
      <c r="E2718"/>
      <c r="F2718"/>
      <c r="G2718"/>
      <c r="H2718"/>
      <c r="I2718"/>
      <c r="J2718"/>
      <c r="K2718"/>
      <c r="L2718"/>
      <c r="M2718"/>
      <c r="N2718"/>
      <c r="O2718"/>
      <c r="P2718"/>
      <c r="Q2718"/>
      <c r="R2718"/>
    </row>
    <row r="2719" spans="1:18" x14ac:dyDescent="0.3">
      <c r="A2719"/>
      <c r="B2719"/>
      <c r="C2719"/>
      <c r="D2719"/>
      <c r="E2719"/>
      <c r="F2719"/>
      <c r="G2719"/>
      <c r="H2719"/>
      <c r="I2719"/>
      <c r="J2719"/>
      <c r="K2719"/>
      <c r="L2719"/>
      <c r="M2719"/>
      <c r="N2719"/>
      <c r="O2719"/>
      <c r="P2719"/>
      <c r="Q2719"/>
      <c r="R2719"/>
    </row>
    <row r="2720" spans="1:18" x14ac:dyDescent="0.3">
      <c r="A2720"/>
      <c r="B2720"/>
      <c r="C2720"/>
      <c r="D2720"/>
      <c r="E2720"/>
      <c r="F2720"/>
      <c r="G2720"/>
      <c r="H2720"/>
      <c r="I2720"/>
      <c r="J2720"/>
      <c r="K2720"/>
      <c r="L2720"/>
      <c r="M2720"/>
      <c r="N2720"/>
      <c r="O2720"/>
      <c r="P2720"/>
      <c r="Q2720"/>
      <c r="R2720"/>
    </row>
    <row r="2721" spans="1:18" x14ac:dyDescent="0.3">
      <c r="A2721"/>
      <c r="B2721"/>
      <c r="C2721"/>
      <c r="D2721"/>
      <c r="E2721"/>
      <c r="F2721"/>
      <c r="G2721"/>
      <c r="H2721"/>
      <c r="I2721"/>
      <c r="J2721"/>
      <c r="K2721"/>
      <c r="L2721"/>
      <c r="M2721"/>
      <c r="N2721"/>
      <c r="O2721"/>
      <c r="P2721"/>
      <c r="Q2721"/>
      <c r="R2721"/>
    </row>
    <row r="2722" spans="1:18" x14ac:dyDescent="0.3">
      <c r="A2722"/>
      <c r="B2722"/>
      <c r="C2722"/>
      <c r="D2722"/>
      <c r="E2722"/>
      <c r="F2722"/>
      <c r="G2722"/>
      <c r="H2722"/>
      <c r="I2722"/>
      <c r="J2722"/>
      <c r="K2722"/>
      <c r="L2722"/>
      <c r="M2722"/>
      <c r="N2722"/>
      <c r="O2722"/>
      <c r="P2722"/>
      <c r="Q2722"/>
      <c r="R2722"/>
    </row>
    <row r="2723" spans="1:18" x14ac:dyDescent="0.3">
      <c r="A2723"/>
      <c r="B2723"/>
      <c r="C2723"/>
      <c r="D2723"/>
      <c r="E2723"/>
      <c r="F2723"/>
      <c r="G2723"/>
      <c r="H2723"/>
      <c r="I2723"/>
      <c r="J2723"/>
      <c r="K2723"/>
      <c r="L2723"/>
      <c r="M2723"/>
      <c r="N2723"/>
      <c r="O2723"/>
      <c r="P2723"/>
      <c r="Q2723"/>
      <c r="R2723"/>
    </row>
    <row r="2724" spans="1:18" x14ac:dyDescent="0.3">
      <c r="A2724"/>
      <c r="B2724"/>
      <c r="C2724"/>
      <c r="D2724"/>
      <c r="E2724"/>
      <c r="F2724"/>
      <c r="G2724"/>
      <c r="H2724"/>
      <c r="I2724"/>
      <c r="J2724"/>
      <c r="K2724"/>
      <c r="L2724"/>
      <c r="M2724"/>
      <c r="N2724"/>
      <c r="O2724"/>
      <c r="P2724"/>
      <c r="Q2724"/>
      <c r="R2724"/>
    </row>
    <row r="2725" spans="1:18" x14ac:dyDescent="0.3">
      <c r="A2725"/>
      <c r="B2725"/>
      <c r="C2725"/>
      <c r="D2725"/>
      <c r="E2725"/>
      <c r="F2725"/>
      <c r="G2725"/>
      <c r="H2725"/>
      <c r="I2725"/>
      <c r="J2725"/>
      <c r="K2725"/>
      <c r="L2725"/>
      <c r="M2725"/>
      <c r="N2725"/>
      <c r="O2725"/>
      <c r="P2725"/>
      <c r="Q2725"/>
      <c r="R2725"/>
    </row>
    <row r="2726" spans="1:18" x14ac:dyDescent="0.3">
      <c r="A2726"/>
      <c r="B2726"/>
      <c r="C2726"/>
      <c r="D2726"/>
      <c r="E2726"/>
      <c r="F2726"/>
      <c r="G2726"/>
      <c r="H2726"/>
      <c r="I2726"/>
      <c r="J2726"/>
      <c r="K2726"/>
      <c r="L2726"/>
      <c r="M2726"/>
      <c r="N2726"/>
      <c r="O2726"/>
      <c r="P2726"/>
      <c r="Q2726"/>
      <c r="R2726"/>
    </row>
    <row r="2727" spans="1:18" x14ac:dyDescent="0.3">
      <c r="A2727"/>
      <c r="B2727"/>
      <c r="C2727"/>
      <c r="D2727"/>
      <c r="E2727"/>
      <c r="F2727"/>
      <c r="G2727"/>
      <c r="H2727"/>
      <c r="I2727"/>
      <c r="J2727"/>
      <c r="K2727"/>
      <c r="L2727"/>
      <c r="M2727"/>
      <c r="N2727"/>
      <c r="O2727"/>
      <c r="P2727"/>
      <c r="Q2727"/>
      <c r="R2727"/>
    </row>
    <row r="2728" spans="1:18" x14ac:dyDescent="0.3">
      <c r="A2728"/>
      <c r="B2728"/>
      <c r="C2728"/>
      <c r="D2728"/>
      <c r="E2728"/>
      <c r="F2728"/>
      <c r="G2728"/>
      <c r="H2728"/>
      <c r="I2728"/>
      <c r="J2728"/>
      <c r="K2728"/>
      <c r="L2728"/>
      <c r="M2728"/>
      <c r="N2728"/>
      <c r="O2728"/>
      <c r="P2728"/>
      <c r="Q2728"/>
      <c r="R2728"/>
    </row>
    <row r="2729" spans="1:18" x14ac:dyDescent="0.3">
      <c r="A2729"/>
      <c r="B2729"/>
      <c r="C2729"/>
      <c r="D2729"/>
      <c r="E2729"/>
      <c r="F2729"/>
      <c r="G2729"/>
      <c r="H2729"/>
      <c r="I2729"/>
      <c r="J2729"/>
      <c r="K2729"/>
      <c r="L2729"/>
      <c r="M2729"/>
      <c r="N2729"/>
      <c r="O2729"/>
      <c r="P2729"/>
      <c r="Q2729"/>
      <c r="R2729"/>
    </row>
    <row r="2730" spans="1:18" x14ac:dyDescent="0.3">
      <c r="A2730"/>
      <c r="B2730"/>
      <c r="C2730"/>
      <c r="D2730"/>
      <c r="E2730"/>
      <c r="F2730"/>
      <c r="G2730"/>
      <c r="H2730"/>
      <c r="I2730"/>
      <c r="J2730"/>
      <c r="K2730"/>
      <c r="L2730"/>
      <c r="M2730"/>
      <c r="N2730"/>
      <c r="O2730"/>
      <c r="P2730"/>
      <c r="Q2730"/>
      <c r="R2730"/>
    </row>
    <row r="2731" spans="1:18" x14ac:dyDescent="0.3">
      <c r="A2731"/>
      <c r="B2731"/>
      <c r="C2731"/>
      <c r="D2731"/>
      <c r="E2731"/>
      <c r="F2731"/>
      <c r="G2731"/>
      <c r="H2731"/>
      <c r="I2731"/>
      <c r="J2731"/>
      <c r="K2731"/>
      <c r="L2731"/>
      <c r="M2731"/>
      <c r="N2731"/>
      <c r="O2731"/>
      <c r="P2731"/>
      <c r="Q2731"/>
      <c r="R2731"/>
    </row>
    <row r="2732" spans="1:18" x14ac:dyDescent="0.3">
      <c r="A2732"/>
      <c r="B2732"/>
      <c r="C2732"/>
      <c r="D2732"/>
      <c r="E2732"/>
      <c r="F2732"/>
      <c r="G2732"/>
      <c r="H2732"/>
      <c r="I2732"/>
      <c r="J2732"/>
      <c r="K2732"/>
      <c r="L2732"/>
      <c r="M2732"/>
      <c r="N2732"/>
      <c r="O2732"/>
      <c r="P2732"/>
      <c r="Q2732"/>
      <c r="R2732"/>
    </row>
    <row r="2733" spans="1:18" x14ac:dyDescent="0.3">
      <c r="A2733"/>
      <c r="B2733"/>
      <c r="C2733"/>
      <c r="D2733"/>
      <c r="E2733"/>
      <c r="F2733"/>
      <c r="G2733"/>
      <c r="H2733"/>
      <c r="I2733"/>
      <c r="J2733"/>
      <c r="K2733"/>
      <c r="L2733"/>
      <c r="M2733"/>
      <c r="N2733"/>
      <c r="O2733"/>
      <c r="P2733"/>
      <c r="Q2733"/>
      <c r="R2733"/>
    </row>
    <row r="2734" spans="1:18" x14ac:dyDescent="0.3">
      <c r="A2734"/>
      <c r="B2734"/>
      <c r="C2734"/>
      <c r="D2734"/>
      <c r="E2734"/>
      <c r="F2734"/>
      <c r="G2734"/>
      <c r="H2734"/>
      <c r="I2734"/>
      <c r="J2734"/>
      <c r="K2734"/>
      <c r="L2734"/>
      <c r="M2734"/>
      <c r="N2734"/>
      <c r="O2734"/>
      <c r="P2734"/>
      <c r="Q2734"/>
      <c r="R2734"/>
    </row>
    <row r="2735" spans="1:18" x14ac:dyDescent="0.3">
      <c r="A2735"/>
      <c r="B2735"/>
      <c r="C2735"/>
      <c r="D2735"/>
      <c r="E2735"/>
      <c r="F2735"/>
      <c r="G2735"/>
      <c r="H2735"/>
      <c r="I2735"/>
      <c r="J2735"/>
      <c r="K2735"/>
      <c r="L2735"/>
      <c r="M2735"/>
      <c r="N2735"/>
      <c r="O2735"/>
      <c r="P2735"/>
      <c r="Q2735"/>
      <c r="R2735"/>
    </row>
    <row r="2736" spans="1:18" x14ac:dyDescent="0.3">
      <c r="A2736"/>
      <c r="B2736"/>
      <c r="C2736"/>
      <c r="D2736"/>
      <c r="E2736"/>
      <c r="F2736"/>
      <c r="G2736"/>
      <c r="H2736"/>
      <c r="I2736"/>
      <c r="J2736"/>
      <c r="K2736"/>
      <c r="L2736"/>
      <c r="M2736"/>
      <c r="N2736"/>
      <c r="O2736"/>
      <c r="P2736"/>
      <c r="Q2736"/>
      <c r="R2736"/>
    </row>
    <row r="2737" spans="1:18" x14ac:dyDescent="0.3">
      <c r="A2737"/>
      <c r="B2737"/>
      <c r="C2737"/>
      <c r="D2737"/>
      <c r="E2737"/>
      <c r="F2737"/>
      <c r="G2737"/>
      <c r="H2737"/>
      <c r="I2737"/>
      <c r="J2737"/>
      <c r="K2737"/>
      <c r="L2737"/>
      <c r="M2737"/>
      <c r="N2737"/>
      <c r="O2737"/>
      <c r="P2737"/>
      <c r="Q2737"/>
      <c r="R2737"/>
    </row>
    <row r="2738" spans="1:18" x14ac:dyDescent="0.3">
      <c r="A2738"/>
      <c r="B2738"/>
      <c r="C2738"/>
      <c r="D2738"/>
      <c r="E2738"/>
      <c r="F2738"/>
      <c r="G2738"/>
      <c r="H2738"/>
      <c r="I2738"/>
      <c r="J2738"/>
      <c r="K2738"/>
      <c r="L2738"/>
      <c r="M2738"/>
      <c r="N2738"/>
      <c r="O2738"/>
      <c r="P2738"/>
      <c r="Q2738"/>
      <c r="R2738"/>
    </row>
    <row r="2739" spans="1:18" x14ac:dyDescent="0.3">
      <c r="A2739"/>
      <c r="B2739"/>
      <c r="C2739"/>
      <c r="D2739"/>
      <c r="E2739"/>
      <c r="F2739"/>
      <c r="G2739"/>
      <c r="H2739"/>
      <c r="I2739"/>
      <c r="J2739"/>
      <c r="K2739"/>
      <c r="L2739"/>
      <c r="M2739"/>
      <c r="N2739"/>
      <c r="O2739"/>
      <c r="P2739"/>
      <c r="Q2739"/>
      <c r="R2739"/>
    </row>
    <row r="2740" spans="1:18" x14ac:dyDescent="0.3">
      <c r="A2740"/>
      <c r="B2740"/>
      <c r="C2740"/>
      <c r="D2740"/>
      <c r="E2740"/>
      <c r="F2740"/>
      <c r="G2740"/>
      <c r="H2740"/>
      <c r="I2740"/>
      <c r="J2740"/>
      <c r="K2740"/>
      <c r="L2740"/>
      <c r="M2740"/>
      <c r="N2740"/>
      <c r="O2740"/>
      <c r="P2740"/>
      <c r="Q2740"/>
      <c r="R2740"/>
    </row>
    <row r="2741" spans="1:18" x14ac:dyDescent="0.3">
      <c r="A2741"/>
      <c r="B2741"/>
      <c r="C2741"/>
      <c r="D2741"/>
      <c r="E2741"/>
      <c r="F2741"/>
      <c r="G2741"/>
      <c r="H2741"/>
      <c r="I2741"/>
      <c r="J2741"/>
      <c r="K2741"/>
      <c r="L2741"/>
      <c r="M2741"/>
      <c r="N2741"/>
      <c r="O2741"/>
      <c r="P2741"/>
      <c r="Q2741"/>
      <c r="R2741"/>
    </row>
    <row r="2742" spans="1:18" x14ac:dyDescent="0.3">
      <c r="A2742"/>
      <c r="B2742"/>
      <c r="C2742"/>
      <c r="D2742"/>
      <c r="E2742"/>
      <c r="F2742"/>
      <c r="G2742"/>
      <c r="H2742"/>
      <c r="I2742"/>
      <c r="J2742"/>
      <c r="K2742"/>
      <c r="L2742"/>
      <c r="M2742"/>
      <c r="N2742"/>
      <c r="O2742"/>
      <c r="P2742"/>
      <c r="Q2742"/>
      <c r="R2742"/>
    </row>
    <row r="2743" spans="1:18" x14ac:dyDescent="0.3">
      <c r="A2743"/>
      <c r="B2743"/>
      <c r="C2743"/>
      <c r="D2743"/>
      <c r="E2743"/>
      <c r="F2743"/>
      <c r="G2743"/>
      <c r="H2743"/>
      <c r="I2743"/>
      <c r="J2743"/>
      <c r="K2743"/>
      <c r="L2743"/>
      <c r="M2743"/>
      <c r="N2743"/>
      <c r="O2743"/>
      <c r="P2743"/>
      <c r="Q2743"/>
      <c r="R2743"/>
    </row>
    <row r="2744" spans="1:18" x14ac:dyDescent="0.3">
      <c r="A2744"/>
      <c r="B2744"/>
      <c r="C2744"/>
      <c r="D2744"/>
      <c r="E2744"/>
      <c r="F2744"/>
      <c r="G2744"/>
      <c r="H2744"/>
      <c r="I2744"/>
      <c r="J2744"/>
      <c r="K2744"/>
      <c r="L2744"/>
      <c r="M2744"/>
      <c r="N2744"/>
      <c r="O2744"/>
      <c r="P2744"/>
      <c r="Q2744"/>
      <c r="R2744"/>
    </row>
    <row r="2745" spans="1:18" x14ac:dyDescent="0.3">
      <c r="A2745"/>
      <c r="B2745"/>
      <c r="C2745"/>
      <c r="D2745"/>
      <c r="E2745"/>
      <c r="F2745"/>
      <c r="G2745"/>
      <c r="H2745"/>
      <c r="I2745"/>
      <c r="J2745"/>
      <c r="K2745"/>
      <c r="L2745"/>
      <c r="M2745"/>
      <c r="N2745"/>
      <c r="O2745"/>
      <c r="P2745"/>
      <c r="Q2745"/>
      <c r="R2745"/>
    </row>
    <row r="2746" spans="1:18" x14ac:dyDescent="0.3">
      <c r="A2746"/>
      <c r="B2746"/>
      <c r="C2746"/>
      <c r="D2746"/>
      <c r="E2746"/>
      <c r="F2746"/>
      <c r="G2746"/>
      <c r="H2746"/>
      <c r="I2746"/>
      <c r="J2746"/>
      <c r="K2746"/>
      <c r="L2746"/>
      <c r="M2746"/>
      <c r="N2746"/>
      <c r="O2746"/>
      <c r="P2746"/>
      <c r="Q2746"/>
      <c r="R2746"/>
    </row>
    <row r="2747" spans="1:18" x14ac:dyDescent="0.3">
      <c r="A2747"/>
      <c r="B2747"/>
      <c r="C2747"/>
      <c r="D2747"/>
      <c r="E2747"/>
      <c r="F2747"/>
      <c r="G2747"/>
      <c r="H2747"/>
      <c r="I2747"/>
      <c r="J2747"/>
      <c r="K2747"/>
      <c r="L2747"/>
      <c r="M2747"/>
      <c r="N2747"/>
      <c r="O2747"/>
      <c r="P2747"/>
      <c r="Q2747"/>
      <c r="R2747"/>
    </row>
    <row r="2748" spans="1:18" x14ac:dyDescent="0.3">
      <c r="A2748"/>
      <c r="B2748"/>
      <c r="C2748"/>
      <c r="D2748"/>
      <c r="E2748"/>
      <c r="F2748"/>
      <c r="G2748"/>
      <c r="H2748"/>
      <c r="I2748"/>
      <c r="J2748"/>
      <c r="K2748"/>
      <c r="L2748"/>
      <c r="M2748"/>
      <c r="N2748"/>
      <c r="O2748"/>
      <c r="P2748"/>
      <c r="Q2748"/>
      <c r="R2748"/>
    </row>
    <row r="2749" spans="1:18" x14ac:dyDescent="0.3">
      <c r="A2749"/>
      <c r="B2749"/>
      <c r="C2749"/>
      <c r="D2749"/>
      <c r="E2749"/>
      <c r="F2749"/>
      <c r="G2749"/>
      <c r="H2749"/>
      <c r="I2749"/>
      <c r="J2749"/>
      <c r="K2749"/>
      <c r="L2749"/>
      <c r="M2749"/>
      <c r="N2749"/>
      <c r="O2749"/>
      <c r="P2749"/>
      <c r="Q2749"/>
      <c r="R2749"/>
    </row>
    <row r="2750" spans="1:18" x14ac:dyDescent="0.3">
      <c r="A2750"/>
      <c r="B2750"/>
      <c r="C2750"/>
      <c r="D2750"/>
      <c r="E2750"/>
      <c r="F2750"/>
      <c r="G2750"/>
      <c r="H2750"/>
      <c r="I2750"/>
      <c r="J2750"/>
      <c r="K2750"/>
      <c r="L2750"/>
      <c r="M2750"/>
      <c r="N2750"/>
      <c r="O2750"/>
      <c r="P2750"/>
      <c r="Q2750"/>
      <c r="R2750"/>
    </row>
    <row r="2751" spans="1:18" x14ac:dyDescent="0.3">
      <c r="A2751"/>
      <c r="B2751"/>
      <c r="C2751"/>
      <c r="D2751"/>
      <c r="E2751"/>
      <c r="F2751"/>
      <c r="G2751"/>
      <c r="H2751"/>
      <c r="I2751"/>
      <c r="J2751"/>
      <c r="K2751"/>
      <c r="L2751"/>
      <c r="M2751"/>
      <c r="N2751"/>
      <c r="O2751"/>
      <c r="P2751"/>
      <c r="Q2751"/>
      <c r="R2751"/>
    </row>
    <row r="2752" spans="1:18" x14ac:dyDescent="0.3">
      <c r="A2752"/>
      <c r="B2752"/>
      <c r="C2752"/>
      <c r="D2752"/>
      <c r="E2752"/>
      <c r="F2752"/>
      <c r="G2752"/>
      <c r="H2752"/>
      <c r="I2752"/>
      <c r="J2752"/>
      <c r="K2752"/>
      <c r="L2752"/>
      <c r="M2752"/>
      <c r="N2752"/>
      <c r="O2752"/>
      <c r="P2752"/>
      <c r="Q2752"/>
      <c r="R2752"/>
    </row>
    <row r="2753" spans="1:18" x14ac:dyDescent="0.3">
      <c r="A2753"/>
      <c r="B2753"/>
      <c r="C2753"/>
      <c r="D2753"/>
      <c r="E2753"/>
      <c r="F2753"/>
      <c r="G2753"/>
      <c r="H2753"/>
      <c r="I2753"/>
      <c r="J2753"/>
      <c r="K2753"/>
      <c r="L2753"/>
      <c r="M2753"/>
      <c r="N2753"/>
      <c r="O2753"/>
      <c r="P2753"/>
      <c r="Q2753"/>
      <c r="R2753"/>
    </row>
    <row r="2754" spans="1:18" x14ac:dyDescent="0.3">
      <c r="A2754"/>
      <c r="B2754"/>
      <c r="C2754"/>
      <c r="D2754"/>
      <c r="E2754"/>
      <c r="F2754"/>
      <c r="G2754"/>
      <c r="H2754"/>
      <c r="I2754"/>
      <c r="J2754"/>
      <c r="K2754"/>
      <c r="L2754"/>
      <c r="M2754"/>
      <c r="N2754"/>
      <c r="O2754"/>
      <c r="P2754"/>
      <c r="Q2754"/>
      <c r="R2754"/>
    </row>
    <row r="2755" spans="1:18" x14ac:dyDescent="0.3">
      <c r="A2755"/>
      <c r="B2755"/>
      <c r="C2755"/>
      <c r="D2755"/>
      <c r="E2755"/>
      <c r="F2755"/>
      <c r="G2755"/>
      <c r="H2755"/>
      <c r="I2755"/>
      <c r="J2755"/>
      <c r="K2755"/>
      <c r="L2755"/>
      <c r="M2755"/>
      <c r="N2755"/>
      <c r="O2755"/>
      <c r="P2755"/>
      <c r="Q2755"/>
      <c r="R2755"/>
    </row>
    <row r="2756" spans="1:18" x14ac:dyDescent="0.3">
      <c r="A2756"/>
      <c r="B2756"/>
      <c r="C2756"/>
      <c r="D2756"/>
      <c r="E2756"/>
      <c r="F2756"/>
      <c r="G2756"/>
      <c r="H2756"/>
      <c r="I2756"/>
      <c r="J2756"/>
      <c r="K2756"/>
      <c r="L2756"/>
      <c r="M2756"/>
      <c r="N2756"/>
      <c r="O2756"/>
      <c r="P2756"/>
      <c r="Q2756"/>
      <c r="R2756"/>
    </row>
    <row r="2757" spans="1:18" x14ac:dyDescent="0.3">
      <c r="A2757"/>
      <c r="B2757"/>
      <c r="C2757"/>
      <c r="D2757"/>
      <c r="E2757"/>
      <c r="F2757"/>
      <c r="G2757"/>
      <c r="H2757"/>
      <c r="I2757"/>
      <c r="J2757"/>
      <c r="K2757"/>
      <c r="L2757"/>
      <c r="M2757"/>
      <c r="N2757"/>
      <c r="O2757"/>
      <c r="P2757"/>
      <c r="Q2757"/>
      <c r="R2757"/>
    </row>
    <row r="2758" spans="1:18" x14ac:dyDescent="0.3">
      <c r="A2758"/>
      <c r="B2758"/>
      <c r="C2758"/>
      <c r="D2758"/>
      <c r="E2758"/>
      <c r="F2758"/>
      <c r="G2758"/>
      <c r="H2758"/>
      <c r="I2758"/>
      <c r="J2758"/>
      <c r="K2758"/>
      <c r="L2758"/>
      <c r="M2758"/>
      <c r="N2758"/>
      <c r="O2758"/>
      <c r="P2758"/>
      <c r="Q2758"/>
      <c r="R2758"/>
    </row>
    <row r="2759" spans="1:18" x14ac:dyDescent="0.3">
      <c r="A2759"/>
      <c r="B2759"/>
      <c r="C2759"/>
      <c r="D2759"/>
      <c r="E2759"/>
      <c r="F2759"/>
      <c r="G2759"/>
      <c r="H2759"/>
      <c r="I2759"/>
      <c r="J2759"/>
      <c r="K2759"/>
      <c r="L2759"/>
      <c r="M2759"/>
      <c r="N2759"/>
      <c r="O2759"/>
      <c r="P2759"/>
      <c r="Q2759"/>
      <c r="R2759"/>
    </row>
    <row r="2760" spans="1:18" x14ac:dyDescent="0.3">
      <c r="A2760"/>
      <c r="B2760"/>
      <c r="C2760"/>
      <c r="D2760"/>
      <c r="E2760"/>
      <c r="F2760"/>
      <c r="G2760"/>
      <c r="H2760"/>
      <c r="I2760"/>
      <c r="J2760"/>
      <c r="K2760"/>
      <c r="L2760"/>
      <c r="M2760"/>
      <c r="N2760"/>
      <c r="O2760"/>
      <c r="P2760"/>
      <c r="Q2760"/>
      <c r="R2760"/>
    </row>
    <row r="2761" spans="1:18" x14ac:dyDescent="0.3">
      <c r="A2761"/>
      <c r="B2761"/>
      <c r="C2761"/>
      <c r="D2761"/>
      <c r="E2761"/>
      <c r="F2761"/>
      <c r="G2761"/>
      <c r="H2761"/>
      <c r="I2761"/>
      <c r="J2761"/>
      <c r="K2761"/>
      <c r="L2761"/>
      <c r="M2761"/>
      <c r="N2761"/>
      <c r="O2761"/>
      <c r="P2761"/>
      <c r="Q2761"/>
      <c r="R2761"/>
    </row>
    <row r="2762" spans="1:18" x14ac:dyDescent="0.3">
      <c r="A2762"/>
      <c r="B2762"/>
      <c r="C2762"/>
      <c r="D2762"/>
      <c r="E2762"/>
      <c r="F2762"/>
      <c r="G2762"/>
      <c r="H2762"/>
      <c r="I2762"/>
      <c r="J2762"/>
      <c r="K2762"/>
      <c r="L2762"/>
      <c r="M2762"/>
      <c r="N2762"/>
      <c r="O2762"/>
      <c r="P2762"/>
      <c r="Q2762"/>
      <c r="R2762"/>
    </row>
    <row r="2763" spans="1:18" x14ac:dyDescent="0.3">
      <c r="A2763"/>
      <c r="B2763"/>
      <c r="C2763"/>
      <c r="D2763"/>
      <c r="E2763"/>
      <c r="F2763"/>
      <c r="G2763"/>
      <c r="H2763"/>
      <c r="I2763"/>
      <c r="J2763"/>
      <c r="K2763"/>
      <c r="L2763"/>
      <c r="M2763"/>
      <c r="N2763"/>
      <c r="O2763"/>
      <c r="P2763"/>
      <c r="Q2763"/>
      <c r="R2763"/>
    </row>
    <row r="2764" spans="1:18" x14ac:dyDescent="0.3">
      <c r="A2764"/>
      <c r="B2764"/>
      <c r="C2764"/>
      <c r="D2764"/>
      <c r="E2764"/>
      <c r="F2764"/>
      <c r="G2764"/>
      <c r="H2764"/>
      <c r="I2764"/>
      <c r="J2764"/>
      <c r="K2764"/>
      <c r="L2764"/>
      <c r="M2764"/>
      <c r="N2764"/>
      <c r="O2764"/>
      <c r="P2764"/>
      <c r="Q2764"/>
      <c r="R2764"/>
    </row>
    <row r="2765" spans="1:18" x14ac:dyDescent="0.3">
      <c r="A2765"/>
      <c r="B2765"/>
      <c r="C2765"/>
      <c r="D2765"/>
      <c r="E2765"/>
      <c r="F2765"/>
      <c r="G2765"/>
      <c r="H2765"/>
      <c r="I2765"/>
      <c r="J2765"/>
      <c r="K2765"/>
      <c r="L2765"/>
      <c r="M2765"/>
      <c r="N2765"/>
      <c r="O2765"/>
      <c r="P2765"/>
      <c r="Q2765"/>
      <c r="R2765"/>
    </row>
    <row r="2766" spans="1:18" x14ac:dyDescent="0.3">
      <c r="A2766"/>
      <c r="B2766"/>
      <c r="C2766"/>
      <c r="D2766"/>
      <c r="E2766"/>
      <c r="F2766"/>
      <c r="G2766"/>
      <c r="H2766"/>
      <c r="I2766"/>
      <c r="J2766"/>
      <c r="K2766"/>
      <c r="L2766"/>
      <c r="M2766"/>
      <c r="N2766"/>
      <c r="O2766"/>
      <c r="P2766"/>
      <c r="Q2766"/>
      <c r="R2766"/>
    </row>
    <row r="2767" spans="1:18" x14ac:dyDescent="0.3">
      <c r="A2767"/>
      <c r="B2767"/>
      <c r="C2767"/>
      <c r="D2767"/>
      <c r="E2767"/>
      <c r="F2767"/>
      <c r="G2767"/>
      <c r="H2767"/>
      <c r="I2767"/>
      <c r="J2767"/>
      <c r="K2767"/>
      <c r="L2767"/>
      <c r="M2767"/>
      <c r="N2767"/>
      <c r="O2767"/>
      <c r="P2767"/>
      <c r="Q2767"/>
      <c r="R2767"/>
    </row>
    <row r="2768" spans="1:18" x14ac:dyDescent="0.3">
      <c r="A2768"/>
      <c r="B2768"/>
      <c r="C2768"/>
      <c r="D2768"/>
      <c r="E2768"/>
      <c r="F2768"/>
      <c r="G2768"/>
      <c r="H2768"/>
      <c r="I2768"/>
      <c r="J2768"/>
      <c r="K2768"/>
      <c r="L2768"/>
      <c r="M2768"/>
      <c r="N2768"/>
      <c r="O2768"/>
      <c r="P2768"/>
      <c r="Q2768"/>
      <c r="R2768"/>
    </row>
    <row r="2769" spans="1:18" x14ac:dyDescent="0.3">
      <c r="A2769"/>
      <c r="B2769"/>
      <c r="C2769"/>
      <c r="D2769"/>
      <c r="E2769"/>
      <c r="F2769"/>
      <c r="G2769"/>
      <c r="H2769"/>
      <c r="I2769"/>
      <c r="J2769"/>
      <c r="K2769"/>
      <c r="L2769"/>
      <c r="M2769"/>
      <c r="N2769"/>
      <c r="O2769"/>
      <c r="P2769"/>
      <c r="Q2769"/>
      <c r="R2769"/>
    </row>
    <row r="2770" spans="1:18" x14ac:dyDescent="0.3">
      <c r="A2770"/>
      <c r="B2770"/>
      <c r="C2770"/>
      <c r="D2770"/>
      <c r="E2770"/>
      <c r="F2770"/>
      <c r="G2770"/>
      <c r="H2770"/>
      <c r="I2770"/>
      <c r="J2770"/>
      <c r="K2770"/>
      <c r="L2770"/>
      <c r="M2770"/>
      <c r="N2770"/>
      <c r="O2770"/>
      <c r="P2770"/>
      <c r="Q2770"/>
      <c r="R2770"/>
    </row>
    <row r="2771" spans="1:18" x14ac:dyDescent="0.3">
      <c r="A2771"/>
      <c r="B2771"/>
      <c r="C2771"/>
      <c r="D2771"/>
      <c r="E2771"/>
      <c r="F2771"/>
      <c r="G2771"/>
      <c r="H2771"/>
      <c r="I2771"/>
      <c r="J2771"/>
      <c r="K2771"/>
      <c r="L2771"/>
      <c r="M2771"/>
      <c r="N2771"/>
      <c r="O2771"/>
      <c r="P2771"/>
      <c r="Q2771"/>
      <c r="R2771"/>
    </row>
    <row r="2772" spans="1:18" x14ac:dyDescent="0.3">
      <c r="A2772"/>
      <c r="B2772"/>
      <c r="C2772"/>
      <c r="D2772"/>
      <c r="E2772"/>
      <c r="F2772"/>
      <c r="G2772"/>
      <c r="H2772"/>
      <c r="I2772"/>
      <c r="J2772"/>
      <c r="K2772"/>
      <c r="L2772"/>
      <c r="M2772"/>
      <c r="N2772"/>
      <c r="O2772"/>
      <c r="P2772"/>
      <c r="Q2772"/>
      <c r="R2772"/>
    </row>
    <row r="2773" spans="1:18" x14ac:dyDescent="0.3">
      <c r="A2773"/>
      <c r="B2773"/>
      <c r="C2773"/>
      <c r="D2773"/>
      <c r="E2773"/>
      <c r="F2773"/>
      <c r="G2773"/>
      <c r="H2773"/>
      <c r="I2773"/>
      <c r="J2773"/>
      <c r="K2773"/>
      <c r="L2773"/>
      <c r="M2773"/>
      <c r="N2773"/>
      <c r="O2773"/>
      <c r="P2773"/>
      <c r="Q2773"/>
      <c r="R2773"/>
    </row>
    <row r="2774" spans="1:18" x14ac:dyDescent="0.3">
      <c r="A2774"/>
      <c r="B2774"/>
      <c r="C2774"/>
      <c r="D2774"/>
      <c r="E2774"/>
      <c r="F2774"/>
      <c r="G2774"/>
      <c r="H2774"/>
      <c r="I2774"/>
      <c r="J2774"/>
      <c r="K2774"/>
      <c r="L2774"/>
      <c r="M2774"/>
      <c r="N2774"/>
      <c r="O2774"/>
      <c r="P2774"/>
      <c r="Q2774"/>
      <c r="R2774"/>
    </row>
    <row r="2775" spans="1:18" x14ac:dyDescent="0.3">
      <c r="A2775"/>
      <c r="B2775"/>
      <c r="C2775"/>
      <c r="D2775"/>
      <c r="E2775"/>
      <c r="F2775"/>
      <c r="G2775"/>
      <c r="H2775"/>
      <c r="I2775"/>
      <c r="J2775"/>
      <c r="K2775"/>
      <c r="L2775"/>
      <c r="M2775"/>
      <c r="N2775"/>
      <c r="O2775"/>
      <c r="P2775"/>
      <c r="Q2775"/>
      <c r="R2775"/>
    </row>
    <row r="2776" spans="1:18" x14ac:dyDescent="0.3">
      <c r="A2776"/>
      <c r="B2776"/>
      <c r="C2776"/>
      <c r="D2776"/>
      <c r="E2776"/>
      <c r="F2776"/>
      <c r="G2776"/>
      <c r="H2776"/>
      <c r="I2776"/>
      <c r="J2776"/>
      <c r="K2776"/>
      <c r="L2776"/>
      <c r="M2776"/>
      <c r="N2776"/>
      <c r="O2776"/>
      <c r="P2776"/>
      <c r="Q2776"/>
      <c r="R2776"/>
    </row>
    <row r="2777" spans="1:18" x14ac:dyDescent="0.3">
      <c r="A2777"/>
      <c r="B2777"/>
      <c r="C2777"/>
      <c r="D2777"/>
      <c r="E2777"/>
      <c r="F2777"/>
      <c r="G2777"/>
      <c r="H2777"/>
      <c r="I2777"/>
      <c r="J2777"/>
      <c r="K2777"/>
      <c r="L2777"/>
      <c r="M2777"/>
      <c r="N2777"/>
      <c r="O2777"/>
      <c r="P2777"/>
      <c r="Q2777"/>
      <c r="R2777"/>
    </row>
    <row r="2778" spans="1:18" x14ac:dyDescent="0.3">
      <c r="A2778"/>
      <c r="B2778"/>
      <c r="C2778"/>
      <c r="D2778"/>
      <c r="E2778"/>
      <c r="F2778"/>
      <c r="G2778"/>
      <c r="H2778"/>
      <c r="I2778"/>
      <c r="J2778"/>
      <c r="K2778"/>
      <c r="L2778"/>
      <c r="M2778"/>
      <c r="N2778"/>
      <c r="O2778"/>
      <c r="P2778"/>
      <c r="Q2778"/>
      <c r="R2778"/>
    </row>
    <row r="2779" spans="1:18" x14ac:dyDescent="0.3">
      <c r="A2779"/>
      <c r="B2779"/>
      <c r="C2779"/>
      <c r="D2779"/>
      <c r="E2779"/>
      <c r="F2779"/>
      <c r="G2779"/>
      <c r="H2779"/>
      <c r="I2779"/>
      <c r="J2779"/>
      <c r="K2779"/>
      <c r="L2779"/>
      <c r="M2779"/>
      <c r="N2779"/>
      <c r="O2779"/>
      <c r="P2779"/>
      <c r="Q2779"/>
      <c r="R2779"/>
    </row>
    <row r="2780" spans="1:18" x14ac:dyDescent="0.3">
      <c r="A2780"/>
      <c r="B2780"/>
      <c r="C2780"/>
      <c r="D2780"/>
      <c r="E2780"/>
      <c r="F2780"/>
      <c r="G2780"/>
      <c r="H2780"/>
      <c r="I2780"/>
      <c r="J2780"/>
      <c r="K2780"/>
      <c r="L2780"/>
      <c r="M2780"/>
      <c r="N2780"/>
      <c r="O2780"/>
      <c r="P2780"/>
      <c r="Q2780"/>
      <c r="R2780"/>
    </row>
    <row r="2781" spans="1:18" x14ac:dyDescent="0.3">
      <c r="A2781"/>
      <c r="B2781"/>
      <c r="C2781"/>
      <c r="D2781"/>
      <c r="E2781"/>
      <c r="F2781"/>
      <c r="G2781"/>
      <c r="H2781"/>
      <c r="I2781"/>
      <c r="J2781"/>
      <c r="K2781"/>
      <c r="L2781"/>
      <c r="M2781"/>
      <c r="N2781"/>
      <c r="O2781"/>
      <c r="P2781"/>
      <c r="Q2781"/>
      <c r="R2781"/>
    </row>
    <row r="2782" spans="1:18" x14ac:dyDescent="0.3">
      <c r="A2782"/>
      <c r="B2782"/>
      <c r="C2782"/>
      <c r="D2782"/>
      <c r="E2782"/>
      <c r="F2782"/>
      <c r="G2782"/>
      <c r="H2782"/>
      <c r="I2782"/>
      <c r="J2782"/>
      <c r="K2782"/>
      <c r="L2782"/>
      <c r="M2782"/>
      <c r="N2782"/>
      <c r="O2782"/>
      <c r="P2782"/>
      <c r="Q2782"/>
      <c r="R2782"/>
    </row>
    <row r="2783" spans="1:18" x14ac:dyDescent="0.3">
      <c r="A2783"/>
      <c r="B2783"/>
      <c r="C2783"/>
      <c r="D2783"/>
      <c r="E2783"/>
      <c r="F2783"/>
      <c r="G2783"/>
      <c r="H2783"/>
      <c r="I2783"/>
      <c r="J2783"/>
      <c r="K2783"/>
      <c r="L2783"/>
      <c r="M2783"/>
      <c r="N2783"/>
      <c r="O2783"/>
      <c r="P2783"/>
      <c r="Q2783"/>
      <c r="R2783"/>
    </row>
    <row r="2784" spans="1:18" x14ac:dyDescent="0.3">
      <c r="A2784"/>
      <c r="B2784"/>
      <c r="C2784"/>
      <c r="D2784"/>
      <c r="E2784"/>
      <c r="F2784"/>
      <c r="G2784"/>
      <c r="H2784"/>
      <c r="I2784"/>
      <c r="J2784"/>
      <c r="K2784"/>
      <c r="L2784"/>
      <c r="M2784"/>
      <c r="N2784"/>
      <c r="O2784"/>
      <c r="P2784"/>
      <c r="Q2784"/>
      <c r="R2784"/>
    </row>
    <row r="2785" spans="1:18" x14ac:dyDescent="0.3">
      <c r="A2785"/>
      <c r="B2785"/>
      <c r="C2785"/>
      <c r="D2785"/>
      <c r="E2785"/>
      <c r="F2785"/>
      <c r="G2785"/>
      <c r="H2785"/>
      <c r="I2785"/>
      <c r="J2785"/>
      <c r="K2785"/>
      <c r="L2785"/>
      <c r="M2785"/>
      <c r="N2785"/>
      <c r="O2785"/>
      <c r="P2785"/>
      <c r="Q2785"/>
      <c r="R2785"/>
    </row>
    <row r="2786" spans="1:18" x14ac:dyDescent="0.3">
      <c r="A2786"/>
      <c r="B2786"/>
      <c r="C2786"/>
      <c r="D2786"/>
      <c r="E2786"/>
      <c r="F2786"/>
      <c r="G2786"/>
      <c r="H2786"/>
      <c r="I2786"/>
      <c r="J2786"/>
      <c r="K2786"/>
      <c r="L2786"/>
      <c r="M2786"/>
      <c r="N2786"/>
      <c r="O2786"/>
      <c r="P2786"/>
      <c r="Q2786"/>
      <c r="R2786"/>
    </row>
    <row r="2787" spans="1:18" x14ac:dyDescent="0.3">
      <c r="A2787"/>
      <c r="B2787"/>
      <c r="C2787"/>
      <c r="D2787"/>
      <c r="E2787"/>
      <c r="F2787"/>
      <c r="G2787"/>
      <c r="H2787"/>
      <c r="I2787"/>
      <c r="J2787"/>
      <c r="K2787"/>
      <c r="L2787"/>
      <c r="M2787"/>
      <c r="N2787"/>
      <c r="O2787"/>
      <c r="P2787"/>
      <c r="Q2787"/>
      <c r="R2787"/>
    </row>
    <row r="2788" spans="1:18" x14ac:dyDescent="0.3">
      <c r="A2788"/>
      <c r="B2788"/>
      <c r="C2788"/>
      <c r="D2788"/>
      <c r="E2788"/>
      <c r="F2788"/>
      <c r="G2788"/>
      <c r="H2788"/>
      <c r="I2788"/>
      <c r="J2788"/>
      <c r="K2788"/>
      <c r="L2788"/>
      <c r="M2788"/>
      <c r="N2788"/>
      <c r="O2788"/>
      <c r="P2788"/>
      <c r="Q2788"/>
      <c r="R2788"/>
    </row>
    <row r="2789" spans="1:18" x14ac:dyDescent="0.3">
      <c r="A2789"/>
      <c r="B2789"/>
      <c r="C2789"/>
      <c r="D2789"/>
      <c r="E2789"/>
      <c r="F2789"/>
      <c r="G2789"/>
      <c r="H2789"/>
      <c r="I2789"/>
      <c r="J2789"/>
      <c r="K2789"/>
      <c r="L2789"/>
      <c r="M2789"/>
      <c r="N2789"/>
      <c r="O2789"/>
      <c r="P2789"/>
      <c r="Q2789"/>
      <c r="R2789"/>
    </row>
    <row r="2790" spans="1:18" x14ac:dyDescent="0.3">
      <c r="A2790"/>
      <c r="B2790"/>
      <c r="C2790"/>
      <c r="D2790"/>
      <c r="E2790"/>
      <c r="F2790"/>
      <c r="G2790"/>
      <c r="H2790"/>
      <c r="I2790"/>
      <c r="J2790"/>
      <c r="K2790"/>
      <c r="L2790"/>
      <c r="M2790"/>
      <c r="N2790"/>
      <c r="O2790"/>
      <c r="P2790"/>
      <c r="Q2790"/>
      <c r="R2790"/>
    </row>
    <row r="2791" spans="1:18" x14ac:dyDescent="0.3">
      <c r="A2791"/>
      <c r="B2791"/>
      <c r="C2791"/>
      <c r="D2791"/>
      <c r="E2791"/>
      <c r="F2791"/>
      <c r="G2791"/>
      <c r="H2791"/>
      <c r="I2791"/>
      <c r="J2791"/>
      <c r="K2791"/>
      <c r="L2791"/>
      <c r="M2791"/>
      <c r="N2791"/>
      <c r="O2791"/>
      <c r="P2791"/>
      <c r="Q2791"/>
      <c r="R2791"/>
    </row>
    <row r="2792" spans="1:18" x14ac:dyDescent="0.3">
      <c r="A2792"/>
      <c r="B2792"/>
      <c r="C2792"/>
      <c r="D2792"/>
      <c r="E2792"/>
      <c r="F2792"/>
      <c r="G2792"/>
      <c r="H2792"/>
      <c r="I2792"/>
      <c r="J2792"/>
      <c r="K2792"/>
      <c r="L2792"/>
      <c r="M2792"/>
      <c r="N2792"/>
      <c r="O2792"/>
      <c r="P2792"/>
      <c r="Q2792"/>
      <c r="R2792"/>
    </row>
    <row r="2793" spans="1:18" x14ac:dyDescent="0.3">
      <c r="A2793"/>
      <c r="B2793"/>
      <c r="C2793"/>
      <c r="D2793"/>
      <c r="E2793"/>
      <c r="F2793"/>
      <c r="G2793"/>
      <c r="H2793"/>
      <c r="I2793"/>
      <c r="J2793"/>
      <c r="K2793"/>
      <c r="L2793"/>
      <c r="M2793"/>
      <c r="N2793"/>
      <c r="O2793"/>
      <c r="P2793"/>
      <c r="Q2793"/>
      <c r="R2793"/>
    </row>
    <row r="2794" spans="1:18" x14ac:dyDescent="0.3">
      <c r="A2794"/>
      <c r="B2794"/>
      <c r="C2794"/>
      <c r="D2794"/>
      <c r="E2794"/>
      <c r="F2794"/>
      <c r="G2794"/>
      <c r="H2794"/>
      <c r="I2794"/>
      <c r="J2794"/>
      <c r="K2794"/>
      <c r="L2794"/>
      <c r="M2794"/>
      <c r="N2794"/>
      <c r="O2794"/>
      <c r="P2794"/>
      <c r="Q2794"/>
      <c r="R2794"/>
    </row>
    <row r="2795" spans="1:18" x14ac:dyDescent="0.3">
      <c r="A2795"/>
      <c r="B2795"/>
      <c r="C2795"/>
      <c r="D2795"/>
      <c r="E2795"/>
      <c r="F2795"/>
      <c r="G2795"/>
      <c r="H2795"/>
      <c r="I2795"/>
      <c r="J2795"/>
      <c r="K2795"/>
      <c r="L2795"/>
      <c r="M2795"/>
      <c r="N2795"/>
      <c r="O2795"/>
      <c r="P2795"/>
      <c r="Q2795"/>
      <c r="R2795"/>
    </row>
    <row r="2796" spans="1:18" x14ac:dyDescent="0.3">
      <c r="A2796"/>
      <c r="B2796"/>
      <c r="C2796"/>
      <c r="D2796"/>
      <c r="E2796"/>
      <c r="F2796"/>
      <c r="G2796"/>
      <c r="H2796"/>
      <c r="I2796"/>
      <c r="J2796"/>
      <c r="K2796"/>
      <c r="L2796"/>
      <c r="M2796"/>
      <c r="N2796"/>
      <c r="O2796"/>
      <c r="P2796"/>
      <c r="Q2796"/>
      <c r="R2796"/>
    </row>
    <row r="2797" spans="1:18" x14ac:dyDescent="0.3">
      <c r="A2797"/>
      <c r="B2797"/>
      <c r="C2797"/>
      <c r="D2797"/>
      <c r="E2797"/>
      <c r="F2797"/>
      <c r="G2797"/>
      <c r="H2797"/>
      <c r="I2797"/>
      <c r="J2797"/>
      <c r="K2797"/>
      <c r="L2797"/>
      <c r="M2797"/>
      <c r="N2797"/>
      <c r="O2797"/>
      <c r="P2797"/>
      <c r="Q2797"/>
      <c r="R2797"/>
    </row>
    <row r="2798" spans="1:18" x14ac:dyDescent="0.3">
      <c r="A2798"/>
      <c r="B2798"/>
      <c r="C2798"/>
      <c r="D2798"/>
      <c r="E2798"/>
      <c r="F2798"/>
      <c r="G2798"/>
      <c r="H2798"/>
      <c r="I2798"/>
      <c r="J2798"/>
      <c r="K2798"/>
      <c r="L2798"/>
      <c r="M2798"/>
      <c r="N2798"/>
      <c r="O2798"/>
      <c r="P2798"/>
      <c r="Q2798"/>
      <c r="R2798"/>
    </row>
    <row r="2799" spans="1:18" x14ac:dyDescent="0.3">
      <c r="A2799"/>
      <c r="B2799"/>
      <c r="C2799"/>
      <c r="D2799"/>
      <c r="E2799"/>
      <c r="F2799"/>
      <c r="G2799"/>
      <c r="H2799"/>
      <c r="I2799"/>
      <c r="J2799"/>
      <c r="K2799"/>
      <c r="L2799"/>
      <c r="M2799"/>
      <c r="N2799"/>
      <c r="O2799"/>
      <c r="P2799"/>
      <c r="Q2799"/>
      <c r="R2799"/>
    </row>
    <row r="2800" spans="1:18" x14ac:dyDescent="0.3">
      <c r="A2800"/>
      <c r="B2800"/>
      <c r="C2800"/>
      <c r="D2800"/>
      <c r="E2800"/>
      <c r="F2800"/>
      <c r="G2800"/>
      <c r="H2800"/>
      <c r="I2800"/>
      <c r="J2800"/>
      <c r="K2800"/>
      <c r="L2800"/>
      <c r="M2800"/>
      <c r="N2800"/>
      <c r="O2800"/>
      <c r="P2800"/>
      <c r="Q2800"/>
      <c r="R2800"/>
    </row>
    <row r="2801" spans="1:18" x14ac:dyDescent="0.3">
      <c r="A2801"/>
      <c r="B2801"/>
      <c r="C2801"/>
      <c r="D2801"/>
      <c r="E2801"/>
      <c r="F2801"/>
      <c r="G2801"/>
      <c r="H2801"/>
      <c r="I2801"/>
      <c r="J2801"/>
      <c r="K2801"/>
      <c r="L2801"/>
      <c r="M2801"/>
      <c r="N2801"/>
      <c r="O2801"/>
      <c r="P2801"/>
      <c r="Q2801"/>
      <c r="R2801"/>
    </row>
    <row r="2802" spans="1:18" x14ac:dyDescent="0.3">
      <c r="A2802"/>
      <c r="B2802"/>
      <c r="C2802"/>
      <c r="D2802"/>
      <c r="E2802"/>
      <c r="F2802"/>
      <c r="G2802"/>
      <c r="H2802"/>
      <c r="I2802"/>
      <c r="J2802"/>
      <c r="K2802"/>
      <c r="L2802"/>
      <c r="M2802"/>
      <c r="N2802"/>
      <c r="O2802"/>
      <c r="P2802"/>
      <c r="Q2802"/>
      <c r="R2802"/>
    </row>
    <row r="2803" spans="1:18" x14ac:dyDescent="0.3">
      <c r="A2803"/>
      <c r="B2803"/>
      <c r="C2803"/>
      <c r="D2803"/>
      <c r="E2803"/>
      <c r="F2803"/>
      <c r="G2803"/>
      <c r="H2803"/>
      <c r="I2803"/>
      <c r="J2803"/>
      <c r="K2803"/>
      <c r="L2803"/>
      <c r="M2803"/>
      <c r="N2803"/>
      <c r="O2803"/>
      <c r="P2803"/>
      <c r="Q2803"/>
      <c r="R2803"/>
    </row>
    <row r="2804" spans="1:18" x14ac:dyDescent="0.3">
      <c r="A2804"/>
      <c r="B2804"/>
      <c r="C2804"/>
      <c r="D2804"/>
      <c r="E2804"/>
      <c r="F2804"/>
      <c r="G2804"/>
      <c r="H2804"/>
      <c r="I2804"/>
      <c r="J2804"/>
      <c r="K2804"/>
      <c r="L2804"/>
      <c r="M2804"/>
      <c r="N2804"/>
      <c r="O2804"/>
      <c r="P2804"/>
      <c r="Q2804"/>
      <c r="R2804"/>
    </row>
    <row r="2805" spans="1:18" x14ac:dyDescent="0.3">
      <c r="A2805"/>
      <c r="B2805"/>
      <c r="C2805"/>
      <c r="D2805"/>
      <c r="E2805"/>
      <c r="F2805"/>
      <c r="G2805"/>
      <c r="H2805"/>
      <c r="I2805"/>
      <c r="J2805"/>
      <c r="K2805"/>
      <c r="L2805"/>
      <c r="M2805"/>
      <c r="N2805"/>
      <c r="O2805"/>
      <c r="P2805"/>
      <c r="Q2805"/>
      <c r="R2805"/>
    </row>
    <row r="2806" spans="1:18" x14ac:dyDescent="0.3">
      <c r="A2806"/>
      <c r="B2806"/>
      <c r="C2806"/>
      <c r="D2806"/>
      <c r="E2806"/>
      <c r="F2806"/>
      <c r="G2806"/>
      <c r="H2806"/>
      <c r="I2806"/>
      <c r="J2806"/>
      <c r="K2806"/>
      <c r="L2806"/>
      <c r="M2806"/>
      <c r="N2806"/>
      <c r="O2806"/>
      <c r="P2806"/>
      <c r="Q2806"/>
      <c r="R2806"/>
    </row>
    <row r="2807" spans="1:18" x14ac:dyDescent="0.3">
      <c r="A2807"/>
      <c r="B2807"/>
      <c r="C2807"/>
      <c r="D2807"/>
      <c r="E2807"/>
      <c r="F2807"/>
      <c r="G2807"/>
      <c r="H2807"/>
      <c r="I2807"/>
      <c r="J2807"/>
      <c r="K2807"/>
      <c r="L2807"/>
      <c r="M2807"/>
      <c r="N2807"/>
      <c r="O2807"/>
      <c r="P2807"/>
      <c r="Q2807"/>
      <c r="R2807"/>
    </row>
    <row r="2808" spans="1:18" x14ac:dyDescent="0.3">
      <c r="A2808"/>
      <c r="B2808"/>
      <c r="C2808"/>
      <c r="D2808"/>
      <c r="E2808"/>
      <c r="F2808"/>
      <c r="G2808"/>
      <c r="H2808"/>
      <c r="I2808"/>
      <c r="J2808"/>
      <c r="K2808"/>
      <c r="L2808"/>
      <c r="M2808"/>
      <c r="N2808"/>
      <c r="O2808"/>
      <c r="P2808"/>
      <c r="Q2808"/>
      <c r="R2808"/>
    </row>
    <row r="2809" spans="1:18" x14ac:dyDescent="0.3">
      <c r="A2809"/>
      <c r="B2809"/>
      <c r="C2809"/>
      <c r="D2809"/>
      <c r="E2809"/>
      <c r="F2809"/>
      <c r="G2809"/>
      <c r="H2809"/>
      <c r="I2809"/>
      <c r="J2809"/>
      <c r="K2809"/>
      <c r="L2809"/>
      <c r="M2809"/>
      <c r="N2809"/>
      <c r="O2809"/>
      <c r="P2809"/>
      <c r="Q2809"/>
      <c r="R2809"/>
    </row>
    <row r="2810" spans="1:18" x14ac:dyDescent="0.3">
      <c r="A2810"/>
      <c r="B2810"/>
      <c r="C2810"/>
      <c r="D2810"/>
      <c r="E2810"/>
      <c r="F2810"/>
      <c r="G2810"/>
      <c r="H2810"/>
      <c r="I2810"/>
      <c r="J2810"/>
      <c r="K2810"/>
      <c r="L2810"/>
      <c r="M2810"/>
      <c r="N2810"/>
      <c r="O2810"/>
      <c r="P2810"/>
      <c r="Q2810"/>
      <c r="R2810"/>
    </row>
    <row r="2811" spans="1:18" x14ac:dyDescent="0.3">
      <c r="A2811"/>
      <c r="B2811"/>
      <c r="C2811"/>
      <c r="D2811"/>
      <c r="E2811"/>
      <c r="F2811"/>
      <c r="G2811"/>
      <c r="H2811"/>
      <c r="I2811"/>
      <c r="J2811"/>
      <c r="K2811"/>
      <c r="L2811"/>
      <c r="M2811"/>
      <c r="N2811"/>
      <c r="O2811"/>
      <c r="P2811"/>
      <c r="Q2811"/>
      <c r="R2811"/>
    </row>
    <row r="2812" spans="1:18" x14ac:dyDescent="0.3">
      <c r="A2812"/>
      <c r="B2812"/>
      <c r="C2812"/>
      <c r="D2812"/>
      <c r="E2812"/>
      <c r="F2812"/>
      <c r="G2812"/>
      <c r="H2812"/>
      <c r="I2812"/>
      <c r="J2812"/>
      <c r="K2812"/>
      <c r="L2812"/>
      <c r="M2812"/>
      <c r="N2812"/>
      <c r="O2812"/>
      <c r="P2812"/>
      <c r="Q2812"/>
      <c r="R2812"/>
    </row>
    <row r="2813" spans="1:18" x14ac:dyDescent="0.3">
      <c r="A2813"/>
      <c r="B2813"/>
      <c r="C2813"/>
      <c r="D2813"/>
      <c r="E2813"/>
      <c r="F2813"/>
      <c r="G2813"/>
      <c r="H2813"/>
      <c r="I2813"/>
      <c r="J2813"/>
      <c r="K2813"/>
      <c r="L2813"/>
      <c r="M2813"/>
      <c r="N2813"/>
      <c r="O2813"/>
      <c r="P2813"/>
      <c r="Q2813"/>
      <c r="R2813"/>
    </row>
    <row r="2814" spans="1:18" x14ac:dyDescent="0.3">
      <c r="A2814"/>
      <c r="B2814"/>
      <c r="C2814"/>
      <c r="D2814"/>
      <c r="E2814"/>
      <c r="F2814"/>
      <c r="G2814"/>
      <c r="H2814"/>
      <c r="I2814"/>
      <c r="J2814"/>
      <c r="K2814"/>
      <c r="L2814"/>
      <c r="M2814"/>
      <c r="N2814"/>
      <c r="O2814"/>
      <c r="P2814"/>
      <c r="Q2814"/>
      <c r="R2814"/>
    </row>
    <row r="2815" spans="1:18" x14ac:dyDescent="0.3">
      <c r="A2815"/>
      <c r="B2815"/>
      <c r="C2815"/>
      <c r="D2815"/>
      <c r="E2815"/>
      <c r="F2815"/>
      <c r="G2815"/>
      <c r="H2815"/>
      <c r="I2815"/>
      <c r="J2815"/>
      <c r="K2815"/>
      <c r="L2815"/>
      <c r="M2815"/>
      <c r="N2815"/>
      <c r="O2815"/>
      <c r="P2815"/>
      <c r="Q2815"/>
      <c r="R2815"/>
    </row>
    <row r="2816" spans="1:18" x14ac:dyDescent="0.3">
      <c r="A2816"/>
      <c r="B2816"/>
      <c r="C2816"/>
      <c r="D2816"/>
      <c r="E2816"/>
      <c r="F2816"/>
      <c r="G2816"/>
      <c r="H2816"/>
      <c r="I2816"/>
      <c r="J2816"/>
      <c r="K2816"/>
      <c r="L2816"/>
      <c r="M2816"/>
      <c r="N2816"/>
      <c r="O2816"/>
      <c r="P2816"/>
      <c r="Q2816"/>
      <c r="R2816"/>
    </row>
    <row r="2817" spans="1:18" x14ac:dyDescent="0.3">
      <c r="A2817"/>
      <c r="B2817"/>
      <c r="C2817"/>
      <c r="D2817"/>
      <c r="E2817"/>
      <c r="F2817"/>
      <c r="G2817"/>
      <c r="H2817"/>
      <c r="I2817"/>
      <c r="J2817"/>
      <c r="K2817"/>
      <c r="L2817"/>
      <c r="M2817"/>
      <c r="N2817"/>
      <c r="O2817"/>
      <c r="P2817"/>
      <c r="Q2817"/>
      <c r="R2817"/>
    </row>
    <row r="2818" spans="1:18" x14ac:dyDescent="0.3">
      <c r="A2818"/>
      <c r="B2818"/>
      <c r="C2818"/>
      <c r="D2818"/>
      <c r="E2818"/>
      <c r="F2818"/>
      <c r="G2818"/>
      <c r="H2818"/>
      <c r="I2818"/>
      <c r="J2818"/>
      <c r="K2818"/>
      <c r="L2818"/>
      <c r="M2818"/>
      <c r="N2818"/>
      <c r="O2818"/>
      <c r="P2818"/>
      <c r="Q2818"/>
      <c r="R2818"/>
    </row>
    <row r="2819" spans="1:18" x14ac:dyDescent="0.3">
      <c r="A2819"/>
      <c r="B2819"/>
      <c r="C2819"/>
      <c r="D2819"/>
      <c r="E2819"/>
      <c r="F2819"/>
      <c r="G2819"/>
      <c r="H2819"/>
      <c r="I2819"/>
      <c r="J2819"/>
      <c r="K2819"/>
      <c r="L2819"/>
      <c r="M2819"/>
      <c r="N2819"/>
      <c r="O2819"/>
      <c r="P2819"/>
      <c r="Q2819"/>
      <c r="R2819"/>
    </row>
    <row r="2820" spans="1:18" x14ac:dyDescent="0.3">
      <c r="A2820"/>
      <c r="B2820"/>
      <c r="C2820"/>
      <c r="D2820"/>
      <c r="E2820"/>
      <c r="F2820"/>
      <c r="G2820"/>
      <c r="H2820"/>
      <c r="I2820"/>
      <c r="J2820"/>
      <c r="K2820"/>
      <c r="L2820"/>
      <c r="M2820"/>
      <c r="N2820"/>
      <c r="O2820"/>
      <c r="P2820"/>
      <c r="Q2820"/>
      <c r="R2820"/>
    </row>
    <row r="2821" spans="1:18" x14ac:dyDescent="0.3">
      <c r="A2821"/>
      <c r="B2821"/>
      <c r="C2821"/>
      <c r="D2821"/>
      <c r="E2821"/>
      <c r="F2821"/>
      <c r="G2821"/>
      <c r="H2821"/>
      <c r="I2821"/>
      <c r="J2821"/>
      <c r="K2821"/>
      <c r="L2821"/>
      <c r="M2821"/>
      <c r="N2821"/>
      <c r="O2821"/>
      <c r="P2821"/>
      <c r="Q2821"/>
      <c r="R2821"/>
    </row>
    <row r="2822" spans="1:18" x14ac:dyDescent="0.3">
      <c r="A2822"/>
      <c r="B2822"/>
      <c r="C2822"/>
      <c r="D2822"/>
      <c r="E2822"/>
      <c r="F2822"/>
      <c r="G2822"/>
      <c r="H2822"/>
      <c r="I2822"/>
      <c r="J2822"/>
      <c r="K2822"/>
      <c r="L2822"/>
      <c r="M2822"/>
      <c r="N2822"/>
      <c r="O2822"/>
      <c r="P2822"/>
      <c r="Q2822"/>
      <c r="R2822"/>
    </row>
    <row r="2823" spans="1:18" x14ac:dyDescent="0.3">
      <c r="A2823"/>
      <c r="B2823"/>
      <c r="C2823"/>
      <c r="D2823"/>
      <c r="E2823"/>
      <c r="F2823"/>
      <c r="G2823"/>
      <c r="H2823"/>
      <c r="I2823"/>
      <c r="J2823"/>
      <c r="K2823"/>
      <c r="L2823"/>
      <c r="M2823"/>
      <c r="N2823"/>
      <c r="O2823"/>
      <c r="P2823"/>
      <c r="Q2823"/>
      <c r="R2823"/>
    </row>
    <row r="2824" spans="1:18" x14ac:dyDescent="0.3">
      <c r="A2824"/>
      <c r="B2824"/>
      <c r="C2824"/>
      <c r="D2824"/>
      <c r="E2824"/>
      <c r="F2824"/>
      <c r="G2824"/>
      <c r="H2824"/>
      <c r="I2824"/>
      <c r="J2824"/>
      <c r="K2824"/>
      <c r="L2824"/>
      <c r="M2824"/>
      <c r="N2824"/>
      <c r="O2824"/>
      <c r="P2824"/>
      <c r="Q2824"/>
      <c r="R2824"/>
    </row>
    <row r="2825" spans="1:18" x14ac:dyDescent="0.3">
      <c r="A2825"/>
      <c r="B2825"/>
      <c r="C2825"/>
      <c r="D2825"/>
      <c r="E2825"/>
      <c r="F2825"/>
      <c r="G2825"/>
      <c r="H2825"/>
      <c r="I2825"/>
      <c r="J2825"/>
      <c r="K2825"/>
      <c r="L2825"/>
      <c r="M2825"/>
      <c r="N2825"/>
      <c r="O2825"/>
      <c r="P2825"/>
      <c r="Q2825"/>
      <c r="R2825"/>
    </row>
    <row r="2826" spans="1:18" x14ac:dyDescent="0.3">
      <c r="A2826"/>
      <c r="B2826"/>
      <c r="C2826"/>
      <c r="D2826"/>
      <c r="E2826"/>
      <c r="F2826"/>
      <c r="G2826"/>
      <c r="H2826"/>
      <c r="I2826"/>
      <c r="J2826"/>
      <c r="K2826"/>
      <c r="L2826"/>
      <c r="M2826"/>
      <c r="N2826"/>
      <c r="O2826"/>
      <c r="P2826"/>
      <c r="Q2826"/>
      <c r="R2826"/>
    </row>
    <row r="2827" spans="1:18" x14ac:dyDescent="0.3">
      <c r="A2827"/>
      <c r="B2827"/>
      <c r="C2827"/>
      <c r="D2827"/>
      <c r="E2827"/>
      <c r="F2827"/>
      <c r="G2827"/>
      <c r="H2827"/>
      <c r="I2827"/>
      <c r="J2827"/>
      <c r="K2827"/>
      <c r="L2827"/>
      <c r="M2827"/>
      <c r="N2827"/>
      <c r="O2827"/>
      <c r="P2827"/>
      <c r="Q2827"/>
      <c r="R2827"/>
    </row>
    <row r="2828" spans="1:18" x14ac:dyDescent="0.3">
      <c r="A2828"/>
      <c r="B2828"/>
      <c r="C2828"/>
      <c r="D2828"/>
      <c r="E2828"/>
      <c r="F2828"/>
      <c r="G2828"/>
      <c r="H2828"/>
      <c r="I2828"/>
      <c r="J2828"/>
      <c r="K2828"/>
      <c r="L2828"/>
      <c r="M2828"/>
      <c r="N2828"/>
      <c r="O2828"/>
      <c r="P2828"/>
      <c r="Q2828"/>
      <c r="R2828"/>
    </row>
    <row r="2829" spans="1:18" x14ac:dyDescent="0.3">
      <c r="A2829"/>
      <c r="B2829"/>
      <c r="C2829"/>
      <c r="D2829"/>
      <c r="E2829"/>
      <c r="F2829"/>
      <c r="G2829"/>
      <c r="H2829"/>
      <c r="I2829"/>
      <c r="J2829"/>
      <c r="K2829"/>
      <c r="L2829"/>
      <c r="M2829"/>
      <c r="N2829"/>
      <c r="O2829"/>
      <c r="P2829"/>
      <c r="Q2829"/>
      <c r="R2829"/>
    </row>
    <row r="2830" spans="1:18" x14ac:dyDescent="0.3">
      <c r="A2830"/>
      <c r="B2830"/>
      <c r="C2830"/>
      <c r="D2830"/>
      <c r="E2830"/>
      <c r="F2830"/>
      <c r="G2830"/>
      <c r="H2830"/>
      <c r="I2830"/>
      <c r="J2830"/>
      <c r="K2830"/>
      <c r="L2830"/>
      <c r="M2830"/>
      <c r="N2830"/>
      <c r="O2830"/>
      <c r="P2830"/>
      <c r="Q2830"/>
      <c r="R2830"/>
    </row>
    <row r="2831" spans="1:18" x14ac:dyDescent="0.3">
      <c r="A2831"/>
      <c r="B2831"/>
      <c r="C2831"/>
      <c r="D2831"/>
      <c r="E2831"/>
      <c r="F2831"/>
      <c r="G2831"/>
      <c r="H2831"/>
      <c r="I2831"/>
      <c r="J2831"/>
      <c r="K2831"/>
      <c r="L2831"/>
      <c r="M2831"/>
      <c r="N2831"/>
      <c r="O2831"/>
      <c r="P2831"/>
      <c r="Q2831"/>
      <c r="R2831"/>
    </row>
    <row r="2832" spans="1:18" x14ac:dyDescent="0.3">
      <c r="A2832"/>
      <c r="B2832"/>
      <c r="C2832"/>
      <c r="D2832"/>
      <c r="E2832"/>
      <c r="F2832"/>
      <c r="G2832"/>
      <c r="H2832"/>
      <c r="I2832"/>
      <c r="J2832"/>
      <c r="K2832"/>
      <c r="L2832"/>
      <c r="M2832"/>
      <c r="N2832"/>
      <c r="O2832"/>
      <c r="P2832"/>
      <c r="Q2832"/>
      <c r="R2832"/>
    </row>
    <row r="2833" spans="1:18" x14ac:dyDescent="0.3">
      <c r="A2833"/>
      <c r="B2833"/>
      <c r="C2833"/>
      <c r="D2833"/>
      <c r="E2833"/>
      <c r="F2833"/>
      <c r="G2833"/>
      <c r="H2833"/>
      <c r="I2833"/>
      <c r="J2833"/>
      <c r="K2833"/>
      <c r="L2833"/>
      <c r="M2833"/>
      <c r="N2833"/>
      <c r="O2833"/>
      <c r="P2833"/>
      <c r="Q2833"/>
      <c r="R2833"/>
    </row>
    <row r="2834" spans="1:18" x14ac:dyDescent="0.3">
      <c r="A2834"/>
      <c r="B2834"/>
      <c r="C2834"/>
      <c r="D2834"/>
      <c r="E2834"/>
      <c r="F2834"/>
      <c r="G2834"/>
      <c r="H2834"/>
      <c r="I2834"/>
      <c r="J2834"/>
      <c r="K2834"/>
      <c r="L2834"/>
      <c r="M2834"/>
      <c r="N2834"/>
      <c r="O2834"/>
      <c r="P2834"/>
      <c r="Q2834"/>
      <c r="R2834"/>
    </row>
    <row r="2835" spans="1:18" x14ac:dyDescent="0.3">
      <c r="A2835"/>
      <c r="B2835"/>
      <c r="C2835"/>
      <c r="D2835"/>
      <c r="E2835"/>
      <c r="F2835"/>
      <c r="G2835"/>
      <c r="H2835"/>
      <c r="I2835"/>
      <c r="J2835"/>
      <c r="K2835"/>
      <c r="L2835"/>
      <c r="M2835"/>
      <c r="N2835"/>
      <c r="O2835"/>
      <c r="P2835"/>
      <c r="Q2835"/>
      <c r="R2835"/>
    </row>
    <row r="2836" spans="1:18" x14ac:dyDescent="0.3">
      <c r="A2836"/>
      <c r="B2836"/>
      <c r="C2836"/>
      <c r="D2836"/>
      <c r="E2836"/>
      <c r="F2836"/>
      <c r="G2836"/>
      <c r="H2836"/>
      <c r="I2836"/>
      <c r="J2836"/>
      <c r="K2836"/>
      <c r="L2836"/>
      <c r="M2836"/>
      <c r="N2836"/>
      <c r="O2836"/>
      <c r="P2836"/>
      <c r="Q2836"/>
      <c r="R2836"/>
    </row>
    <row r="2837" spans="1:18" x14ac:dyDescent="0.3">
      <c r="A2837"/>
      <c r="B2837"/>
      <c r="C2837"/>
      <c r="D2837"/>
      <c r="E2837"/>
      <c r="F2837"/>
      <c r="G2837"/>
      <c r="H2837"/>
      <c r="I2837"/>
      <c r="J2837"/>
      <c r="K2837"/>
      <c r="L2837"/>
      <c r="M2837"/>
      <c r="N2837"/>
      <c r="O2837"/>
      <c r="P2837"/>
      <c r="Q2837"/>
      <c r="R2837"/>
    </row>
    <row r="2838" spans="1:18" x14ac:dyDescent="0.3">
      <c r="A2838"/>
      <c r="B2838"/>
      <c r="C2838"/>
      <c r="D2838"/>
      <c r="E2838"/>
      <c r="F2838"/>
      <c r="G2838"/>
      <c r="H2838"/>
      <c r="I2838"/>
      <c r="J2838"/>
      <c r="K2838"/>
      <c r="L2838"/>
      <c r="M2838"/>
      <c r="N2838"/>
      <c r="O2838"/>
      <c r="P2838"/>
      <c r="Q2838"/>
      <c r="R2838"/>
    </row>
    <row r="2839" spans="1:18" x14ac:dyDescent="0.3">
      <c r="A2839"/>
      <c r="B2839"/>
      <c r="C2839"/>
      <c r="D2839"/>
      <c r="E2839"/>
      <c r="F2839"/>
      <c r="G2839"/>
      <c r="H2839"/>
      <c r="I2839"/>
      <c r="J2839"/>
      <c r="K2839"/>
      <c r="L2839"/>
      <c r="M2839"/>
      <c r="N2839"/>
      <c r="O2839"/>
      <c r="P2839"/>
      <c r="Q2839"/>
      <c r="R2839"/>
    </row>
    <row r="2840" spans="1:18" x14ac:dyDescent="0.3">
      <c r="A2840"/>
      <c r="B2840"/>
      <c r="C2840"/>
      <c r="D2840"/>
      <c r="E2840"/>
      <c r="F2840"/>
      <c r="G2840"/>
      <c r="H2840"/>
      <c r="I2840"/>
      <c r="J2840"/>
      <c r="K2840"/>
      <c r="L2840"/>
      <c r="M2840"/>
      <c r="N2840"/>
      <c r="O2840"/>
      <c r="P2840"/>
      <c r="Q2840"/>
      <c r="R2840"/>
    </row>
    <row r="2841" spans="1:18" x14ac:dyDescent="0.3">
      <c r="A2841"/>
      <c r="B2841"/>
      <c r="C2841"/>
      <c r="D2841"/>
      <c r="E2841"/>
      <c r="F2841"/>
      <c r="G2841"/>
      <c r="H2841"/>
      <c r="I2841"/>
      <c r="J2841"/>
      <c r="K2841"/>
      <c r="L2841"/>
      <c r="M2841"/>
      <c r="N2841"/>
      <c r="O2841"/>
      <c r="P2841"/>
      <c r="Q2841"/>
      <c r="R2841"/>
    </row>
    <row r="2842" spans="1:18" x14ac:dyDescent="0.3">
      <c r="A2842"/>
      <c r="B2842"/>
      <c r="C2842"/>
      <c r="D2842"/>
      <c r="E2842"/>
      <c r="F2842"/>
      <c r="G2842"/>
      <c r="H2842"/>
      <c r="I2842"/>
      <c r="J2842"/>
      <c r="K2842"/>
      <c r="L2842"/>
      <c r="M2842"/>
      <c r="N2842"/>
      <c r="O2842"/>
      <c r="P2842"/>
      <c r="Q2842"/>
      <c r="R2842"/>
    </row>
    <row r="2843" spans="1:18" x14ac:dyDescent="0.3">
      <c r="A2843"/>
      <c r="B2843"/>
      <c r="C2843"/>
      <c r="D2843"/>
      <c r="E2843"/>
      <c r="F2843"/>
      <c r="G2843"/>
      <c r="H2843"/>
      <c r="I2843"/>
      <c r="J2843"/>
      <c r="K2843"/>
      <c r="L2843"/>
      <c r="M2843"/>
      <c r="N2843"/>
      <c r="O2843"/>
      <c r="P2843"/>
      <c r="Q2843"/>
      <c r="R2843"/>
    </row>
    <row r="2844" spans="1:18" x14ac:dyDescent="0.3">
      <c r="A2844"/>
      <c r="B2844"/>
      <c r="C2844"/>
      <c r="D2844"/>
      <c r="E2844"/>
      <c r="F2844"/>
      <c r="G2844"/>
      <c r="H2844"/>
      <c r="I2844"/>
      <c r="J2844"/>
      <c r="K2844"/>
      <c r="L2844"/>
      <c r="M2844"/>
      <c r="N2844"/>
      <c r="O2844"/>
      <c r="P2844"/>
      <c r="Q2844"/>
      <c r="R2844"/>
    </row>
    <row r="2845" spans="1:18" x14ac:dyDescent="0.3">
      <c r="A2845"/>
      <c r="B2845"/>
      <c r="C2845"/>
      <c r="D2845"/>
      <c r="E2845"/>
      <c r="F2845"/>
      <c r="G2845"/>
      <c r="H2845"/>
      <c r="I2845"/>
      <c r="J2845"/>
      <c r="K2845"/>
      <c r="L2845"/>
      <c r="M2845"/>
      <c r="N2845"/>
      <c r="O2845"/>
      <c r="P2845"/>
      <c r="Q2845"/>
      <c r="R2845"/>
    </row>
    <row r="2846" spans="1:18" x14ac:dyDescent="0.3">
      <c r="A2846"/>
      <c r="B2846"/>
      <c r="C2846"/>
      <c r="D2846"/>
      <c r="E2846"/>
      <c r="F2846"/>
      <c r="G2846"/>
      <c r="H2846"/>
      <c r="I2846"/>
      <c r="J2846"/>
      <c r="K2846"/>
      <c r="L2846"/>
      <c r="M2846"/>
      <c r="N2846"/>
      <c r="O2846"/>
      <c r="P2846"/>
      <c r="Q2846"/>
      <c r="R2846"/>
    </row>
    <row r="2847" spans="1:18" x14ac:dyDescent="0.3">
      <c r="A2847"/>
      <c r="B2847"/>
      <c r="C2847"/>
      <c r="D2847"/>
      <c r="E2847"/>
      <c r="F2847"/>
      <c r="G2847"/>
      <c r="H2847"/>
      <c r="I2847"/>
      <c r="J2847"/>
      <c r="K2847"/>
      <c r="L2847"/>
      <c r="M2847"/>
      <c r="N2847"/>
      <c r="O2847"/>
      <c r="P2847"/>
      <c r="Q2847"/>
      <c r="R2847"/>
    </row>
    <row r="2848" spans="1:18" x14ac:dyDescent="0.3">
      <c r="A2848"/>
      <c r="B2848"/>
      <c r="C2848"/>
      <c r="D2848"/>
      <c r="E2848"/>
      <c r="F2848"/>
      <c r="G2848"/>
      <c r="H2848"/>
      <c r="I2848"/>
      <c r="J2848"/>
      <c r="K2848"/>
      <c r="L2848"/>
      <c r="M2848"/>
      <c r="N2848"/>
      <c r="O2848"/>
      <c r="P2848"/>
      <c r="Q2848"/>
      <c r="R2848"/>
    </row>
    <row r="2849" spans="1:18" x14ac:dyDescent="0.3">
      <c r="A2849"/>
      <c r="B2849"/>
      <c r="C2849"/>
      <c r="D2849"/>
      <c r="E2849"/>
      <c r="F2849"/>
      <c r="G2849"/>
      <c r="H2849"/>
      <c r="I2849"/>
      <c r="J2849"/>
      <c r="K2849"/>
      <c r="L2849"/>
      <c r="M2849"/>
      <c r="N2849"/>
      <c r="O2849"/>
      <c r="P2849"/>
      <c r="Q2849"/>
      <c r="R2849"/>
    </row>
    <row r="2850" spans="1:18" x14ac:dyDescent="0.3">
      <c r="A2850"/>
      <c r="B2850"/>
      <c r="C2850"/>
      <c r="D2850"/>
      <c r="E2850"/>
      <c r="F2850"/>
      <c r="G2850"/>
      <c r="H2850"/>
      <c r="I2850"/>
      <c r="J2850"/>
      <c r="K2850"/>
      <c r="L2850"/>
      <c r="M2850"/>
      <c r="N2850"/>
      <c r="O2850"/>
      <c r="P2850"/>
      <c r="Q2850"/>
      <c r="R2850"/>
    </row>
    <row r="2851" spans="1:18" x14ac:dyDescent="0.3">
      <c r="A2851"/>
      <c r="B2851"/>
      <c r="C2851"/>
      <c r="D2851"/>
      <c r="E2851"/>
      <c r="F2851"/>
      <c r="G2851"/>
      <c r="H2851"/>
      <c r="I2851"/>
      <c r="J2851"/>
      <c r="K2851"/>
      <c r="L2851"/>
      <c r="M2851"/>
      <c r="N2851"/>
      <c r="O2851"/>
      <c r="P2851"/>
      <c r="Q2851"/>
      <c r="R2851"/>
    </row>
    <row r="2852" spans="1:18" x14ac:dyDescent="0.3">
      <c r="A2852"/>
      <c r="B2852"/>
      <c r="C2852"/>
      <c r="D2852"/>
      <c r="E2852"/>
      <c r="F2852"/>
      <c r="G2852"/>
      <c r="H2852"/>
      <c r="I2852"/>
      <c r="J2852"/>
      <c r="K2852"/>
      <c r="L2852"/>
      <c r="M2852"/>
      <c r="N2852"/>
      <c r="O2852"/>
      <c r="P2852"/>
      <c r="Q2852"/>
      <c r="R2852"/>
    </row>
    <row r="2853" spans="1:18" x14ac:dyDescent="0.3">
      <c r="A2853"/>
      <c r="B2853"/>
      <c r="C2853"/>
      <c r="D2853"/>
      <c r="E2853"/>
      <c r="F2853"/>
      <c r="G2853"/>
      <c r="H2853"/>
      <c r="I2853"/>
      <c r="J2853"/>
      <c r="K2853"/>
      <c r="L2853"/>
      <c r="M2853"/>
      <c r="N2853"/>
      <c r="O2853"/>
      <c r="P2853"/>
      <c r="Q2853"/>
      <c r="R2853"/>
    </row>
    <row r="2854" spans="1:18" x14ac:dyDescent="0.3">
      <c r="A2854"/>
      <c r="B2854"/>
      <c r="C2854"/>
      <c r="D2854"/>
      <c r="E2854"/>
      <c r="F2854"/>
      <c r="G2854"/>
      <c r="H2854"/>
      <c r="I2854"/>
      <c r="J2854"/>
      <c r="K2854"/>
      <c r="L2854"/>
      <c r="M2854"/>
      <c r="N2854"/>
      <c r="O2854"/>
      <c r="P2854"/>
      <c r="Q2854"/>
      <c r="R2854"/>
    </row>
    <row r="2855" spans="1:18" x14ac:dyDescent="0.3">
      <c r="A2855"/>
      <c r="B2855"/>
      <c r="C2855"/>
      <c r="D2855"/>
      <c r="E2855"/>
      <c r="F2855"/>
      <c r="G2855"/>
      <c r="H2855"/>
      <c r="I2855"/>
      <c r="J2855"/>
      <c r="K2855"/>
      <c r="L2855"/>
      <c r="M2855"/>
      <c r="N2855"/>
      <c r="O2855"/>
      <c r="P2855"/>
      <c r="Q2855"/>
      <c r="R2855"/>
    </row>
    <row r="2856" spans="1:18" x14ac:dyDescent="0.3">
      <c r="A2856"/>
      <c r="B2856"/>
      <c r="C2856"/>
      <c r="D2856"/>
      <c r="E2856"/>
      <c r="F2856"/>
      <c r="G2856"/>
      <c r="H2856"/>
      <c r="I2856"/>
      <c r="J2856"/>
      <c r="K2856"/>
      <c r="L2856"/>
      <c r="M2856"/>
      <c r="N2856"/>
      <c r="O2856"/>
      <c r="P2856"/>
      <c r="Q2856"/>
      <c r="R2856"/>
    </row>
    <row r="2857" spans="1:18" x14ac:dyDescent="0.3">
      <c r="A2857"/>
      <c r="B2857"/>
      <c r="C2857"/>
      <c r="D2857"/>
      <c r="E2857"/>
      <c r="F2857"/>
      <c r="G2857"/>
      <c r="H2857"/>
      <c r="I2857"/>
      <c r="J2857"/>
      <c r="K2857"/>
      <c r="L2857"/>
      <c r="M2857"/>
      <c r="N2857"/>
      <c r="O2857"/>
      <c r="P2857"/>
      <c r="Q2857"/>
      <c r="R2857"/>
    </row>
    <row r="2858" spans="1:18" x14ac:dyDescent="0.3">
      <c r="A2858"/>
      <c r="B2858"/>
      <c r="C2858"/>
      <c r="D2858"/>
      <c r="E2858"/>
      <c r="F2858"/>
      <c r="G2858"/>
      <c r="H2858"/>
      <c r="I2858"/>
      <c r="J2858"/>
      <c r="K2858"/>
      <c r="L2858"/>
      <c r="M2858"/>
      <c r="N2858"/>
      <c r="O2858"/>
      <c r="P2858"/>
      <c r="Q2858"/>
      <c r="R2858"/>
    </row>
    <row r="2859" spans="1:18" x14ac:dyDescent="0.3">
      <c r="A2859"/>
      <c r="B2859"/>
      <c r="C2859"/>
      <c r="D2859"/>
      <c r="E2859"/>
      <c r="F2859"/>
      <c r="G2859"/>
      <c r="H2859"/>
      <c r="I2859"/>
      <c r="J2859"/>
      <c r="K2859"/>
      <c r="L2859"/>
      <c r="M2859"/>
      <c r="N2859"/>
      <c r="O2859"/>
      <c r="P2859"/>
      <c r="Q2859"/>
      <c r="R2859"/>
    </row>
    <row r="2860" spans="1:18" x14ac:dyDescent="0.3">
      <c r="A2860"/>
      <c r="B2860"/>
      <c r="C2860"/>
      <c r="D2860"/>
      <c r="E2860"/>
      <c r="F2860"/>
      <c r="G2860"/>
      <c r="H2860"/>
      <c r="I2860"/>
      <c r="J2860"/>
      <c r="K2860"/>
      <c r="L2860"/>
      <c r="M2860"/>
      <c r="N2860"/>
      <c r="O2860"/>
      <c r="P2860"/>
      <c r="Q2860"/>
      <c r="R2860"/>
    </row>
    <row r="2861" spans="1:18" x14ac:dyDescent="0.3">
      <c r="A2861"/>
      <c r="B2861"/>
      <c r="C2861"/>
      <c r="D2861"/>
      <c r="E2861"/>
      <c r="F2861"/>
      <c r="G2861"/>
      <c r="H2861"/>
      <c r="I2861"/>
      <c r="J2861"/>
      <c r="K2861"/>
      <c r="L2861"/>
      <c r="M2861"/>
      <c r="N2861"/>
      <c r="O2861"/>
      <c r="P2861"/>
      <c r="Q2861"/>
      <c r="R2861"/>
    </row>
    <row r="2862" spans="1:18" x14ac:dyDescent="0.3">
      <c r="A2862"/>
      <c r="B2862"/>
      <c r="C2862"/>
      <c r="D2862"/>
      <c r="E2862"/>
      <c r="F2862"/>
      <c r="G2862"/>
      <c r="H2862"/>
      <c r="I2862"/>
      <c r="J2862"/>
      <c r="K2862"/>
      <c r="L2862"/>
      <c r="M2862"/>
      <c r="N2862"/>
      <c r="O2862"/>
      <c r="P2862"/>
      <c r="Q2862"/>
      <c r="R2862"/>
    </row>
    <row r="2863" spans="1:18" x14ac:dyDescent="0.3">
      <c r="A2863"/>
      <c r="B2863"/>
      <c r="C2863"/>
      <c r="D2863"/>
      <c r="E2863"/>
      <c r="F2863"/>
      <c r="G2863"/>
      <c r="H2863"/>
      <c r="I2863"/>
      <c r="J2863"/>
      <c r="K2863"/>
      <c r="L2863"/>
      <c r="M2863"/>
      <c r="N2863"/>
      <c r="O2863"/>
      <c r="P2863"/>
      <c r="Q2863"/>
      <c r="R2863"/>
    </row>
    <row r="2864" spans="1:18" x14ac:dyDescent="0.3">
      <c r="A2864"/>
      <c r="B2864"/>
      <c r="C2864"/>
      <c r="D2864"/>
      <c r="E2864"/>
      <c r="F2864"/>
      <c r="G2864"/>
      <c r="H2864"/>
      <c r="I2864"/>
      <c r="J2864"/>
      <c r="K2864"/>
      <c r="L2864"/>
      <c r="M2864"/>
      <c r="N2864"/>
      <c r="O2864"/>
      <c r="P2864"/>
      <c r="Q2864"/>
      <c r="R2864"/>
    </row>
    <row r="2865" spans="1:18" x14ac:dyDescent="0.3">
      <c r="A2865"/>
      <c r="B2865"/>
      <c r="C2865"/>
      <c r="D2865"/>
      <c r="E2865"/>
      <c r="F2865"/>
      <c r="G2865"/>
      <c r="H2865"/>
      <c r="I2865"/>
      <c r="J2865"/>
      <c r="K2865"/>
      <c r="L2865"/>
      <c r="M2865"/>
      <c r="N2865"/>
      <c r="O2865"/>
      <c r="P2865"/>
      <c r="Q2865"/>
      <c r="R2865"/>
    </row>
    <row r="2866" spans="1:18" x14ac:dyDescent="0.3">
      <c r="A2866"/>
      <c r="B2866"/>
      <c r="C2866"/>
      <c r="D2866"/>
      <c r="E2866"/>
      <c r="F2866"/>
      <c r="G2866"/>
      <c r="H2866"/>
      <c r="I2866"/>
      <c r="J2866"/>
      <c r="K2866"/>
      <c r="L2866"/>
      <c r="M2866"/>
      <c r="N2866"/>
      <c r="O2866"/>
      <c r="P2866"/>
      <c r="Q2866"/>
      <c r="R2866"/>
    </row>
    <row r="2867" spans="1:18" x14ac:dyDescent="0.3">
      <c r="A2867"/>
      <c r="B2867"/>
      <c r="C2867"/>
      <c r="D2867"/>
      <c r="E2867"/>
      <c r="F2867"/>
      <c r="G2867"/>
      <c r="H2867"/>
      <c r="I2867"/>
      <c r="J2867"/>
      <c r="K2867"/>
      <c r="L2867"/>
      <c r="M2867"/>
      <c r="N2867"/>
      <c r="O2867"/>
      <c r="P2867"/>
      <c r="Q2867"/>
      <c r="R2867"/>
    </row>
    <row r="2868" spans="1:18" x14ac:dyDescent="0.3">
      <c r="A2868"/>
      <c r="B2868"/>
      <c r="C2868"/>
      <c r="D2868"/>
      <c r="E2868"/>
      <c r="F2868"/>
      <c r="G2868"/>
      <c r="H2868"/>
      <c r="I2868"/>
      <c r="J2868"/>
      <c r="K2868"/>
      <c r="L2868"/>
      <c r="M2868"/>
      <c r="N2868"/>
      <c r="O2868"/>
      <c r="P2868"/>
      <c r="Q2868"/>
      <c r="R2868"/>
    </row>
    <row r="2869" spans="1:18" x14ac:dyDescent="0.3">
      <c r="A2869"/>
      <c r="B2869"/>
      <c r="C2869"/>
      <c r="D2869"/>
      <c r="E2869"/>
      <c r="F2869"/>
      <c r="G2869"/>
      <c r="H2869"/>
      <c r="I2869"/>
      <c r="J2869"/>
      <c r="K2869"/>
      <c r="L2869"/>
      <c r="M2869"/>
      <c r="N2869"/>
      <c r="O2869"/>
      <c r="P2869"/>
      <c r="Q2869"/>
      <c r="R2869"/>
    </row>
    <row r="2870" spans="1:18" x14ac:dyDescent="0.3">
      <c r="A2870"/>
      <c r="B2870"/>
      <c r="C2870"/>
      <c r="D2870"/>
      <c r="E2870"/>
      <c r="F2870"/>
      <c r="G2870"/>
      <c r="H2870"/>
      <c r="I2870"/>
      <c r="J2870"/>
      <c r="K2870"/>
      <c r="L2870"/>
      <c r="M2870"/>
      <c r="N2870"/>
      <c r="O2870"/>
      <c r="P2870"/>
      <c r="Q2870"/>
      <c r="R2870"/>
    </row>
    <row r="2871" spans="1:18" x14ac:dyDescent="0.3">
      <c r="A2871"/>
      <c r="B2871"/>
      <c r="C2871"/>
      <c r="D2871"/>
      <c r="E2871"/>
      <c r="F2871"/>
      <c r="G2871"/>
      <c r="H2871"/>
      <c r="I2871"/>
      <c r="J2871"/>
      <c r="K2871"/>
      <c r="L2871"/>
      <c r="M2871"/>
      <c r="N2871"/>
      <c r="O2871"/>
      <c r="P2871"/>
      <c r="Q2871"/>
      <c r="R2871"/>
    </row>
    <row r="2872" spans="1:18" x14ac:dyDescent="0.3">
      <c r="A2872"/>
      <c r="B2872"/>
      <c r="C2872"/>
      <c r="D2872"/>
      <c r="E2872"/>
      <c r="F2872"/>
      <c r="G2872"/>
      <c r="H2872"/>
      <c r="I2872"/>
      <c r="J2872"/>
      <c r="K2872"/>
      <c r="L2872"/>
      <c r="M2872"/>
      <c r="N2872"/>
      <c r="O2872"/>
      <c r="P2872"/>
      <c r="Q2872"/>
      <c r="R2872"/>
    </row>
    <row r="2873" spans="1:18" x14ac:dyDescent="0.3">
      <c r="A2873"/>
      <c r="B2873"/>
      <c r="C2873"/>
      <c r="D2873"/>
      <c r="E2873"/>
      <c r="F2873"/>
      <c r="G2873"/>
      <c r="H2873"/>
      <c r="I2873"/>
      <c r="J2873"/>
      <c r="K2873"/>
      <c r="L2873"/>
      <c r="M2873"/>
      <c r="N2873"/>
      <c r="O2873"/>
      <c r="P2873"/>
      <c r="Q2873"/>
      <c r="R2873"/>
    </row>
    <row r="2874" spans="1:18" x14ac:dyDescent="0.3">
      <c r="A2874"/>
      <c r="B2874"/>
      <c r="C2874"/>
      <c r="D2874"/>
      <c r="E2874"/>
      <c r="F2874"/>
      <c r="G2874"/>
      <c r="H2874"/>
      <c r="I2874"/>
      <c r="J2874"/>
      <c r="K2874"/>
      <c r="L2874"/>
      <c r="M2874"/>
      <c r="N2874"/>
      <c r="O2874"/>
      <c r="P2874"/>
      <c r="Q2874"/>
      <c r="R2874"/>
    </row>
    <row r="2875" spans="1:18" x14ac:dyDescent="0.3">
      <c r="A2875"/>
      <c r="B2875"/>
      <c r="C2875"/>
      <c r="D2875"/>
      <c r="E2875"/>
      <c r="F2875"/>
      <c r="G2875"/>
      <c r="H2875"/>
      <c r="I2875"/>
      <c r="J2875"/>
      <c r="K2875"/>
      <c r="L2875"/>
      <c r="M2875"/>
      <c r="N2875"/>
      <c r="O2875"/>
      <c r="P2875"/>
      <c r="Q2875"/>
      <c r="R2875"/>
    </row>
    <row r="2876" spans="1:18" x14ac:dyDescent="0.3">
      <c r="A2876"/>
      <c r="B2876"/>
      <c r="C2876"/>
      <c r="D2876"/>
      <c r="E2876"/>
      <c r="F2876"/>
      <c r="G2876"/>
      <c r="H2876"/>
      <c r="I2876"/>
      <c r="J2876"/>
      <c r="K2876"/>
      <c r="L2876"/>
      <c r="M2876"/>
      <c r="N2876"/>
      <c r="O2876"/>
      <c r="P2876"/>
      <c r="Q2876"/>
      <c r="R2876"/>
    </row>
    <row r="2877" spans="1:18" x14ac:dyDescent="0.3">
      <c r="A2877"/>
      <c r="B2877"/>
      <c r="C2877"/>
      <c r="D2877"/>
      <c r="E2877"/>
      <c r="F2877"/>
      <c r="G2877"/>
      <c r="H2877"/>
      <c r="I2877"/>
      <c r="J2877"/>
      <c r="K2877"/>
      <c r="L2877"/>
      <c r="M2877"/>
      <c r="N2877"/>
      <c r="O2877"/>
      <c r="P2877"/>
      <c r="Q2877"/>
      <c r="R2877"/>
    </row>
    <row r="2878" spans="1:18" x14ac:dyDescent="0.3">
      <c r="A2878"/>
      <c r="B2878"/>
      <c r="C2878"/>
      <c r="D2878"/>
      <c r="E2878"/>
      <c r="F2878"/>
      <c r="G2878"/>
      <c r="H2878"/>
      <c r="I2878"/>
      <c r="J2878"/>
      <c r="K2878"/>
      <c r="L2878"/>
      <c r="M2878"/>
      <c r="N2878"/>
      <c r="O2878"/>
      <c r="P2878"/>
      <c r="Q2878"/>
      <c r="R2878"/>
    </row>
    <row r="2879" spans="1:18" x14ac:dyDescent="0.3">
      <c r="A2879"/>
      <c r="B2879"/>
      <c r="C2879"/>
      <c r="D2879"/>
      <c r="E2879"/>
      <c r="F2879"/>
      <c r="G2879"/>
      <c r="H2879"/>
      <c r="I2879"/>
      <c r="J2879"/>
      <c r="K2879"/>
      <c r="L2879"/>
      <c r="M2879"/>
      <c r="N2879"/>
      <c r="O2879"/>
      <c r="P2879"/>
      <c r="Q2879"/>
      <c r="R2879"/>
    </row>
    <row r="2880" spans="1:18" x14ac:dyDescent="0.3">
      <c r="A2880"/>
      <c r="B2880"/>
      <c r="C2880"/>
      <c r="D2880"/>
      <c r="E2880"/>
      <c r="F2880"/>
      <c r="G2880"/>
      <c r="H2880"/>
      <c r="I2880"/>
      <c r="J2880"/>
      <c r="K2880"/>
      <c r="L2880"/>
      <c r="M2880"/>
      <c r="N2880"/>
      <c r="O2880"/>
      <c r="P2880"/>
      <c r="Q2880"/>
      <c r="R2880"/>
    </row>
    <row r="2881" spans="1:18" x14ac:dyDescent="0.3">
      <c r="A2881"/>
      <c r="B2881"/>
      <c r="C2881"/>
      <c r="D2881"/>
      <c r="E2881"/>
      <c r="F2881"/>
      <c r="G2881"/>
      <c r="H2881"/>
      <c r="I2881"/>
      <c r="J2881"/>
      <c r="K2881"/>
      <c r="L2881"/>
      <c r="M2881"/>
      <c r="N2881"/>
      <c r="O2881"/>
      <c r="P2881"/>
      <c r="Q2881"/>
      <c r="R2881"/>
    </row>
    <row r="2882" spans="1:18" x14ac:dyDescent="0.3">
      <c r="A2882"/>
      <c r="B2882"/>
      <c r="C2882"/>
      <c r="D2882"/>
      <c r="E2882"/>
      <c r="F2882"/>
      <c r="G2882"/>
      <c r="H2882"/>
      <c r="I2882"/>
      <c r="J2882"/>
      <c r="K2882"/>
      <c r="L2882"/>
      <c r="M2882"/>
      <c r="N2882"/>
      <c r="O2882"/>
      <c r="P2882"/>
      <c r="Q2882"/>
      <c r="R2882"/>
    </row>
    <row r="2883" spans="1:18" x14ac:dyDescent="0.3">
      <c r="A2883"/>
      <c r="B2883"/>
      <c r="C2883"/>
      <c r="D2883"/>
      <c r="E2883"/>
      <c r="F2883"/>
      <c r="G2883"/>
      <c r="H2883"/>
      <c r="I2883"/>
      <c r="J2883"/>
      <c r="K2883"/>
      <c r="L2883"/>
      <c r="M2883"/>
      <c r="N2883"/>
      <c r="O2883"/>
      <c r="P2883"/>
      <c r="Q2883"/>
      <c r="R2883"/>
    </row>
    <row r="2884" spans="1:18" x14ac:dyDescent="0.3">
      <c r="A2884"/>
      <c r="B2884"/>
      <c r="C2884"/>
      <c r="D2884"/>
      <c r="E2884"/>
      <c r="F2884"/>
      <c r="G2884"/>
      <c r="H2884"/>
      <c r="I2884"/>
      <c r="J2884"/>
      <c r="K2884"/>
      <c r="L2884"/>
      <c r="M2884"/>
      <c r="N2884"/>
      <c r="O2884"/>
      <c r="P2884"/>
      <c r="Q2884"/>
      <c r="R2884"/>
    </row>
    <row r="2885" spans="1:18" x14ac:dyDescent="0.3">
      <c r="A2885"/>
      <c r="B2885"/>
      <c r="C2885"/>
      <c r="D2885"/>
      <c r="E2885"/>
      <c r="F2885"/>
      <c r="G2885"/>
      <c r="H2885"/>
      <c r="I2885"/>
      <c r="J2885"/>
      <c r="K2885"/>
      <c r="L2885"/>
      <c r="M2885"/>
      <c r="N2885"/>
      <c r="O2885"/>
      <c r="P2885"/>
      <c r="Q2885"/>
      <c r="R2885"/>
    </row>
    <row r="2886" spans="1:18" x14ac:dyDescent="0.3">
      <c r="A2886"/>
      <c r="B2886"/>
      <c r="C2886"/>
      <c r="D2886"/>
      <c r="E2886"/>
      <c r="F2886"/>
      <c r="G2886"/>
      <c r="H2886"/>
      <c r="I2886"/>
      <c r="J2886"/>
      <c r="K2886"/>
      <c r="L2886"/>
      <c r="M2886"/>
      <c r="N2886"/>
      <c r="O2886"/>
      <c r="P2886"/>
      <c r="Q2886"/>
      <c r="R2886"/>
    </row>
    <row r="2887" spans="1:18" x14ac:dyDescent="0.3">
      <c r="A2887"/>
      <c r="B2887"/>
      <c r="C2887"/>
      <c r="D2887"/>
      <c r="E2887"/>
      <c r="F2887"/>
      <c r="G2887"/>
      <c r="H2887"/>
      <c r="I2887"/>
      <c r="J2887"/>
      <c r="K2887"/>
      <c r="L2887"/>
      <c r="M2887"/>
      <c r="N2887"/>
      <c r="O2887"/>
      <c r="P2887"/>
      <c r="Q2887"/>
      <c r="R2887"/>
    </row>
    <row r="2888" spans="1:18" x14ac:dyDescent="0.3">
      <c r="A2888"/>
      <c r="B2888"/>
      <c r="C2888"/>
      <c r="D2888"/>
      <c r="E2888"/>
      <c r="F2888"/>
      <c r="G2888"/>
      <c r="H2888"/>
      <c r="I2888"/>
      <c r="J2888"/>
      <c r="K2888"/>
      <c r="L2888"/>
      <c r="M2888"/>
      <c r="N2888"/>
      <c r="O2888"/>
      <c r="P2888"/>
      <c r="Q2888"/>
      <c r="R2888"/>
    </row>
    <row r="2889" spans="1:18" x14ac:dyDescent="0.3">
      <c r="A2889"/>
      <c r="B2889"/>
      <c r="C2889"/>
      <c r="D2889"/>
      <c r="E2889"/>
      <c r="F2889"/>
      <c r="G2889"/>
      <c r="H2889"/>
      <c r="I2889"/>
      <c r="J2889"/>
      <c r="K2889"/>
      <c r="L2889"/>
      <c r="M2889"/>
      <c r="N2889"/>
      <c r="O2889"/>
      <c r="P2889"/>
      <c r="Q2889"/>
      <c r="R2889"/>
    </row>
    <row r="2890" spans="1:18" x14ac:dyDescent="0.3">
      <c r="A2890"/>
      <c r="B2890"/>
      <c r="C2890"/>
      <c r="D2890"/>
      <c r="E2890"/>
      <c r="F2890"/>
      <c r="G2890"/>
      <c r="H2890"/>
      <c r="I2890"/>
      <c r="J2890"/>
      <c r="K2890"/>
      <c r="L2890"/>
      <c r="M2890"/>
      <c r="N2890"/>
      <c r="O2890"/>
      <c r="P2890"/>
      <c r="Q2890"/>
      <c r="R2890"/>
    </row>
    <row r="2891" spans="1:18" x14ac:dyDescent="0.3">
      <c r="A2891"/>
      <c r="B2891"/>
      <c r="C2891"/>
      <c r="D2891"/>
      <c r="E2891"/>
      <c r="F2891"/>
      <c r="G2891"/>
      <c r="H2891"/>
      <c r="I2891"/>
      <c r="J2891"/>
      <c r="K2891"/>
      <c r="L2891"/>
      <c r="M2891"/>
      <c r="N2891"/>
      <c r="O2891"/>
      <c r="P2891"/>
      <c r="Q2891"/>
      <c r="R2891"/>
    </row>
    <row r="2892" spans="1:18" x14ac:dyDescent="0.3">
      <c r="A2892"/>
      <c r="B2892"/>
      <c r="C2892"/>
      <c r="D2892"/>
      <c r="E2892"/>
      <c r="F2892"/>
      <c r="G2892"/>
      <c r="H2892"/>
      <c r="I2892"/>
      <c r="J2892"/>
      <c r="K2892"/>
      <c r="L2892"/>
      <c r="M2892"/>
      <c r="N2892"/>
      <c r="O2892"/>
      <c r="P2892"/>
      <c r="Q2892"/>
      <c r="R2892"/>
    </row>
    <row r="2893" spans="1:18" x14ac:dyDescent="0.3">
      <c r="A2893"/>
      <c r="B2893"/>
      <c r="C2893"/>
      <c r="D2893"/>
      <c r="E2893"/>
      <c r="F2893"/>
      <c r="G2893"/>
      <c r="H2893"/>
      <c r="I2893"/>
      <c r="J2893"/>
      <c r="K2893"/>
      <c r="L2893"/>
      <c r="M2893"/>
      <c r="N2893"/>
      <c r="O2893"/>
      <c r="P2893"/>
      <c r="Q2893"/>
      <c r="R2893"/>
    </row>
    <row r="2894" spans="1:18" x14ac:dyDescent="0.3">
      <c r="A2894"/>
      <c r="B2894"/>
      <c r="C2894"/>
      <c r="D2894"/>
      <c r="E2894"/>
      <c r="F2894"/>
      <c r="G2894"/>
      <c r="H2894"/>
      <c r="I2894"/>
      <c r="J2894"/>
      <c r="K2894"/>
      <c r="L2894"/>
      <c r="M2894"/>
      <c r="N2894"/>
      <c r="O2894"/>
      <c r="P2894"/>
      <c r="Q2894"/>
      <c r="R2894"/>
    </row>
    <row r="2895" spans="1:18" x14ac:dyDescent="0.3">
      <c r="A2895"/>
      <c r="B2895"/>
      <c r="C2895"/>
      <c r="D2895"/>
      <c r="E2895"/>
      <c r="F2895"/>
      <c r="G2895"/>
      <c r="H2895"/>
      <c r="I2895"/>
      <c r="J2895"/>
      <c r="K2895"/>
      <c r="L2895"/>
      <c r="M2895"/>
      <c r="N2895"/>
      <c r="O2895"/>
      <c r="P2895"/>
      <c r="Q2895"/>
      <c r="R2895"/>
    </row>
    <row r="2896" spans="1:18" x14ac:dyDescent="0.3">
      <c r="A2896"/>
      <c r="B2896"/>
      <c r="C2896"/>
      <c r="D2896"/>
      <c r="E2896"/>
      <c r="F2896"/>
      <c r="G2896"/>
      <c r="H2896"/>
      <c r="I2896"/>
      <c r="J2896"/>
      <c r="K2896"/>
      <c r="L2896"/>
      <c r="M2896"/>
      <c r="N2896"/>
      <c r="O2896"/>
      <c r="P2896"/>
      <c r="Q2896"/>
      <c r="R2896"/>
    </row>
    <row r="2897" spans="1:18" x14ac:dyDescent="0.3">
      <c r="A2897"/>
      <c r="B2897"/>
      <c r="C2897"/>
      <c r="D2897"/>
      <c r="E2897"/>
      <c r="F2897"/>
      <c r="G2897"/>
      <c r="H2897"/>
      <c r="I2897"/>
      <c r="J2897"/>
      <c r="K2897"/>
      <c r="L2897"/>
      <c r="M2897"/>
      <c r="N2897"/>
      <c r="O2897"/>
      <c r="P2897"/>
      <c r="Q2897"/>
      <c r="R2897"/>
    </row>
    <row r="2898" spans="1:18" x14ac:dyDescent="0.3">
      <c r="A2898"/>
      <c r="B2898"/>
      <c r="C2898"/>
      <c r="D2898"/>
      <c r="E2898"/>
      <c r="F2898"/>
      <c r="G2898"/>
      <c r="H2898"/>
      <c r="I2898"/>
      <c r="J2898"/>
      <c r="K2898"/>
      <c r="L2898"/>
      <c r="M2898"/>
      <c r="N2898"/>
      <c r="O2898"/>
      <c r="P2898"/>
      <c r="Q2898"/>
      <c r="R2898"/>
    </row>
    <row r="2899" spans="1:18" x14ac:dyDescent="0.3">
      <c r="A2899"/>
      <c r="B2899"/>
      <c r="C2899"/>
      <c r="D2899"/>
      <c r="E2899"/>
      <c r="F2899"/>
      <c r="G2899"/>
      <c r="H2899"/>
      <c r="I2899"/>
      <c r="J2899"/>
      <c r="K2899"/>
      <c r="L2899"/>
      <c r="M2899"/>
      <c r="N2899"/>
      <c r="O2899"/>
      <c r="P2899"/>
      <c r="Q2899"/>
      <c r="R2899"/>
    </row>
    <row r="2900" spans="1:18" x14ac:dyDescent="0.3">
      <c r="A2900"/>
      <c r="B2900"/>
      <c r="C2900"/>
      <c r="D2900"/>
      <c r="E2900"/>
      <c r="F2900"/>
      <c r="G2900"/>
      <c r="H2900"/>
      <c r="I2900"/>
      <c r="J2900"/>
      <c r="K2900"/>
      <c r="L2900"/>
      <c r="M2900"/>
      <c r="N2900"/>
      <c r="O2900"/>
      <c r="P2900"/>
      <c r="Q2900"/>
      <c r="R2900"/>
    </row>
    <row r="2901" spans="1:18" x14ac:dyDescent="0.3">
      <c r="A2901"/>
      <c r="B2901"/>
      <c r="C2901"/>
      <c r="D2901"/>
      <c r="E2901"/>
      <c r="F2901"/>
      <c r="G2901"/>
      <c r="H2901"/>
      <c r="I2901"/>
      <c r="J2901"/>
      <c r="K2901"/>
      <c r="L2901"/>
      <c r="M2901"/>
      <c r="N2901"/>
      <c r="O2901"/>
      <c r="P2901"/>
      <c r="Q2901"/>
      <c r="R2901"/>
    </row>
    <row r="2902" spans="1:18" x14ac:dyDescent="0.3">
      <c r="A2902"/>
      <c r="B2902"/>
      <c r="C2902"/>
      <c r="D2902"/>
      <c r="E2902"/>
      <c r="F2902"/>
      <c r="G2902"/>
      <c r="H2902"/>
      <c r="I2902"/>
      <c r="J2902"/>
      <c r="K2902"/>
      <c r="L2902"/>
      <c r="M2902"/>
      <c r="N2902"/>
      <c r="O2902"/>
      <c r="P2902"/>
      <c r="Q2902"/>
      <c r="R2902"/>
    </row>
    <row r="2903" spans="1:18" x14ac:dyDescent="0.3">
      <c r="A2903"/>
      <c r="B2903"/>
      <c r="C2903"/>
      <c r="D2903"/>
      <c r="E2903"/>
      <c r="F2903"/>
      <c r="G2903"/>
      <c r="H2903"/>
      <c r="I2903"/>
      <c r="J2903"/>
      <c r="K2903"/>
      <c r="L2903"/>
      <c r="M2903"/>
      <c r="N2903"/>
      <c r="O2903"/>
      <c r="P2903"/>
      <c r="Q2903"/>
      <c r="R2903"/>
    </row>
    <row r="2904" spans="1:18" x14ac:dyDescent="0.3">
      <c r="A2904"/>
      <c r="B2904"/>
      <c r="C2904"/>
      <c r="D2904"/>
      <c r="E2904"/>
      <c r="F2904"/>
      <c r="G2904"/>
      <c r="H2904"/>
      <c r="I2904"/>
      <c r="J2904"/>
      <c r="K2904"/>
      <c r="L2904"/>
      <c r="M2904"/>
      <c r="N2904"/>
      <c r="O2904"/>
      <c r="P2904"/>
      <c r="Q2904"/>
      <c r="R2904"/>
    </row>
    <row r="2905" spans="1:18" x14ac:dyDescent="0.3">
      <c r="A2905"/>
      <c r="B2905"/>
      <c r="C2905"/>
      <c r="D2905"/>
      <c r="E2905"/>
      <c r="F2905"/>
      <c r="G2905"/>
      <c r="H2905"/>
      <c r="I2905"/>
      <c r="J2905"/>
      <c r="K2905"/>
      <c r="L2905"/>
      <c r="M2905"/>
      <c r="N2905"/>
      <c r="O2905"/>
      <c r="P2905"/>
      <c r="Q2905"/>
      <c r="R2905"/>
    </row>
    <row r="2906" spans="1:18" x14ac:dyDescent="0.3">
      <c r="A2906"/>
      <c r="B2906"/>
      <c r="C2906"/>
      <c r="D2906"/>
      <c r="E2906"/>
      <c r="F2906"/>
      <c r="G2906"/>
      <c r="H2906"/>
      <c r="I2906"/>
      <c r="J2906"/>
      <c r="K2906"/>
      <c r="L2906"/>
      <c r="M2906"/>
      <c r="N2906"/>
      <c r="O2906"/>
      <c r="P2906"/>
      <c r="Q2906"/>
      <c r="R2906"/>
    </row>
    <row r="2907" spans="1:18" x14ac:dyDescent="0.3">
      <c r="A2907"/>
      <c r="B2907"/>
      <c r="C2907"/>
      <c r="D2907"/>
      <c r="E2907"/>
      <c r="F2907"/>
      <c r="G2907"/>
      <c r="H2907"/>
      <c r="I2907"/>
      <c r="J2907"/>
      <c r="K2907"/>
      <c r="L2907"/>
      <c r="M2907"/>
      <c r="N2907"/>
      <c r="O2907"/>
      <c r="P2907"/>
      <c r="Q2907"/>
      <c r="R2907"/>
    </row>
    <row r="2908" spans="1:18" x14ac:dyDescent="0.3">
      <c r="A2908"/>
      <c r="B2908"/>
      <c r="C2908"/>
      <c r="D2908"/>
      <c r="E2908"/>
      <c r="F2908"/>
      <c r="G2908"/>
      <c r="H2908"/>
      <c r="I2908"/>
      <c r="J2908"/>
      <c r="K2908"/>
      <c r="L2908"/>
      <c r="M2908"/>
      <c r="N2908"/>
      <c r="O2908"/>
      <c r="P2908"/>
      <c r="Q2908"/>
      <c r="R2908"/>
    </row>
    <row r="2909" spans="1:18" x14ac:dyDescent="0.3">
      <c r="A2909"/>
      <c r="B2909"/>
      <c r="C2909"/>
      <c r="D2909"/>
      <c r="E2909"/>
      <c r="F2909"/>
      <c r="G2909"/>
      <c r="H2909"/>
      <c r="I2909"/>
      <c r="J2909"/>
      <c r="K2909"/>
      <c r="L2909"/>
      <c r="M2909"/>
      <c r="N2909"/>
      <c r="O2909"/>
      <c r="P2909"/>
      <c r="Q2909"/>
      <c r="R2909"/>
    </row>
    <row r="2910" spans="1:18" x14ac:dyDescent="0.3">
      <c r="A2910"/>
      <c r="B2910"/>
      <c r="C2910"/>
      <c r="D2910"/>
      <c r="E2910"/>
      <c r="F2910"/>
      <c r="G2910"/>
      <c r="H2910"/>
      <c r="I2910"/>
      <c r="J2910"/>
      <c r="K2910"/>
      <c r="L2910"/>
      <c r="M2910"/>
      <c r="N2910"/>
      <c r="O2910"/>
      <c r="P2910"/>
      <c r="Q2910"/>
      <c r="R2910"/>
    </row>
    <row r="2911" spans="1:18" x14ac:dyDescent="0.3">
      <c r="A2911"/>
      <c r="B2911"/>
      <c r="C2911"/>
      <c r="D2911"/>
      <c r="E2911"/>
      <c r="F2911"/>
      <c r="G2911"/>
      <c r="H2911"/>
      <c r="I2911"/>
      <c r="J2911"/>
      <c r="K2911"/>
      <c r="L2911"/>
      <c r="M2911"/>
      <c r="N2911"/>
      <c r="O2911"/>
      <c r="P2911"/>
      <c r="Q2911"/>
      <c r="R2911"/>
    </row>
    <row r="2912" spans="1:18" x14ac:dyDescent="0.3">
      <c r="A2912"/>
      <c r="B2912"/>
      <c r="C2912"/>
      <c r="D2912"/>
      <c r="E2912"/>
      <c r="F2912"/>
      <c r="G2912"/>
      <c r="H2912"/>
      <c r="I2912"/>
      <c r="J2912"/>
      <c r="K2912"/>
      <c r="L2912"/>
      <c r="M2912"/>
      <c r="N2912"/>
      <c r="O2912"/>
      <c r="P2912"/>
      <c r="Q2912"/>
      <c r="R2912"/>
    </row>
    <row r="2913" spans="1:18" x14ac:dyDescent="0.3">
      <c r="A2913"/>
      <c r="B2913"/>
      <c r="C2913"/>
      <c r="D2913"/>
      <c r="E2913"/>
      <c r="F2913"/>
      <c r="G2913"/>
      <c r="H2913"/>
      <c r="I2913"/>
      <c r="J2913"/>
      <c r="K2913"/>
      <c r="L2913"/>
      <c r="M2913"/>
      <c r="N2913"/>
      <c r="O2913"/>
      <c r="P2913"/>
      <c r="Q2913"/>
      <c r="R2913"/>
    </row>
    <row r="2914" spans="1:18" x14ac:dyDescent="0.3">
      <c r="A2914"/>
      <c r="B2914"/>
      <c r="C2914"/>
      <c r="D2914"/>
      <c r="E2914"/>
      <c r="F2914"/>
      <c r="G2914"/>
      <c r="H2914"/>
      <c r="I2914"/>
      <c r="J2914"/>
      <c r="K2914"/>
      <c r="L2914"/>
      <c r="M2914"/>
      <c r="N2914"/>
      <c r="O2914"/>
      <c r="P2914"/>
      <c r="Q2914"/>
      <c r="R2914"/>
    </row>
    <row r="2915" spans="1:18" x14ac:dyDescent="0.3">
      <c r="A2915"/>
      <c r="B2915"/>
      <c r="C2915"/>
      <c r="D2915"/>
      <c r="E2915"/>
      <c r="F2915"/>
      <c r="G2915"/>
      <c r="H2915"/>
      <c r="I2915"/>
      <c r="J2915"/>
      <c r="K2915"/>
      <c r="L2915"/>
      <c r="M2915"/>
      <c r="N2915"/>
      <c r="O2915"/>
      <c r="P2915"/>
      <c r="Q2915"/>
      <c r="R2915"/>
    </row>
    <row r="2916" spans="1:18" x14ac:dyDescent="0.3">
      <c r="A2916"/>
      <c r="B2916"/>
      <c r="C2916"/>
      <c r="D2916"/>
      <c r="E2916"/>
      <c r="F2916"/>
      <c r="G2916"/>
      <c r="H2916"/>
      <c r="I2916"/>
      <c r="J2916"/>
      <c r="K2916"/>
      <c r="L2916"/>
      <c r="M2916"/>
      <c r="N2916"/>
      <c r="O2916"/>
      <c r="P2916"/>
      <c r="Q2916"/>
      <c r="R2916"/>
    </row>
    <row r="2917" spans="1:18" x14ac:dyDescent="0.3">
      <c r="A2917"/>
      <c r="B2917"/>
      <c r="C2917"/>
      <c r="D2917"/>
      <c r="E2917"/>
      <c r="F2917"/>
      <c r="G2917"/>
      <c r="H2917"/>
      <c r="I2917"/>
      <c r="J2917"/>
      <c r="K2917"/>
      <c r="L2917"/>
      <c r="M2917"/>
      <c r="N2917"/>
      <c r="O2917"/>
      <c r="P2917"/>
      <c r="Q2917"/>
      <c r="R2917"/>
    </row>
    <row r="2918" spans="1:18" x14ac:dyDescent="0.3">
      <c r="A2918"/>
      <c r="B2918"/>
      <c r="C2918"/>
      <c r="D2918"/>
      <c r="E2918"/>
      <c r="F2918"/>
      <c r="G2918"/>
      <c r="H2918"/>
      <c r="I2918"/>
      <c r="J2918"/>
      <c r="K2918"/>
      <c r="L2918"/>
      <c r="M2918"/>
      <c r="N2918"/>
      <c r="O2918"/>
      <c r="P2918"/>
      <c r="Q2918"/>
      <c r="R2918"/>
    </row>
    <row r="2919" spans="1:18" x14ac:dyDescent="0.3">
      <c r="A2919"/>
      <c r="B2919"/>
      <c r="C2919"/>
      <c r="D2919"/>
      <c r="E2919"/>
      <c r="F2919"/>
      <c r="G2919"/>
      <c r="H2919"/>
      <c r="I2919"/>
      <c r="J2919"/>
      <c r="K2919"/>
      <c r="L2919"/>
      <c r="M2919"/>
      <c r="N2919"/>
      <c r="O2919"/>
      <c r="P2919"/>
      <c r="Q2919"/>
      <c r="R2919"/>
    </row>
    <row r="2920" spans="1:18" x14ac:dyDescent="0.3">
      <c r="A2920"/>
      <c r="B2920"/>
      <c r="C2920"/>
      <c r="D2920"/>
      <c r="E2920"/>
      <c r="F2920"/>
      <c r="G2920"/>
      <c r="H2920"/>
      <c r="I2920"/>
      <c r="J2920"/>
      <c r="K2920"/>
      <c r="L2920"/>
      <c r="M2920"/>
      <c r="N2920"/>
      <c r="O2920"/>
      <c r="P2920"/>
      <c r="Q2920"/>
      <c r="R2920"/>
    </row>
    <row r="2921" spans="1:18" x14ac:dyDescent="0.3">
      <c r="A2921"/>
      <c r="B2921"/>
      <c r="C2921"/>
      <c r="D2921"/>
      <c r="E2921"/>
      <c r="F2921"/>
      <c r="G2921"/>
      <c r="H2921"/>
      <c r="I2921"/>
      <c r="J2921"/>
      <c r="K2921"/>
      <c r="L2921"/>
      <c r="M2921"/>
      <c r="N2921"/>
      <c r="O2921"/>
      <c r="P2921"/>
      <c r="Q2921"/>
      <c r="R2921"/>
    </row>
    <row r="2922" spans="1:18" x14ac:dyDescent="0.3">
      <c r="A2922"/>
      <c r="B2922"/>
      <c r="C2922"/>
      <c r="D2922"/>
      <c r="E2922"/>
      <c r="F2922"/>
      <c r="G2922"/>
      <c r="H2922"/>
      <c r="I2922"/>
      <c r="J2922"/>
      <c r="K2922"/>
      <c r="L2922"/>
      <c r="M2922"/>
      <c r="N2922"/>
      <c r="O2922"/>
      <c r="P2922"/>
      <c r="Q2922"/>
      <c r="R2922"/>
    </row>
    <row r="2923" spans="1:18" x14ac:dyDescent="0.3">
      <c r="A2923"/>
      <c r="B2923"/>
      <c r="C2923"/>
      <c r="D2923"/>
      <c r="E2923"/>
      <c r="F2923"/>
      <c r="G2923"/>
      <c r="H2923"/>
      <c r="I2923"/>
      <c r="J2923"/>
      <c r="K2923"/>
      <c r="L2923"/>
      <c r="M2923"/>
      <c r="N2923"/>
      <c r="O2923"/>
      <c r="P2923"/>
      <c r="Q2923"/>
      <c r="R2923"/>
    </row>
    <row r="2924" spans="1:18" x14ac:dyDescent="0.3">
      <c r="A2924"/>
      <c r="B2924"/>
      <c r="C2924"/>
      <c r="D2924"/>
      <c r="E2924"/>
      <c r="F2924"/>
      <c r="G2924"/>
      <c r="H2924"/>
      <c r="I2924"/>
      <c r="J2924"/>
      <c r="K2924"/>
      <c r="L2924"/>
      <c r="M2924"/>
      <c r="N2924"/>
      <c r="O2924"/>
      <c r="P2924"/>
      <c r="Q2924"/>
      <c r="R2924"/>
    </row>
    <row r="2925" spans="1:18" x14ac:dyDescent="0.3">
      <c r="A2925"/>
      <c r="B2925"/>
      <c r="C2925"/>
      <c r="D2925"/>
      <c r="E2925"/>
      <c r="F2925"/>
      <c r="G2925"/>
      <c r="H2925"/>
      <c r="I2925"/>
      <c r="J2925"/>
      <c r="K2925"/>
      <c r="L2925"/>
      <c r="M2925"/>
      <c r="N2925"/>
      <c r="O2925"/>
      <c r="P2925"/>
      <c r="Q2925"/>
      <c r="R2925"/>
    </row>
    <row r="2926" spans="1:18" x14ac:dyDescent="0.3">
      <c r="A2926"/>
      <c r="B2926"/>
      <c r="C2926"/>
      <c r="D2926"/>
      <c r="E2926"/>
      <c r="F2926"/>
      <c r="G2926"/>
      <c r="H2926"/>
      <c r="I2926"/>
      <c r="J2926"/>
      <c r="K2926"/>
      <c r="L2926"/>
      <c r="M2926"/>
      <c r="N2926"/>
      <c r="O2926"/>
      <c r="P2926"/>
      <c r="Q2926"/>
      <c r="R2926"/>
    </row>
    <row r="2927" spans="1:18" x14ac:dyDescent="0.3">
      <c r="A2927"/>
      <c r="B2927"/>
      <c r="C2927"/>
      <c r="D2927"/>
      <c r="E2927"/>
      <c r="F2927"/>
      <c r="G2927"/>
      <c r="H2927"/>
      <c r="I2927"/>
      <c r="J2927"/>
      <c r="K2927"/>
      <c r="L2927"/>
      <c r="M2927"/>
      <c r="N2927"/>
      <c r="O2927"/>
      <c r="P2927"/>
      <c r="Q2927"/>
      <c r="R2927"/>
    </row>
    <row r="2928" spans="1:18" x14ac:dyDescent="0.3">
      <c r="A2928"/>
      <c r="B2928"/>
      <c r="C2928"/>
      <c r="D2928"/>
      <c r="E2928"/>
      <c r="F2928"/>
      <c r="G2928"/>
      <c r="H2928"/>
      <c r="I2928"/>
      <c r="J2928"/>
      <c r="K2928"/>
      <c r="L2928"/>
      <c r="M2928"/>
      <c r="N2928"/>
      <c r="O2928"/>
      <c r="P2928"/>
      <c r="Q2928"/>
      <c r="R2928"/>
    </row>
    <row r="2929" spans="1:18" x14ac:dyDescent="0.3">
      <c r="A2929"/>
      <c r="B2929"/>
      <c r="C2929"/>
      <c r="D2929"/>
      <c r="E2929"/>
      <c r="F2929"/>
      <c r="G2929"/>
      <c r="H2929"/>
      <c r="I2929"/>
      <c r="J2929"/>
      <c r="K2929"/>
      <c r="L2929"/>
      <c r="M2929"/>
      <c r="N2929"/>
      <c r="O2929"/>
      <c r="P2929"/>
      <c r="Q2929"/>
      <c r="R2929"/>
    </row>
    <row r="2930" spans="1:18" x14ac:dyDescent="0.3">
      <c r="A2930"/>
      <c r="B2930"/>
      <c r="C2930"/>
      <c r="D2930"/>
      <c r="E2930"/>
      <c r="F2930"/>
      <c r="G2930"/>
      <c r="H2930"/>
      <c r="I2930"/>
      <c r="J2930"/>
      <c r="K2930"/>
      <c r="L2930"/>
      <c r="M2930"/>
      <c r="N2930"/>
      <c r="O2930"/>
      <c r="P2930"/>
      <c r="Q2930"/>
      <c r="R2930"/>
    </row>
    <row r="2931" spans="1:18" x14ac:dyDescent="0.3">
      <c r="A2931"/>
      <c r="B2931"/>
      <c r="C2931"/>
      <c r="D2931"/>
      <c r="E2931"/>
      <c r="F2931"/>
      <c r="G2931"/>
      <c r="H2931"/>
      <c r="I2931"/>
      <c r="J2931"/>
      <c r="K2931"/>
      <c r="L2931"/>
      <c r="M2931"/>
      <c r="N2931"/>
      <c r="O2931"/>
      <c r="P2931"/>
      <c r="Q2931"/>
      <c r="R2931"/>
    </row>
    <row r="2932" spans="1:18" x14ac:dyDescent="0.3">
      <c r="A2932"/>
      <c r="B2932"/>
      <c r="C2932"/>
      <c r="D2932"/>
      <c r="E2932"/>
      <c r="F2932"/>
      <c r="G2932"/>
      <c r="H2932"/>
      <c r="I2932"/>
      <c r="J2932"/>
      <c r="K2932"/>
      <c r="L2932"/>
      <c r="M2932"/>
      <c r="N2932"/>
      <c r="O2932"/>
      <c r="P2932"/>
      <c r="Q2932"/>
      <c r="R2932"/>
    </row>
    <row r="2933" spans="1:18" x14ac:dyDescent="0.3">
      <c r="A2933"/>
      <c r="B2933"/>
      <c r="C2933"/>
      <c r="D2933"/>
      <c r="E2933"/>
      <c r="F2933"/>
      <c r="G2933"/>
      <c r="H2933"/>
      <c r="I2933"/>
      <c r="J2933"/>
      <c r="K2933"/>
      <c r="L2933"/>
      <c r="M2933"/>
      <c r="N2933"/>
      <c r="O2933"/>
      <c r="P2933"/>
      <c r="Q2933"/>
      <c r="R2933"/>
    </row>
    <row r="2934" spans="1:18" x14ac:dyDescent="0.3">
      <c r="A2934"/>
      <c r="B2934"/>
      <c r="C2934"/>
      <c r="D2934"/>
      <c r="E2934"/>
      <c r="F2934"/>
      <c r="G2934"/>
      <c r="H2934"/>
      <c r="I2934"/>
      <c r="J2934"/>
      <c r="K2934"/>
      <c r="L2934"/>
      <c r="M2934"/>
      <c r="N2934"/>
      <c r="O2934"/>
      <c r="P2934"/>
      <c r="Q2934"/>
      <c r="R2934"/>
    </row>
    <row r="2935" spans="1:18" x14ac:dyDescent="0.3">
      <c r="A2935"/>
      <c r="B2935"/>
      <c r="C2935"/>
      <c r="D2935"/>
      <c r="E2935"/>
      <c r="F2935"/>
      <c r="G2935"/>
      <c r="H2935"/>
      <c r="I2935"/>
      <c r="J2935"/>
      <c r="K2935"/>
      <c r="L2935"/>
      <c r="M2935"/>
      <c r="N2935"/>
      <c r="O2935"/>
      <c r="P2935"/>
      <c r="Q2935"/>
      <c r="R2935"/>
    </row>
    <row r="2936" spans="1:18" x14ac:dyDescent="0.3">
      <c r="A2936"/>
      <c r="B2936"/>
      <c r="C2936"/>
      <c r="D2936"/>
      <c r="E2936"/>
      <c r="F2936"/>
      <c r="G2936"/>
      <c r="H2936"/>
      <c r="I2936"/>
      <c r="J2936"/>
      <c r="K2936"/>
      <c r="L2936"/>
      <c r="M2936"/>
      <c r="N2936"/>
      <c r="O2936"/>
      <c r="P2936"/>
      <c r="Q2936"/>
      <c r="R2936"/>
    </row>
    <row r="2937" spans="1:18" x14ac:dyDescent="0.3">
      <c r="A2937"/>
      <c r="B2937"/>
      <c r="C2937"/>
      <c r="D2937"/>
      <c r="E2937"/>
      <c r="F2937"/>
      <c r="G2937"/>
      <c r="H2937"/>
      <c r="I2937"/>
      <c r="J2937"/>
      <c r="K2937"/>
      <c r="L2937"/>
      <c r="M2937"/>
      <c r="N2937"/>
      <c r="O2937"/>
      <c r="P2937"/>
      <c r="Q2937"/>
      <c r="R2937"/>
    </row>
    <row r="2938" spans="1:18" x14ac:dyDescent="0.3">
      <c r="A2938"/>
      <c r="B2938"/>
      <c r="C2938"/>
      <c r="D2938"/>
      <c r="E2938"/>
      <c r="F2938"/>
      <c r="G2938"/>
      <c r="H2938"/>
      <c r="I2938"/>
      <c r="J2938"/>
      <c r="K2938"/>
      <c r="L2938"/>
      <c r="M2938"/>
      <c r="N2938"/>
      <c r="O2938"/>
      <c r="P2938"/>
      <c r="Q2938"/>
      <c r="R2938"/>
    </row>
    <row r="2939" spans="1:18" x14ac:dyDescent="0.3">
      <c r="A2939"/>
      <c r="B2939"/>
      <c r="C2939"/>
      <c r="D2939"/>
      <c r="E2939"/>
      <c r="F2939"/>
      <c r="G2939"/>
      <c r="H2939"/>
      <c r="I2939"/>
      <c r="J2939"/>
      <c r="K2939"/>
      <c r="L2939"/>
      <c r="M2939"/>
      <c r="N2939"/>
      <c r="O2939"/>
      <c r="P2939"/>
      <c r="Q2939"/>
      <c r="R2939"/>
    </row>
    <row r="2940" spans="1:18" x14ac:dyDescent="0.3">
      <c r="A2940"/>
      <c r="B2940"/>
      <c r="C2940"/>
      <c r="D2940"/>
      <c r="E2940"/>
      <c r="F2940"/>
      <c r="G2940"/>
      <c r="H2940"/>
      <c r="I2940"/>
      <c r="J2940"/>
      <c r="K2940"/>
      <c r="L2940"/>
      <c r="M2940"/>
      <c r="N2940"/>
      <c r="O2940"/>
      <c r="P2940"/>
      <c r="Q2940"/>
      <c r="R2940"/>
    </row>
    <row r="2941" spans="1:18" x14ac:dyDescent="0.3">
      <c r="A2941"/>
      <c r="B2941"/>
      <c r="C2941"/>
      <c r="D2941"/>
      <c r="E2941"/>
      <c r="F2941"/>
      <c r="G2941"/>
      <c r="H2941"/>
      <c r="I2941"/>
      <c r="J2941"/>
      <c r="K2941"/>
      <c r="L2941"/>
      <c r="M2941"/>
      <c r="N2941"/>
      <c r="O2941"/>
      <c r="P2941"/>
      <c r="Q2941"/>
      <c r="R2941"/>
    </row>
    <row r="2942" spans="1:18" x14ac:dyDescent="0.3">
      <c r="A2942"/>
      <c r="B2942"/>
      <c r="C2942"/>
      <c r="D2942"/>
      <c r="E2942"/>
      <c r="F2942"/>
      <c r="G2942"/>
      <c r="H2942"/>
      <c r="I2942"/>
      <c r="J2942"/>
      <c r="K2942"/>
      <c r="L2942"/>
      <c r="M2942"/>
      <c r="N2942"/>
      <c r="O2942"/>
      <c r="P2942"/>
      <c r="Q2942"/>
      <c r="R2942"/>
    </row>
    <row r="2943" spans="1:18" x14ac:dyDescent="0.3">
      <c r="A2943"/>
      <c r="B2943"/>
      <c r="C2943"/>
      <c r="D2943"/>
      <c r="E2943"/>
      <c r="F2943"/>
      <c r="G2943"/>
      <c r="H2943"/>
      <c r="I2943"/>
      <c r="J2943"/>
      <c r="K2943"/>
      <c r="L2943"/>
      <c r="M2943"/>
      <c r="N2943"/>
      <c r="O2943"/>
      <c r="P2943"/>
      <c r="Q2943"/>
      <c r="R2943"/>
    </row>
    <row r="2944" spans="1:18" x14ac:dyDescent="0.3">
      <c r="A2944"/>
      <c r="B2944"/>
      <c r="C2944"/>
      <c r="D2944"/>
      <c r="E2944"/>
      <c r="F2944"/>
      <c r="G2944"/>
      <c r="H2944"/>
      <c r="I2944"/>
      <c r="J2944"/>
      <c r="K2944"/>
      <c r="L2944"/>
      <c r="M2944"/>
      <c r="N2944"/>
      <c r="O2944"/>
      <c r="P2944"/>
      <c r="Q2944"/>
      <c r="R2944"/>
    </row>
    <row r="2945" spans="1:18" x14ac:dyDescent="0.3">
      <c r="A2945"/>
      <c r="B2945"/>
      <c r="C2945"/>
      <c r="D2945"/>
      <c r="E2945"/>
      <c r="F2945"/>
      <c r="G2945"/>
      <c r="H2945"/>
      <c r="I2945"/>
      <c r="J2945"/>
      <c r="K2945"/>
      <c r="L2945"/>
      <c r="M2945"/>
      <c r="N2945"/>
      <c r="O2945"/>
      <c r="P2945"/>
      <c r="Q2945"/>
      <c r="R2945"/>
    </row>
    <row r="2946" spans="1:18" x14ac:dyDescent="0.3">
      <c r="A2946"/>
      <c r="B2946"/>
      <c r="C2946"/>
      <c r="D2946"/>
      <c r="E2946"/>
      <c r="F2946"/>
      <c r="G2946"/>
      <c r="H2946"/>
      <c r="I2946"/>
      <c r="J2946"/>
      <c r="K2946"/>
      <c r="L2946"/>
      <c r="M2946"/>
      <c r="N2946"/>
      <c r="O2946"/>
      <c r="P2946"/>
      <c r="Q2946"/>
      <c r="R2946"/>
    </row>
    <row r="2947" spans="1:18" x14ac:dyDescent="0.3">
      <c r="A2947"/>
      <c r="B2947"/>
      <c r="C2947"/>
      <c r="D2947"/>
      <c r="E2947"/>
      <c r="F2947"/>
      <c r="G2947"/>
      <c r="H2947"/>
      <c r="I2947"/>
      <c r="J2947"/>
      <c r="K2947"/>
      <c r="L2947"/>
      <c r="M2947"/>
      <c r="N2947"/>
      <c r="O2947"/>
      <c r="P2947"/>
      <c r="Q2947"/>
      <c r="R2947"/>
    </row>
    <row r="2948" spans="1:18" x14ac:dyDescent="0.3">
      <c r="A2948"/>
      <c r="B2948"/>
      <c r="C2948"/>
      <c r="D2948"/>
      <c r="E2948"/>
      <c r="F2948"/>
      <c r="G2948"/>
      <c r="H2948"/>
      <c r="I2948"/>
      <c r="J2948"/>
      <c r="K2948"/>
      <c r="L2948"/>
      <c r="M2948"/>
      <c r="N2948"/>
      <c r="O2948"/>
      <c r="P2948"/>
      <c r="Q2948"/>
      <c r="R2948"/>
    </row>
    <row r="2949" spans="1:18" x14ac:dyDescent="0.3">
      <c r="A2949"/>
      <c r="B2949"/>
      <c r="C2949"/>
      <c r="D2949"/>
      <c r="E2949"/>
      <c r="F2949"/>
      <c r="G2949"/>
      <c r="H2949"/>
      <c r="I2949"/>
      <c r="J2949"/>
      <c r="K2949"/>
      <c r="L2949"/>
      <c r="M2949"/>
      <c r="N2949"/>
      <c r="O2949"/>
      <c r="P2949"/>
      <c r="Q2949"/>
      <c r="R2949"/>
    </row>
    <row r="2950" spans="1:18" x14ac:dyDescent="0.3">
      <c r="A2950"/>
      <c r="B2950"/>
      <c r="C2950"/>
      <c r="D2950"/>
      <c r="E2950"/>
      <c r="F2950"/>
      <c r="G2950"/>
      <c r="H2950"/>
      <c r="I2950"/>
      <c r="J2950"/>
      <c r="K2950"/>
      <c r="L2950"/>
      <c r="M2950"/>
      <c r="N2950"/>
      <c r="O2950"/>
      <c r="P2950"/>
      <c r="Q2950"/>
      <c r="R2950"/>
    </row>
    <row r="2951" spans="1:18" x14ac:dyDescent="0.3">
      <c r="A2951"/>
      <c r="B2951"/>
      <c r="C2951"/>
      <c r="D2951"/>
      <c r="E2951"/>
      <c r="F2951"/>
      <c r="G2951"/>
      <c r="H2951"/>
      <c r="I2951"/>
      <c r="J2951"/>
      <c r="K2951"/>
      <c r="L2951"/>
      <c r="M2951"/>
      <c r="N2951"/>
      <c r="O2951"/>
      <c r="P2951"/>
      <c r="Q2951"/>
      <c r="R2951"/>
    </row>
    <row r="2952" spans="1:18" x14ac:dyDescent="0.3">
      <c r="A2952"/>
      <c r="B2952"/>
      <c r="C2952"/>
      <c r="D2952"/>
      <c r="E2952"/>
      <c r="F2952"/>
      <c r="G2952"/>
      <c r="H2952"/>
      <c r="I2952"/>
      <c r="J2952"/>
      <c r="K2952"/>
      <c r="L2952"/>
      <c r="M2952"/>
      <c r="N2952"/>
      <c r="O2952"/>
      <c r="P2952"/>
      <c r="Q2952"/>
      <c r="R2952"/>
    </row>
    <row r="2953" spans="1:18" x14ac:dyDescent="0.3">
      <c r="A2953"/>
      <c r="B2953"/>
      <c r="C2953"/>
      <c r="D2953"/>
      <c r="E2953"/>
      <c r="F2953"/>
      <c r="G2953"/>
      <c r="H2953"/>
      <c r="I2953"/>
      <c r="J2953"/>
      <c r="K2953"/>
      <c r="L2953"/>
      <c r="M2953"/>
      <c r="N2953"/>
      <c r="O2953"/>
      <c r="P2953"/>
      <c r="Q2953"/>
      <c r="R2953"/>
    </row>
    <row r="2954" spans="1:18" x14ac:dyDescent="0.3">
      <c r="A2954"/>
      <c r="B2954"/>
      <c r="C2954"/>
      <c r="D2954"/>
      <c r="E2954"/>
      <c r="F2954"/>
      <c r="G2954"/>
      <c r="H2954"/>
      <c r="I2954"/>
      <c r="J2954"/>
      <c r="K2954"/>
      <c r="L2954"/>
      <c r="M2954"/>
      <c r="N2954"/>
      <c r="O2954"/>
      <c r="P2954"/>
      <c r="Q2954"/>
      <c r="R2954"/>
    </row>
    <row r="2955" spans="1:18" x14ac:dyDescent="0.3">
      <c r="A2955"/>
      <c r="B2955"/>
      <c r="C2955"/>
      <c r="D2955"/>
      <c r="E2955"/>
      <c r="F2955"/>
      <c r="G2955"/>
      <c r="H2955"/>
      <c r="I2955"/>
      <c r="J2955"/>
      <c r="K2955"/>
      <c r="L2955"/>
      <c r="M2955"/>
      <c r="N2955"/>
      <c r="O2955"/>
      <c r="P2955"/>
      <c r="Q2955"/>
      <c r="R2955"/>
    </row>
    <row r="2956" spans="1:18" x14ac:dyDescent="0.3">
      <c r="A2956"/>
      <c r="B2956"/>
      <c r="C2956"/>
      <c r="D2956"/>
      <c r="E2956"/>
      <c r="F2956"/>
      <c r="G2956"/>
      <c r="H2956"/>
      <c r="I2956"/>
      <c r="J2956"/>
      <c r="K2956"/>
      <c r="L2956"/>
      <c r="M2956"/>
      <c r="N2956"/>
      <c r="O2956"/>
      <c r="P2956"/>
      <c r="Q2956"/>
      <c r="R2956"/>
    </row>
    <row r="2957" spans="1:18" x14ac:dyDescent="0.3">
      <c r="A2957"/>
      <c r="B2957"/>
      <c r="C2957"/>
      <c r="D2957"/>
      <c r="E2957"/>
      <c r="F2957"/>
      <c r="G2957"/>
      <c r="H2957"/>
      <c r="I2957"/>
      <c r="J2957"/>
      <c r="K2957"/>
      <c r="L2957"/>
      <c r="M2957"/>
      <c r="N2957"/>
      <c r="O2957"/>
      <c r="P2957"/>
      <c r="Q2957"/>
      <c r="R2957"/>
    </row>
    <row r="2958" spans="1:18" x14ac:dyDescent="0.3">
      <c r="A2958"/>
      <c r="B2958"/>
      <c r="C2958"/>
      <c r="D2958"/>
      <c r="E2958"/>
      <c r="F2958"/>
      <c r="G2958"/>
      <c r="H2958"/>
      <c r="I2958"/>
      <c r="J2958"/>
      <c r="K2958"/>
      <c r="L2958"/>
      <c r="M2958"/>
      <c r="N2958"/>
      <c r="O2958"/>
      <c r="P2958"/>
      <c r="Q2958"/>
      <c r="R2958"/>
    </row>
    <row r="2959" spans="1:18" x14ac:dyDescent="0.3">
      <c r="A2959"/>
      <c r="B2959"/>
      <c r="C2959"/>
      <c r="D2959"/>
      <c r="E2959"/>
      <c r="F2959"/>
      <c r="G2959"/>
      <c r="H2959"/>
      <c r="I2959"/>
      <c r="J2959"/>
      <c r="K2959"/>
      <c r="L2959"/>
      <c r="M2959"/>
      <c r="N2959"/>
      <c r="O2959"/>
      <c r="P2959"/>
      <c r="Q2959"/>
      <c r="R2959"/>
    </row>
    <row r="2960" spans="1:18" x14ac:dyDescent="0.3">
      <c r="A2960"/>
      <c r="B2960"/>
      <c r="C2960"/>
      <c r="D2960"/>
      <c r="E2960"/>
      <c r="F2960"/>
      <c r="G2960"/>
      <c r="H2960"/>
      <c r="I2960"/>
      <c r="J2960"/>
      <c r="K2960"/>
      <c r="L2960"/>
      <c r="M2960"/>
      <c r="N2960"/>
      <c r="O2960"/>
      <c r="P2960"/>
      <c r="Q2960"/>
      <c r="R2960"/>
    </row>
    <row r="2961" spans="1:18" x14ac:dyDescent="0.3">
      <c r="A2961"/>
      <c r="B2961"/>
      <c r="C2961"/>
      <c r="D2961"/>
      <c r="E2961"/>
      <c r="F2961"/>
      <c r="G2961"/>
      <c r="H2961"/>
      <c r="I2961"/>
      <c r="J2961"/>
      <c r="K2961"/>
      <c r="L2961"/>
      <c r="M2961"/>
      <c r="N2961"/>
      <c r="O2961"/>
      <c r="P2961"/>
      <c r="Q2961"/>
      <c r="R2961"/>
    </row>
    <row r="2962" spans="1:18" x14ac:dyDescent="0.3">
      <c r="A2962"/>
      <c r="B2962"/>
      <c r="C2962"/>
      <c r="D2962"/>
      <c r="E2962"/>
      <c r="F2962"/>
      <c r="G2962"/>
      <c r="H2962"/>
      <c r="I2962"/>
      <c r="J2962"/>
      <c r="K2962"/>
      <c r="L2962"/>
      <c r="M2962"/>
      <c r="N2962"/>
      <c r="O2962"/>
      <c r="P2962"/>
      <c r="Q2962"/>
      <c r="R2962"/>
    </row>
    <row r="2963" spans="1:18" x14ac:dyDescent="0.3">
      <c r="A2963"/>
      <c r="B2963"/>
      <c r="C2963"/>
      <c r="D2963"/>
      <c r="E2963"/>
      <c r="F2963"/>
      <c r="G2963"/>
      <c r="H2963"/>
      <c r="I2963"/>
      <c r="J2963"/>
      <c r="K2963"/>
      <c r="L2963"/>
      <c r="M2963"/>
      <c r="N2963"/>
      <c r="O2963"/>
      <c r="P2963"/>
      <c r="Q2963"/>
      <c r="R2963"/>
    </row>
    <row r="2964" spans="1:18" x14ac:dyDescent="0.3">
      <c r="A2964"/>
      <c r="B2964"/>
      <c r="C2964"/>
      <c r="D2964"/>
      <c r="E2964"/>
      <c r="F2964"/>
      <c r="G2964"/>
      <c r="H2964"/>
      <c r="I2964"/>
      <c r="J2964"/>
      <c r="K2964"/>
      <c r="L2964"/>
      <c r="M2964"/>
      <c r="N2964"/>
      <c r="O2964"/>
      <c r="P2964"/>
      <c r="Q2964"/>
      <c r="R2964"/>
    </row>
    <row r="2965" spans="1:18" x14ac:dyDescent="0.3">
      <c r="A2965"/>
      <c r="B2965"/>
      <c r="C2965"/>
      <c r="D2965"/>
      <c r="E2965"/>
      <c r="F2965"/>
      <c r="G2965"/>
      <c r="H2965"/>
      <c r="I2965"/>
      <c r="J2965"/>
      <c r="K2965"/>
      <c r="L2965"/>
      <c r="M2965"/>
      <c r="N2965"/>
      <c r="O2965"/>
      <c r="P2965"/>
      <c r="Q2965"/>
      <c r="R2965"/>
    </row>
    <row r="2966" spans="1:18" x14ac:dyDescent="0.3">
      <c r="A2966"/>
      <c r="B2966"/>
      <c r="C2966"/>
      <c r="D2966"/>
      <c r="E2966"/>
      <c r="F2966"/>
      <c r="G2966"/>
      <c r="H2966"/>
      <c r="I2966"/>
      <c r="J2966"/>
      <c r="K2966"/>
      <c r="L2966"/>
      <c r="M2966"/>
      <c r="N2966"/>
      <c r="O2966"/>
      <c r="P2966"/>
      <c r="Q2966"/>
      <c r="R2966"/>
    </row>
    <row r="2967" spans="1:18" x14ac:dyDescent="0.3">
      <c r="A2967"/>
      <c r="B2967"/>
      <c r="C2967"/>
      <c r="D2967"/>
      <c r="E2967"/>
      <c r="F2967"/>
      <c r="G2967"/>
      <c r="H2967"/>
      <c r="I2967"/>
      <c r="J2967"/>
      <c r="K2967"/>
      <c r="L2967"/>
      <c r="M2967"/>
      <c r="N2967"/>
      <c r="O2967"/>
      <c r="P2967"/>
      <c r="Q2967"/>
      <c r="R2967"/>
    </row>
    <row r="2968" spans="1:18" x14ac:dyDescent="0.3">
      <c r="A2968"/>
      <c r="B2968"/>
      <c r="C2968"/>
      <c r="D2968"/>
      <c r="E2968"/>
      <c r="F2968"/>
      <c r="G2968"/>
      <c r="H2968"/>
      <c r="I2968"/>
      <c r="J2968"/>
      <c r="K2968"/>
      <c r="L2968"/>
      <c r="M2968"/>
      <c r="N2968"/>
      <c r="O2968"/>
      <c r="P2968"/>
      <c r="Q2968"/>
      <c r="R2968"/>
    </row>
    <row r="2969" spans="1:18" x14ac:dyDescent="0.3">
      <c r="A2969"/>
      <c r="B2969"/>
      <c r="C2969"/>
      <c r="D2969"/>
      <c r="E2969"/>
      <c r="F2969"/>
      <c r="G2969"/>
      <c r="H2969"/>
      <c r="I2969"/>
      <c r="J2969"/>
      <c r="K2969"/>
      <c r="L2969"/>
      <c r="M2969"/>
      <c r="N2969"/>
      <c r="O2969"/>
      <c r="P2969"/>
      <c r="Q2969"/>
      <c r="R2969"/>
    </row>
    <row r="2970" spans="1:18" x14ac:dyDescent="0.3">
      <c r="A2970"/>
      <c r="B2970"/>
      <c r="C2970"/>
      <c r="D2970"/>
      <c r="E2970"/>
      <c r="F2970"/>
      <c r="G2970"/>
      <c r="H2970"/>
      <c r="I2970"/>
      <c r="J2970"/>
      <c r="K2970"/>
      <c r="L2970"/>
      <c r="M2970"/>
      <c r="N2970"/>
      <c r="O2970"/>
      <c r="P2970"/>
      <c r="Q2970"/>
      <c r="R2970"/>
    </row>
    <row r="2971" spans="1:18" x14ac:dyDescent="0.3">
      <c r="A2971"/>
      <c r="B2971"/>
      <c r="C2971"/>
      <c r="D2971"/>
      <c r="E2971"/>
      <c r="F2971"/>
      <c r="G2971"/>
      <c r="H2971"/>
      <c r="I2971"/>
      <c r="J2971"/>
      <c r="K2971"/>
      <c r="L2971"/>
      <c r="M2971"/>
      <c r="N2971"/>
      <c r="O2971"/>
      <c r="P2971"/>
      <c r="Q2971"/>
      <c r="R2971"/>
    </row>
    <row r="2972" spans="1:18" x14ac:dyDescent="0.3">
      <c r="A2972"/>
      <c r="B2972"/>
      <c r="C2972"/>
      <c r="D2972"/>
      <c r="E2972"/>
      <c r="F2972"/>
      <c r="G2972"/>
      <c r="H2972"/>
      <c r="I2972"/>
      <c r="J2972"/>
      <c r="K2972"/>
      <c r="L2972"/>
      <c r="M2972"/>
      <c r="N2972"/>
      <c r="O2972"/>
      <c r="P2972"/>
      <c r="Q2972"/>
      <c r="R2972"/>
    </row>
    <row r="2973" spans="1:18" x14ac:dyDescent="0.3">
      <c r="A2973"/>
      <c r="B2973"/>
      <c r="C2973"/>
      <c r="D2973"/>
      <c r="E2973"/>
      <c r="F2973"/>
      <c r="G2973"/>
      <c r="H2973"/>
      <c r="I2973"/>
      <c r="J2973"/>
      <c r="K2973"/>
      <c r="L2973"/>
      <c r="M2973"/>
      <c r="N2973"/>
      <c r="O2973"/>
      <c r="P2973"/>
      <c r="Q2973"/>
      <c r="R2973"/>
    </row>
    <row r="2974" spans="1:18" x14ac:dyDescent="0.3">
      <c r="A2974"/>
      <c r="B2974"/>
      <c r="C2974"/>
      <c r="D2974"/>
      <c r="E2974"/>
      <c r="F2974"/>
      <c r="G2974"/>
      <c r="H2974"/>
      <c r="I2974"/>
      <c r="J2974"/>
      <c r="K2974"/>
      <c r="L2974"/>
      <c r="M2974"/>
      <c r="N2974"/>
      <c r="O2974"/>
      <c r="P2974"/>
      <c r="Q2974"/>
      <c r="R2974"/>
    </row>
    <row r="2975" spans="1:18" x14ac:dyDescent="0.3">
      <c r="A2975"/>
      <c r="B2975"/>
      <c r="C2975"/>
      <c r="D2975"/>
      <c r="E2975"/>
      <c r="F2975"/>
      <c r="G2975"/>
      <c r="H2975"/>
      <c r="I2975"/>
      <c r="J2975"/>
      <c r="K2975"/>
      <c r="L2975"/>
      <c r="M2975"/>
      <c r="N2975"/>
      <c r="O2975"/>
      <c r="P2975"/>
      <c r="Q2975"/>
      <c r="R2975"/>
    </row>
    <row r="2976" spans="1:18" x14ac:dyDescent="0.3">
      <c r="A2976"/>
      <c r="B2976"/>
      <c r="C2976"/>
      <c r="D2976"/>
      <c r="E2976"/>
      <c r="F2976"/>
      <c r="G2976"/>
      <c r="H2976"/>
      <c r="I2976"/>
      <c r="J2976"/>
      <c r="K2976"/>
      <c r="L2976"/>
      <c r="M2976"/>
      <c r="N2976"/>
      <c r="O2976"/>
      <c r="P2976"/>
      <c r="Q2976"/>
      <c r="R2976"/>
    </row>
    <row r="2977" spans="1:18" x14ac:dyDescent="0.3">
      <c r="A2977"/>
      <c r="B2977"/>
      <c r="C2977"/>
      <c r="D2977"/>
      <c r="E2977"/>
      <c r="F2977"/>
      <c r="G2977"/>
      <c r="H2977"/>
      <c r="I2977"/>
      <c r="J2977"/>
      <c r="K2977"/>
      <c r="L2977"/>
      <c r="M2977"/>
      <c r="N2977"/>
      <c r="O2977"/>
      <c r="P2977"/>
      <c r="Q2977"/>
      <c r="R2977"/>
    </row>
    <row r="2978" spans="1:18" x14ac:dyDescent="0.3">
      <c r="A2978"/>
      <c r="B2978"/>
      <c r="C2978"/>
      <c r="D2978"/>
      <c r="E2978"/>
      <c r="F2978"/>
      <c r="G2978"/>
      <c r="H2978"/>
      <c r="I2978"/>
      <c r="J2978"/>
      <c r="K2978"/>
      <c r="L2978"/>
      <c r="M2978"/>
      <c r="N2978"/>
      <c r="O2978"/>
      <c r="P2978"/>
      <c r="Q2978"/>
      <c r="R2978"/>
    </row>
    <row r="2979" spans="1:18" x14ac:dyDescent="0.3">
      <c r="A2979"/>
      <c r="B2979"/>
      <c r="C2979"/>
      <c r="D2979"/>
      <c r="E2979"/>
      <c r="F2979"/>
      <c r="G2979"/>
      <c r="H2979"/>
      <c r="I2979"/>
      <c r="J2979"/>
      <c r="K2979"/>
      <c r="L2979"/>
      <c r="M2979"/>
      <c r="N2979"/>
      <c r="O2979"/>
      <c r="P2979"/>
      <c r="Q2979"/>
      <c r="R2979"/>
    </row>
    <row r="2980" spans="1:18" x14ac:dyDescent="0.3">
      <c r="A2980"/>
      <c r="B2980"/>
      <c r="C2980"/>
      <c r="D2980"/>
      <c r="E2980"/>
      <c r="F2980"/>
      <c r="G2980"/>
      <c r="H2980"/>
      <c r="I2980"/>
      <c r="J2980"/>
      <c r="K2980"/>
      <c r="L2980"/>
      <c r="M2980"/>
      <c r="N2980"/>
      <c r="O2980"/>
      <c r="P2980"/>
      <c r="Q2980"/>
      <c r="R2980"/>
    </row>
    <row r="2981" spans="1:18" x14ac:dyDescent="0.3">
      <c r="A2981"/>
      <c r="B2981"/>
      <c r="C2981"/>
      <c r="D2981"/>
      <c r="E2981"/>
      <c r="F2981"/>
      <c r="G2981"/>
      <c r="H2981"/>
      <c r="I2981"/>
      <c r="J2981"/>
      <c r="K2981"/>
      <c r="L2981"/>
      <c r="M2981"/>
      <c r="N2981"/>
      <c r="O2981"/>
      <c r="P2981"/>
      <c r="Q2981"/>
      <c r="R2981"/>
    </row>
    <row r="2982" spans="1:18" x14ac:dyDescent="0.3">
      <c r="A2982"/>
      <c r="B2982"/>
      <c r="C2982"/>
      <c r="D2982"/>
      <c r="E2982"/>
      <c r="F2982"/>
      <c r="G2982"/>
      <c r="H2982"/>
      <c r="I2982"/>
      <c r="J2982"/>
      <c r="K2982"/>
      <c r="L2982"/>
      <c r="M2982"/>
      <c r="N2982"/>
      <c r="O2982"/>
      <c r="P2982"/>
      <c r="Q2982"/>
      <c r="R2982"/>
    </row>
    <row r="2983" spans="1:18" x14ac:dyDescent="0.3">
      <c r="A2983"/>
      <c r="B2983"/>
      <c r="C2983"/>
      <c r="D2983"/>
      <c r="E2983"/>
      <c r="F2983"/>
      <c r="G2983"/>
      <c r="H2983"/>
      <c r="I2983"/>
      <c r="J2983"/>
      <c r="K2983"/>
      <c r="L2983"/>
      <c r="M2983"/>
      <c r="N2983"/>
      <c r="O2983"/>
      <c r="P2983"/>
      <c r="Q2983"/>
      <c r="R2983"/>
    </row>
    <row r="2984" spans="1:18" x14ac:dyDescent="0.3">
      <c r="A2984"/>
      <c r="B2984"/>
      <c r="C2984"/>
      <c r="D2984"/>
      <c r="E2984"/>
      <c r="F2984"/>
      <c r="G2984"/>
      <c r="H2984"/>
      <c r="I2984"/>
      <c r="J2984"/>
      <c r="K2984"/>
      <c r="L2984"/>
      <c r="M2984"/>
      <c r="N2984"/>
      <c r="O2984"/>
      <c r="P2984"/>
      <c r="Q2984"/>
      <c r="R2984"/>
    </row>
    <row r="2985" spans="1:18" x14ac:dyDescent="0.3">
      <c r="A2985"/>
      <c r="B2985"/>
      <c r="C2985"/>
      <c r="D2985"/>
      <c r="E2985"/>
      <c r="F2985"/>
      <c r="G2985"/>
      <c r="H2985"/>
      <c r="I2985"/>
      <c r="J2985"/>
      <c r="K2985"/>
      <c r="L2985"/>
      <c r="M2985"/>
      <c r="N2985"/>
      <c r="O2985"/>
      <c r="P2985"/>
      <c r="Q2985"/>
      <c r="R2985"/>
    </row>
    <row r="2986" spans="1:18" x14ac:dyDescent="0.3">
      <c r="A2986"/>
      <c r="B2986"/>
      <c r="C2986"/>
      <c r="D2986"/>
      <c r="E2986"/>
      <c r="F2986"/>
      <c r="G2986"/>
      <c r="H2986"/>
      <c r="I2986"/>
      <c r="J2986"/>
      <c r="K2986"/>
      <c r="L2986"/>
      <c r="M2986"/>
      <c r="N2986"/>
      <c r="O2986"/>
      <c r="P2986"/>
      <c r="Q2986"/>
      <c r="R2986"/>
    </row>
    <row r="2987" spans="1:18" x14ac:dyDescent="0.3">
      <c r="A2987"/>
      <c r="B2987"/>
      <c r="C2987"/>
      <c r="D2987"/>
      <c r="E2987"/>
      <c r="F2987"/>
      <c r="G2987"/>
      <c r="H2987"/>
      <c r="I2987"/>
      <c r="J2987"/>
      <c r="K2987"/>
      <c r="L2987"/>
      <c r="M2987"/>
      <c r="N2987"/>
      <c r="O2987"/>
      <c r="P2987"/>
      <c r="Q2987"/>
      <c r="R2987"/>
    </row>
    <row r="2988" spans="1:18" x14ac:dyDescent="0.3">
      <c r="A2988"/>
      <c r="B2988"/>
      <c r="C2988"/>
      <c r="D2988"/>
      <c r="E2988"/>
      <c r="F2988"/>
      <c r="G2988"/>
      <c r="H2988"/>
      <c r="I2988"/>
      <c r="J2988"/>
      <c r="K2988"/>
      <c r="L2988"/>
      <c r="M2988"/>
      <c r="N2988"/>
      <c r="O2988"/>
      <c r="P2988"/>
      <c r="Q2988"/>
      <c r="R2988"/>
    </row>
    <row r="2989" spans="1:18" x14ac:dyDescent="0.3">
      <c r="A2989"/>
      <c r="B2989"/>
      <c r="C2989"/>
      <c r="D2989"/>
      <c r="E2989"/>
      <c r="F2989"/>
      <c r="G2989"/>
      <c r="H2989"/>
      <c r="I2989"/>
      <c r="J2989"/>
      <c r="K2989"/>
      <c r="L2989"/>
      <c r="M2989"/>
      <c r="N2989"/>
      <c r="O2989"/>
      <c r="P2989"/>
      <c r="Q2989"/>
      <c r="R2989"/>
    </row>
    <row r="2990" spans="1:18" x14ac:dyDescent="0.3">
      <c r="A2990"/>
      <c r="B2990"/>
      <c r="C2990"/>
      <c r="D2990"/>
      <c r="E2990"/>
      <c r="F2990"/>
      <c r="G2990"/>
      <c r="H2990"/>
      <c r="I2990"/>
      <c r="J2990"/>
      <c r="K2990"/>
      <c r="L2990"/>
      <c r="M2990"/>
      <c r="N2990"/>
      <c r="O2990"/>
      <c r="P2990"/>
      <c r="Q2990"/>
      <c r="R2990"/>
    </row>
    <row r="2991" spans="1:18" x14ac:dyDescent="0.3">
      <c r="A2991"/>
      <c r="B2991"/>
      <c r="C2991"/>
      <c r="D2991"/>
      <c r="E2991"/>
      <c r="F2991"/>
      <c r="G2991"/>
      <c r="H2991"/>
      <c r="I2991"/>
      <c r="J2991"/>
      <c r="K2991"/>
      <c r="L2991"/>
      <c r="M2991"/>
      <c r="N2991"/>
      <c r="O2991"/>
      <c r="P2991"/>
      <c r="Q2991"/>
      <c r="R2991"/>
    </row>
    <row r="2992" spans="1:18" x14ac:dyDescent="0.3">
      <c r="A2992"/>
      <c r="B2992"/>
      <c r="C2992"/>
      <c r="D2992"/>
      <c r="E2992"/>
      <c r="F2992"/>
      <c r="G2992"/>
      <c r="H2992"/>
      <c r="I2992"/>
      <c r="J2992"/>
      <c r="K2992"/>
      <c r="L2992"/>
      <c r="M2992"/>
      <c r="N2992"/>
      <c r="O2992"/>
      <c r="P2992"/>
      <c r="Q2992"/>
      <c r="R2992"/>
    </row>
    <row r="2993" spans="1:18" x14ac:dyDescent="0.3">
      <c r="A2993"/>
      <c r="B2993"/>
      <c r="C2993"/>
      <c r="D2993"/>
      <c r="E2993"/>
      <c r="F2993"/>
      <c r="G2993"/>
      <c r="H2993"/>
      <c r="I2993"/>
      <c r="J2993"/>
      <c r="K2993"/>
      <c r="L2993"/>
      <c r="M2993"/>
      <c r="N2993"/>
      <c r="O2993"/>
      <c r="P2993"/>
      <c r="Q2993"/>
      <c r="R2993"/>
    </row>
    <row r="2994" spans="1:18" x14ac:dyDescent="0.3">
      <c r="A2994"/>
      <c r="B2994"/>
      <c r="C2994"/>
      <c r="D2994"/>
      <c r="E2994"/>
      <c r="F2994"/>
      <c r="G2994"/>
      <c r="H2994"/>
      <c r="I2994"/>
      <c r="J2994"/>
      <c r="K2994"/>
      <c r="L2994"/>
      <c r="M2994"/>
      <c r="N2994"/>
      <c r="O2994"/>
      <c r="P2994"/>
      <c r="Q2994"/>
      <c r="R2994"/>
    </row>
    <row r="2995" spans="1:18" x14ac:dyDescent="0.3">
      <c r="A2995"/>
      <c r="B2995"/>
      <c r="C2995"/>
      <c r="D2995"/>
      <c r="E2995"/>
      <c r="F2995"/>
      <c r="G2995"/>
      <c r="H2995"/>
      <c r="I2995"/>
      <c r="J2995"/>
      <c r="K2995"/>
      <c r="L2995"/>
      <c r="M2995"/>
      <c r="N2995"/>
      <c r="O2995"/>
      <c r="P2995"/>
      <c r="Q2995"/>
      <c r="R2995"/>
    </row>
    <row r="2996" spans="1:18" x14ac:dyDescent="0.3">
      <c r="A2996"/>
      <c r="B2996"/>
      <c r="C2996"/>
      <c r="D2996"/>
      <c r="E2996"/>
      <c r="F2996"/>
      <c r="G2996"/>
      <c r="H2996"/>
      <c r="I2996"/>
      <c r="J2996"/>
      <c r="K2996"/>
      <c r="L2996"/>
      <c r="M2996"/>
      <c r="N2996"/>
      <c r="O2996"/>
      <c r="P2996"/>
      <c r="Q2996"/>
      <c r="R2996"/>
    </row>
    <row r="2997" spans="1:18" x14ac:dyDescent="0.3">
      <c r="A2997"/>
      <c r="B2997"/>
      <c r="C2997"/>
      <c r="D2997"/>
      <c r="E2997"/>
      <c r="F2997"/>
      <c r="G2997"/>
      <c r="H2997"/>
      <c r="I2997"/>
      <c r="J2997"/>
      <c r="K2997"/>
      <c r="L2997"/>
      <c r="M2997"/>
      <c r="N2997"/>
      <c r="O2997"/>
      <c r="P2997"/>
      <c r="Q2997"/>
      <c r="R2997"/>
    </row>
    <row r="2998" spans="1:18" x14ac:dyDescent="0.3">
      <c r="A2998"/>
      <c r="B2998"/>
      <c r="C2998"/>
      <c r="D2998"/>
      <c r="E2998"/>
      <c r="F2998"/>
      <c r="G2998"/>
      <c r="H2998"/>
      <c r="I2998"/>
      <c r="J2998"/>
      <c r="K2998"/>
      <c r="L2998"/>
      <c r="M2998"/>
      <c r="N2998"/>
      <c r="O2998"/>
      <c r="P2998"/>
      <c r="Q2998"/>
      <c r="R2998"/>
    </row>
    <row r="2999" spans="1:18" x14ac:dyDescent="0.3">
      <c r="A2999"/>
      <c r="B2999"/>
      <c r="C2999"/>
      <c r="D2999"/>
      <c r="E2999"/>
      <c r="F2999"/>
      <c r="G2999"/>
      <c r="H2999"/>
      <c r="I2999"/>
      <c r="J2999"/>
      <c r="K2999"/>
      <c r="L2999"/>
      <c r="M2999"/>
      <c r="N2999"/>
      <c r="O2999"/>
      <c r="P2999"/>
      <c r="Q2999"/>
      <c r="R2999"/>
    </row>
    <row r="3000" spans="1:18" x14ac:dyDescent="0.3">
      <c r="A3000"/>
      <c r="B3000"/>
      <c r="C3000"/>
      <c r="D3000"/>
      <c r="E3000"/>
      <c r="F3000"/>
      <c r="G3000"/>
      <c r="H3000"/>
      <c r="I3000"/>
      <c r="J3000"/>
      <c r="K3000"/>
      <c r="L3000"/>
      <c r="M3000"/>
      <c r="N3000"/>
      <c r="O3000"/>
      <c r="P3000"/>
      <c r="Q3000"/>
      <c r="R3000"/>
    </row>
    <row r="3001" spans="1:18" x14ac:dyDescent="0.3">
      <c r="A3001"/>
      <c r="B3001"/>
      <c r="C3001"/>
      <c r="D3001"/>
      <c r="E3001"/>
      <c r="F3001"/>
      <c r="G3001"/>
      <c r="H3001"/>
      <c r="I3001"/>
      <c r="J3001"/>
      <c r="K3001"/>
      <c r="L3001"/>
      <c r="M3001"/>
      <c r="N3001"/>
      <c r="O3001"/>
      <c r="P3001"/>
      <c r="Q3001"/>
      <c r="R3001"/>
    </row>
    <row r="3002" spans="1:18" x14ac:dyDescent="0.3">
      <c r="A3002"/>
      <c r="B3002"/>
      <c r="C3002"/>
      <c r="D3002"/>
      <c r="E3002"/>
      <c r="F3002"/>
      <c r="G3002"/>
      <c r="H3002"/>
      <c r="I3002"/>
      <c r="J3002"/>
      <c r="K3002"/>
      <c r="L3002"/>
      <c r="M3002"/>
      <c r="N3002"/>
      <c r="O3002"/>
      <c r="P3002"/>
      <c r="Q3002"/>
      <c r="R3002"/>
    </row>
    <row r="3003" spans="1:18" x14ac:dyDescent="0.3">
      <c r="A3003"/>
      <c r="B3003"/>
      <c r="C3003"/>
      <c r="D3003"/>
      <c r="E3003"/>
      <c r="F3003"/>
      <c r="G3003"/>
      <c r="H3003"/>
      <c r="I3003"/>
      <c r="J3003"/>
      <c r="K3003"/>
      <c r="L3003"/>
      <c r="M3003"/>
      <c r="N3003"/>
      <c r="O3003"/>
      <c r="P3003"/>
      <c r="Q3003"/>
      <c r="R3003"/>
    </row>
    <row r="3004" spans="1:18" x14ac:dyDescent="0.3">
      <c r="A3004"/>
      <c r="B3004"/>
      <c r="C3004"/>
      <c r="D3004"/>
      <c r="E3004"/>
      <c r="F3004"/>
      <c r="G3004"/>
      <c r="H3004"/>
      <c r="I3004"/>
      <c r="J3004"/>
      <c r="K3004"/>
      <c r="L3004"/>
      <c r="M3004"/>
      <c r="N3004"/>
      <c r="O3004"/>
      <c r="P3004"/>
      <c r="Q3004"/>
      <c r="R3004"/>
    </row>
    <row r="3005" spans="1:18" x14ac:dyDescent="0.3">
      <c r="A3005"/>
      <c r="B3005"/>
      <c r="C3005"/>
      <c r="D3005"/>
      <c r="E3005"/>
      <c r="F3005"/>
      <c r="G3005"/>
      <c r="H3005"/>
      <c r="I3005"/>
      <c r="J3005"/>
      <c r="K3005"/>
      <c r="L3005"/>
      <c r="M3005"/>
      <c r="N3005"/>
      <c r="O3005"/>
      <c r="P3005"/>
      <c r="Q3005"/>
      <c r="R3005"/>
    </row>
    <row r="3006" spans="1:18" x14ac:dyDescent="0.3">
      <c r="A3006"/>
      <c r="B3006"/>
      <c r="C3006"/>
      <c r="D3006"/>
      <c r="E3006"/>
      <c r="F3006"/>
      <c r="G3006"/>
      <c r="H3006"/>
      <c r="I3006"/>
      <c r="J3006"/>
      <c r="K3006"/>
      <c r="L3006"/>
      <c r="M3006"/>
      <c r="N3006"/>
      <c r="O3006"/>
      <c r="P3006"/>
      <c r="Q3006"/>
      <c r="R3006"/>
    </row>
    <row r="3007" spans="1:18" x14ac:dyDescent="0.3">
      <c r="A3007"/>
      <c r="B3007"/>
      <c r="C3007"/>
      <c r="D3007"/>
      <c r="E3007"/>
      <c r="F3007"/>
      <c r="G3007"/>
      <c r="H3007"/>
      <c r="I3007"/>
      <c r="J3007"/>
      <c r="K3007"/>
      <c r="L3007"/>
      <c r="M3007"/>
      <c r="N3007"/>
      <c r="O3007"/>
      <c r="P3007"/>
      <c r="Q3007"/>
      <c r="R3007"/>
    </row>
    <row r="3008" spans="1:18" x14ac:dyDescent="0.3">
      <c r="A3008"/>
      <c r="B3008"/>
      <c r="C3008"/>
      <c r="D3008"/>
      <c r="E3008"/>
      <c r="F3008"/>
      <c r="G3008"/>
      <c r="H3008"/>
      <c r="I3008"/>
      <c r="J3008"/>
      <c r="K3008"/>
      <c r="L3008"/>
      <c r="M3008"/>
      <c r="N3008"/>
      <c r="O3008"/>
      <c r="P3008"/>
      <c r="Q3008"/>
      <c r="R3008"/>
    </row>
    <row r="3009" spans="1:18" x14ac:dyDescent="0.3">
      <c r="A3009"/>
      <c r="B3009"/>
      <c r="C3009"/>
      <c r="D3009"/>
      <c r="E3009"/>
      <c r="F3009"/>
      <c r="G3009"/>
      <c r="H3009"/>
      <c r="I3009"/>
      <c r="J3009"/>
      <c r="K3009"/>
      <c r="L3009"/>
      <c r="M3009"/>
      <c r="N3009"/>
      <c r="O3009"/>
      <c r="P3009"/>
      <c r="Q3009"/>
      <c r="R3009"/>
    </row>
    <row r="3010" spans="1:18" x14ac:dyDescent="0.3">
      <c r="A3010"/>
      <c r="B3010"/>
      <c r="C3010"/>
      <c r="D3010"/>
      <c r="E3010"/>
      <c r="F3010"/>
      <c r="G3010"/>
      <c r="H3010"/>
      <c r="I3010"/>
      <c r="J3010"/>
      <c r="K3010"/>
      <c r="L3010"/>
      <c r="M3010"/>
      <c r="N3010"/>
      <c r="O3010"/>
      <c r="P3010"/>
      <c r="Q3010"/>
      <c r="R3010"/>
    </row>
    <row r="3011" spans="1:18" x14ac:dyDescent="0.3">
      <c r="A3011"/>
      <c r="B3011"/>
      <c r="C3011"/>
      <c r="D3011"/>
      <c r="E3011"/>
      <c r="F3011"/>
      <c r="G3011"/>
      <c r="H3011"/>
      <c r="I3011"/>
      <c r="J3011"/>
      <c r="K3011"/>
      <c r="L3011"/>
      <c r="M3011"/>
      <c r="N3011"/>
      <c r="O3011"/>
      <c r="P3011"/>
      <c r="Q3011"/>
      <c r="R3011"/>
    </row>
    <row r="3012" spans="1:18" x14ac:dyDescent="0.3">
      <c r="A3012"/>
      <c r="B3012"/>
      <c r="C3012"/>
      <c r="D3012"/>
      <c r="E3012"/>
      <c r="F3012"/>
      <c r="G3012"/>
      <c r="H3012"/>
      <c r="I3012"/>
      <c r="J3012"/>
      <c r="K3012"/>
      <c r="L3012"/>
      <c r="M3012"/>
      <c r="N3012"/>
      <c r="O3012"/>
      <c r="P3012"/>
      <c r="Q3012"/>
      <c r="R3012"/>
    </row>
    <row r="3013" spans="1:18" x14ac:dyDescent="0.3">
      <c r="A3013"/>
      <c r="B3013"/>
      <c r="C3013"/>
      <c r="D3013"/>
      <c r="E3013"/>
      <c r="F3013"/>
      <c r="G3013"/>
      <c r="H3013"/>
      <c r="I3013"/>
      <c r="J3013"/>
      <c r="K3013"/>
      <c r="L3013"/>
      <c r="M3013"/>
      <c r="N3013"/>
      <c r="O3013"/>
      <c r="P3013"/>
      <c r="Q3013"/>
      <c r="R3013"/>
    </row>
    <row r="3014" spans="1:18" x14ac:dyDescent="0.3">
      <c r="A3014"/>
      <c r="B3014"/>
      <c r="C3014"/>
      <c r="D3014"/>
      <c r="E3014"/>
      <c r="F3014"/>
      <c r="G3014"/>
      <c r="H3014"/>
      <c r="I3014"/>
      <c r="J3014"/>
      <c r="K3014"/>
      <c r="L3014"/>
      <c r="M3014"/>
      <c r="N3014"/>
      <c r="O3014"/>
      <c r="P3014"/>
      <c r="Q3014"/>
      <c r="R3014"/>
    </row>
    <row r="3015" spans="1:18" x14ac:dyDescent="0.3">
      <c r="A3015"/>
      <c r="B3015"/>
      <c r="C3015"/>
      <c r="D3015"/>
      <c r="E3015"/>
      <c r="F3015"/>
      <c r="G3015"/>
      <c r="H3015"/>
      <c r="I3015"/>
      <c r="J3015"/>
      <c r="K3015"/>
      <c r="L3015"/>
      <c r="M3015"/>
      <c r="N3015"/>
      <c r="O3015"/>
      <c r="P3015"/>
      <c r="Q3015"/>
      <c r="R3015"/>
    </row>
    <row r="3016" spans="1:18" x14ac:dyDescent="0.3">
      <c r="A3016"/>
      <c r="B3016"/>
      <c r="C3016"/>
      <c r="D3016"/>
      <c r="E3016"/>
      <c r="F3016"/>
      <c r="G3016"/>
      <c r="H3016"/>
      <c r="I3016"/>
      <c r="J3016"/>
      <c r="K3016"/>
      <c r="L3016"/>
      <c r="M3016"/>
      <c r="N3016"/>
      <c r="O3016"/>
      <c r="P3016"/>
      <c r="Q3016"/>
      <c r="R3016"/>
    </row>
    <row r="3017" spans="1:18" x14ac:dyDescent="0.3">
      <c r="A3017"/>
      <c r="B3017"/>
      <c r="C3017"/>
      <c r="D3017"/>
      <c r="E3017"/>
      <c r="F3017"/>
      <c r="G3017"/>
      <c r="H3017"/>
      <c r="I3017"/>
      <c r="J3017"/>
      <c r="K3017"/>
      <c r="L3017"/>
      <c r="M3017"/>
      <c r="N3017"/>
      <c r="O3017"/>
      <c r="P3017"/>
      <c r="Q3017"/>
      <c r="R3017"/>
    </row>
    <row r="3018" spans="1:18" x14ac:dyDescent="0.3">
      <c r="A3018"/>
      <c r="B3018"/>
      <c r="C3018"/>
      <c r="D3018"/>
      <c r="E3018"/>
      <c r="F3018"/>
      <c r="G3018"/>
      <c r="H3018"/>
      <c r="I3018"/>
      <c r="J3018"/>
      <c r="K3018"/>
      <c r="L3018"/>
      <c r="M3018"/>
      <c r="N3018"/>
      <c r="O3018"/>
      <c r="P3018"/>
      <c r="Q3018"/>
      <c r="R3018"/>
    </row>
    <row r="3019" spans="1:18" x14ac:dyDescent="0.3">
      <c r="A3019"/>
      <c r="B3019"/>
      <c r="C3019"/>
      <c r="D3019"/>
      <c r="E3019"/>
      <c r="F3019"/>
      <c r="G3019"/>
      <c r="H3019"/>
      <c r="I3019"/>
      <c r="J3019"/>
      <c r="K3019"/>
      <c r="L3019"/>
      <c r="M3019"/>
      <c r="N3019"/>
      <c r="O3019"/>
      <c r="P3019"/>
      <c r="Q3019"/>
      <c r="R3019"/>
    </row>
    <row r="3020" spans="1:18" x14ac:dyDescent="0.3">
      <c r="A3020"/>
      <c r="B3020"/>
      <c r="C3020"/>
      <c r="D3020"/>
      <c r="E3020"/>
      <c r="F3020"/>
      <c r="G3020"/>
      <c r="H3020"/>
      <c r="I3020"/>
      <c r="J3020"/>
      <c r="K3020"/>
      <c r="L3020"/>
      <c r="M3020"/>
      <c r="N3020"/>
      <c r="O3020"/>
      <c r="P3020"/>
      <c r="Q3020"/>
      <c r="R3020"/>
    </row>
    <row r="3021" spans="1:18" x14ac:dyDescent="0.3">
      <c r="A3021"/>
      <c r="B3021"/>
      <c r="C3021"/>
      <c r="D3021"/>
      <c r="E3021"/>
      <c r="F3021"/>
      <c r="G3021"/>
      <c r="H3021"/>
      <c r="I3021"/>
      <c r="J3021"/>
      <c r="K3021"/>
      <c r="L3021"/>
      <c r="M3021"/>
      <c r="N3021"/>
      <c r="O3021"/>
      <c r="P3021"/>
      <c r="Q3021"/>
      <c r="R3021"/>
    </row>
    <row r="3022" spans="1:18" x14ac:dyDescent="0.3">
      <c r="A3022"/>
      <c r="B3022"/>
      <c r="C3022"/>
      <c r="D3022"/>
      <c r="E3022"/>
      <c r="F3022"/>
      <c r="G3022"/>
      <c r="H3022"/>
      <c r="I3022"/>
      <c r="J3022"/>
      <c r="K3022"/>
      <c r="L3022"/>
      <c r="M3022"/>
      <c r="N3022"/>
      <c r="O3022"/>
      <c r="P3022"/>
      <c r="Q3022"/>
      <c r="R3022"/>
    </row>
    <row r="3023" spans="1:18" x14ac:dyDescent="0.3">
      <c r="A3023"/>
      <c r="B3023"/>
      <c r="C3023"/>
      <c r="D3023"/>
      <c r="E3023"/>
      <c r="F3023"/>
      <c r="G3023"/>
      <c r="H3023"/>
      <c r="I3023"/>
      <c r="J3023"/>
      <c r="K3023"/>
      <c r="L3023"/>
      <c r="M3023"/>
      <c r="N3023"/>
      <c r="O3023"/>
      <c r="P3023"/>
      <c r="Q3023"/>
      <c r="R3023"/>
    </row>
    <row r="3024" spans="1:18" x14ac:dyDescent="0.3">
      <c r="A3024"/>
      <c r="B3024"/>
      <c r="C3024"/>
      <c r="D3024"/>
      <c r="E3024"/>
      <c r="F3024"/>
      <c r="G3024"/>
      <c r="H3024"/>
      <c r="I3024"/>
      <c r="J3024"/>
      <c r="K3024"/>
      <c r="L3024"/>
      <c r="M3024"/>
      <c r="N3024"/>
      <c r="O3024"/>
      <c r="P3024"/>
      <c r="Q3024"/>
      <c r="R3024"/>
    </row>
    <row r="3025" spans="1:18" x14ac:dyDescent="0.3">
      <c r="A3025"/>
      <c r="B3025"/>
      <c r="C3025"/>
      <c r="D3025"/>
      <c r="E3025"/>
      <c r="F3025"/>
      <c r="G3025"/>
      <c r="H3025"/>
      <c r="I3025"/>
      <c r="J3025"/>
      <c r="K3025"/>
      <c r="L3025"/>
      <c r="M3025"/>
      <c r="N3025"/>
      <c r="O3025"/>
      <c r="P3025"/>
      <c r="Q3025"/>
      <c r="R3025"/>
    </row>
    <row r="3026" spans="1:18" x14ac:dyDescent="0.3">
      <c r="A3026"/>
      <c r="B3026"/>
      <c r="C3026"/>
      <c r="D3026"/>
      <c r="E3026"/>
      <c r="F3026"/>
      <c r="G3026"/>
      <c r="H3026"/>
      <c r="I3026"/>
      <c r="J3026"/>
      <c r="K3026"/>
      <c r="L3026"/>
      <c r="M3026"/>
      <c r="N3026"/>
      <c r="O3026"/>
      <c r="P3026"/>
      <c r="Q3026"/>
      <c r="R3026"/>
    </row>
    <row r="3027" spans="1:18" x14ac:dyDescent="0.3">
      <c r="A3027"/>
      <c r="B3027"/>
      <c r="C3027"/>
      <c r="D3027"/>
      <c r="E3027"/>
      <c r="F3027"/>
      <c r="G3027"/>
      <c r="H3027"/>
      <c r="I3027"/>
      <c r="J3027"/>
      <c r="K3027"/>
      <c r="L3027"/>
      <c r="M3027"/>
      <c r="N3027"/>
      <c r="O3027"/>
      <c r="P3027"/>
      <c r="Q3027"/>
      <c r="R3027"/>
    </row>
    <row r="3028" spans="1:18" x14ac:dyDescent="0.3">
      <c r="A3028"/>
      <c r="B3028"/>
      <c r="C3028"/>
      <c r="D3028"/>
      <c r="E3028"/>
      <c r="F3028"/>
      <c r="G3028"/>
      <c r="H3028"/>
      <c r="I3028"/>
      <c r="J3028"/>
      <c r="K3028"/>
      <c r="L3028"/>
      <c r="M3028"/>
      <c r="N3028"/>
      <c r="O3028"/>
      <c r="P3028"/>
      <c r="Q3028"/>
      <c r="R3028"/>
    </row>
    <row r="3029" spans="1:18" x14ac:dyDescent="0.3">
      <c r="A3029"/>
      <c r="B3029"/>
      <c r="C3029"/>
      <c r="D3029"/>
      <c r="E3029"/>
      <c r="F3029"/>
      <c r="G3029"/>
      <c r="H3029"/>
      <c r="I3029"/>
      <c r="J3029"/>
      <c r="K3029"/>
      <c r="L3029"/>
      <c r="M3029"/>
      <c r="N3029"/>
      <c r="O3029"/>
      <c r="P3029"/>
      <c r="Q3029"/>
      <c r="R3029"/>
    </row>
    <row r="3030" spans="1:18" x14ac:dyDescent="0.3">
      <c r="A3030"/>
      <c r="B3030"/>
      <c r="C3030"/>
      <c r="D3030"/>
      <c r="E3030"/>
      <c r="F3030"/>
      <c r="G3030"/>
      <c r="H3030"/>
      <c r="I3030"/>
      <c r="J3030"/>
      <c r="K3030"/>
      <c r="L3030"/>
      <c r="M3030"/>
      <c r="N3030"/>
      <c r="O3030"/>
      <c r="P3030"/>
      <c r="Q3030"/>
      <c r="R3030"/>
    </row>
    <row r="3031" spans="1:18" x14ac:dyDescent="0.3">
      <c r="A3031"/>
      <c r="B3031"/>
      <c r="C3031"/>
      <c r="D3031"/>
      <c r="E3031"/>
      <c r="F3031"/>
      <c r="G3031"/>
      <c r="H3031"/>
      <c r="I3031"/>
      <c r="J3031"/>
      <c r="K3031"/>
      <c r="L3031"/>
      <c r="M3031"/>
      <c r="N3031"/>
      <c r="O3031"/>
      <c r="P3031"/>
      <c r="Q3031"/>
      <c r="R3031"/>
    </row>
    <row r="3032" spans="1:18" x14ac:dyDescent="0.3">
      <c r="A3032"/>
      <c r="B3032"/>
      <c r="C3032"/>
      <c r="D3032"/>
      <c r="E3032"/>
      <c r="F3032"/>
      <c r="G3032"/>
      <c r="H3032"/>
      <c r="I3032"/>
      <c r="J3032"/>
      <c r="K3032"/>
      <c r="L3032"/>
      <c r="M3032"/>
      <c r="N3032"/>
      <c r="O3032"/>
      <c r="P3032"/>
      <c r="Q3032"/>
      <c r="R3032"/>
    </row>
    <row r="3033" spans="1:18" x14ac:dyDescent="0.3">
      <c r="A3033"/>
      <c r="B3033"/>
      <c r="C3033"/>
      <c r="D3033"/>
      <c r="E3033"/>
      <c r="F3033"/>
      <c r="G3033"/>
      <c r="H3033"/>
      <c r="I3033"/>
      <c r="J3033"/>
      <c r="K3033"/>
      <c r="L3033"/>
      <c r="M3033"/>
      <c r="N3033"/>
      <c r="O3033"/>
      <c r="P3033"/>
      <c r="Q3033"/>
      <c r="R3033"/>
    </row>
    <row r="3034" spans="1:18" x14ac:dyDescent="0.3">
      <c r="A3034"/>
      <c r="B3034"/>
      <c r="C3034"/>
      <c r="D3034"/>
      <c r="E3034"/>
      <c r="F3034"/>
      <c r="G3034"/>
      <c r="H3034"/>
      <c r="I3034"/>
      <c r="J3034"/>
      <c r="K3034"/>
      <c r="L3034"/>
      <c r="M3034"/>
      <c r="N3034"/>
      <c r="O3034"/>
      <c r="P3034"/>
      <c r="Q3034"/>
      <c r="R3034"/>
    </row>
    <row r="3035" spans="1:18" x14ac:dyDescent="0.3">
      <c r="A3035"/>
      <c r="B3035"/>
      <c r="C3035"/>
      <c r="D3035"/>
      <c r="E3035"/>
      <c r="F3035"/>
      <c r="G3035"/>
      <c r="H3035"/>
      <c r="I3035"/>
      <c r="J3035"/>
      <c r="K3035"/>
      <c r="L3035"/>
      <c r="M3035"/>
      <c r="N3035"/>
      <c r="O3035"/>
      <c r="P3035"/>
      <c r="Q3035"/>
      <c r="R3035"/>
    </row>
    <row r="3036" spans="1:18" x14ac:dyDescent="0.3">
      <c r="A3036"/>
      <c r="B3036"/>
      <c r="C3036"/>
      <c r="D3036"/>
      <c r="E3036"/>
      <c r="F3036"/>
      <c r="G3036"/>
      <c r="H3036"/>
      <c r="I3036"/>
      <c r="J3036"/>
      <c r="K3036"/>
      <c r="L3036"/>
      <c r="M3036"/>
      <c r="N3036"/>
      <c r="O3036"/>
      <c r="P3036"/>
      <c r="Q3036"/>
      <c r="R3036"/>
    </row>
    <row r="3037" spans="1:18" x14ac:dyDescent="0.3">
      <c r="A3037"/>
      <c r="B3037"/>
      <c r="C3037"/>
      <c r="D3037"/>
      <c r="E3037"/>
      <c r="F3037"/>
      <c r="G3037"/>
      <c r="H3037"/>
      <c r="I3037"/>
      <c r="J3037"/>
      <c r="K3037"/>
      <c r="L3037"/>
      <c r="M3037"/>
      <c r="N3037"/>
      <c r="O3037"/>
      <c r="P3037"/>
      <c r="Q3037"/>
      <c r="R3037"/>
    </row>
    <row r="3038" spans="1:18" x14ac:dyDescent="0.3">
      <c r="A3038"/>
      <c r="B3038"/>
      <c r="C3038"/>
      <c r="D3038"/>
      <c r="E3038"/>
      <c r="F3038"/>
      <c r="G3038"/>
      <c r="H3038"/>
      <c r="I3038"/>
      <c r="J3038"/>
      <c r="K3038"/>
      <c r="L3038"/>
      <c r="M3038"/>
      <c r="N3038"/>
      <c r="O3038"/>
      <c r="P3038"/>
      <c r="Q3038"/>
      <c r="R3038"/>
    </row>
    <row r="3039" spans="1:18" x14ac:dyDescent="0.3">
      <c r="A3039"/>
      <c r="B3039"/>
      <c r="C3039"/>
      <c r="D3039"/>
      <c r="E3039"/>
      <c r="F3039"/>
      <c r="G3039"/>
      <c r="H3039"/>
      <c r="I3039"/>
      <c r="J3039"/>
      <c r="K3039"/>
      <c r="L3039"/>
      <c r="M3039"/>
      <c r="N3039"/>
      <c r="O3039"/>
      <c r="P3039"/>
      <c r="Q3039"/>
      <c r="R3039"/>
    </row>
    <row r="3040" spans="1:18" x14ac:dyDescent="0.3">
      <c r="A3040"/>
      <c r="B3040"/>
      <c r="C3040"/>
      <c r="D3040"/>
      <c r="E3040"/>
      <c r="F3040"/>
      <c r="G3040"/>
      <c r="H3040"/>
      <c r="I3040"/>
      <c r="J3040"/>
      <c r="K3040"/>
      <c r="L3040"/>
      <c r="M3040"/>
      <c r="N3040"/>
      <c r="O3040"/>
      <c r="P3040"/>
      <c r="Q3040"/>
      <c r="R3040"/>
    </row>
    <row r="3041" spans="1:18" x14ac:dyDescent="0.3">
      <c r="A3041"/>
      <c r="B3041"/>
      <c r="C3041"/>
      <c r="D3041"/>
      <c r="E3041"/>
      <c r="F3041"/>
      <c r="G3041"/>
      <c r="H3041"/>
      <c r="I3041"/>
      <c r="J3041"/>
      <c r="K3041"/>
      <c r="L3041"/>
      <c r="M3041"/>
      <c r="N3041"/>
      <c r="O3041"/>
      <c r="P3041"/>
      <c r="Q3041"/>
      <c r="R3041"/>
    </row>
    <row r="3042" spans="1:18" x14ac:dyDescent="0.3">
      <c r="A3042"/>
      <c r="B3042"/>
      <c r="C3042"/>
      <c r="D3042"/>
      <c r="E3042"/>
      <c r="F3042"/>
      <c r="G3042"/>
      <c r="H3042"/>
      <c r="I3042"/>
      <c r="J3042"/>
      <c r="K3042"/>
      <c r="L3042"/>
      <c r="M3042"/>
      <c r="N3042"/>
      <c r="O3042"/>
      <c r="P3042"/>
      <c r="Q3042"/>
      <c r="R3042"/>
    </row>
    <row r="3043" spans="1:18" x14ac:dyDescent="0.3">
      <c r="A3043"/>
      <c r="B3043"/>
      <c r="C3043"/>
      <c r="D3043"/>
      <c r="E3043"/>
      <c r="F3043"/>
      <c r="G3043"/>
      <c r="H3043"/>
      <c r="I3043"/>
      <c r="J3043"/>
      <c r="K3043"/>
      <c r="L3043"/>
      <c r="M3043"/>
      <c r="N3043"/>
      <c r="O3043"/>
      <c r="P3043"/>
      <c r="Q3043"/>
      <c r="R3043"/>
    </row>
    <row r="3044" spans="1:18" x14ac:dyDescent="0.3">
      <c r="A3044"/>
      <c r="B3044"/>
      <c r="C3044"/>
      <c r="D3044"/>
      <c r="E3044"/>
      <c r="F3044"/>
      <c r="G3044"/>
      <c r="H3044"/>
      <c r="I3044"/>
      <c r="J3044"/>
      <c r="K3044"/>
      <c r="L3044"/>
      <c r="M3044"/>
      <c r="N3044"/>
      <c r="O3044"/>
      <c r="P3044"/>
      <c r="Q3044"/>
      <c r="R3044"/>
    </row>
    <row r="3045" spans="1:18" x14ac:dyDescent="0.3">
      <c r="A3045"/>
      <c r="B3045"/>
      <c r="C3045"/>
      <c r="D3045"/>
      <c r="E3045"/>
      <c r="F3045"/>
      <c r="G3045"/>
      <c r="H3045"/>
      <c r="I3045"/>
      <c r="J3045"/>
      <c r="K3045"/>
      <c r="L3045"/>
      <c r="M3045"/>
      <c r="N3045"/>
      <c r="O3045"/>
      <c r="P3045"/>
      <c r="Q3045"/>
      <c r="R3045"/>
    </row>
    <row r="3046" spans="1:18" x14ac:dyDescent="0.3">
      <c r="A3046"/>
      <c r="B3046"/>
      <c r="C3046"/>
      <c r="D3046"/>
      <c r="E3046"/>
      <c r="F3046"/>
      <c r="G3046"/>
      <c r="H3046"/>
      <c r="I3046"/>
      <c r="J3046"/>
      <c r="K3046"/>
      <c r="L3046"/>
      <c r="M3046"/>
      <c r="N3046"/>
      <c r="O3046"/>
      <c r="P3046"/>
      <c r="Q3046"/>
      <c r="R3046"/>
    </row>
    <row r="3047" spans="1:18" x14ac:dyDescent="0.3">
      <c r="A3047"/>
      <c r="B3047"/>
      <c r="C3047"/>
      <c r="D3047"/>
      <c r="E3047"/>
      <c r="F3047"/>
      <c r="G3047"/>
      <c r="H3047"/>
      <c r="I3047"/>
      <c r="J3047"/>
      <c r="K3047"/>
      <c r="L3047"/>
      <c r="M3047"/>
      <c r="N3047"/>
      <c r="O3047"/>
      <c r="P3047"/>
      <c r="Q3047"/>
      <c r="R3047"/>
    </row>
    <row r="3048" spans="1:18" x14ac:dyDescent="0.3">
      <c r="A3048"/>
      <c r="B3048"/>
      <c r="C3048"/>
      <c r="D3048"/>
      <c r="E3048"/>
      <c r="F3048"/>
      <c r="G3048"/>
      <c r="H3048"/>
      <c r="I3048"/>
      <c r="J3048"/>
      <c r="K3048"/>
      <c r="L3048"/>
      <c r="M3048"/>
      <c r="N3048"/>
      <c r="O3048"/>
      <c r="P3048"/>
      <c r="Q3048"/>
      <c r="R3048"/>
    </row>
    <row r="3049" spans="1:18" x14ac:dyDescent="0.3">
      <c r="A3049"/>
      <c r="B3049"/>
      <c r="C3049"/>
      <c r="D3049"/>
      <c r="E3049"/>
      <c r="F3049"/>
      <c r="G3049"/>
      <c r="H3049"/>
      <c r="I3049"/>
      <c r="J3049"/>
      <c r="K3049"/>
      <c r="L3049"/>
      <c r="M3049"/>
      <c r="N3049"/>
      <c r="O3049"/>
      <c r="P3049"/>
      <c r="Q3049"/>
      <c r="R3049"/>
    </row>
    <row r="3050" spans="1:18" x14ac:dyDescent="0.3">
      <c r="A3050"/>
      <c r="B3050"/>
      <c r="C3050"/>
      <c r="D3050"/>
      <c r="E3050"/>
      <c r="F3050"/>
      <c r="G3050"/>
      <c r="H3050"/>
      <c r="I3050"/>
      <c r="J3050"/>
      <c r="K3050"/>
      <c r="L3050"/>
      <c r="M3050"/>
      <c r="N3050"/>
      <c r="O3050"/>
      <c r="P3050"/>
      <c r="Q3050"/>
      <c r="R3050"/>
    </row>
    <row r="3051" spans="1:18" x14ac:dyDescent="0.3">
      <c r="A3051"/>
      <c r="B3051"/>
      <c r="C3051"/>
      <c r="D3051"/>
      <c r="E3051"/>
      <c r="F3051"/>
      <c r="G3051"/>
      <c r="H3051"/>
      <c r="I3051"/>
      <c r="J3051"/>
      <c r="K3051"/>
      <c r="L3051"/>
      <c r="M3051"/>
      <c r="N3051"/>
      <c r="O3051"/>
      <c r="P3051"/>
      <c r="Q3051"/>
      <c r="R3051"/>
    </row>
    <row r="3052" spans="1:18" x14ac:dyDescent="0.3">
      <c r="A3052"/>
      <c r="B3052"/>
      <c r="C3052"/>
      <c r="D3052"/>
      <c r="E3052"/>
      <c r="F3052"/>
      <c r="G3052"/>
      <c r="H3052"/>
      <c r="I3052"/>
      <c r="J3052"/>
      <c r="K3052"/>
      <c r="L3052"/>
      <c r="M3052"/>
      <c r="N3052"/>
      <c r="O3052"/>
      <c r="P3052"/>
      <c r="Q3052"/>
      <c r="R3052"/>
    </row>
    <row r="3053" spans="1:18" x14ac:dyDescent="0.3">
      <c r="A3053"/>
      <c r="B3053"/>
      <c r="C3053"/>
      <c r="D3053"/>
      <c r="E3053"/>
      <c r="F3053"/>
      <c r="G3053"/>
      <c r="H3053"/>
      <c r="I3053"/>
      <c r="J3053"/>
      <c r="K3053"/>
      <c r="L3053"/>
      <c r="M3053"/>
      <c r="N3053"/>
      <c r="O3053"/>
      <c r="P3053"/>
      <c r="Q3053"/>
      <c r="R3053"/>
    </row>
    <row r="3054" spans="1:18" x14ac:dyDescent="0.3">
      <c r="A3054"/>
      <c r="B3054"/>
      <c r="C3054"/>
      <c r="D3054"/>
      <c r="E3054"/>
      <c r="F3054"/>
      <c r="G3054"/>
      <c r="H3054"/>
      <c r="I3054"/>
      <c r="J3054"/>
      <c r="K3054"/>
      <c r="L3054"/>
      <c r="M3054"/>
      <c r="N3054"/>
      <c r="O3054"/>
      <c r="P3054"/>
      <c r="Q3054"/>
      <c r="R3054"/>
    </row>
    <row r="3055" spans="1:18" x14ac:dyDescent="0.3">
      <c r="A3055"/>
      <c r="B3055"/>
      <c r="C3055"/>
      <c r="D3055"/>
      <c r="E3055"/>
      <c r="F3055"/>
      <c r="G3055"/>
      <c r="H3055"/>
      <c r="I3055"/>
      <c r="J3055"/>
      <c r="K3055"/>
      <c r="L3055"/>
      <c r="M3055"/>
      <c r="N3055"/>
      <c r="O3055"/>
      <c r="P3055"/>
      <c r="Q3055"/>
      <c r="R3055"/>
    </row>
    <row r="3056" spans="1:18" x14ac:dyDescent="0.3">
      <c r="A3056"/>
      <c r="B3056"/>
      <c r="C3056"/>
      <c r="D3056"/>
      <c r="E3056"/>
      <c r="F3056"/>
      <c r="G3056"/>
      <c r="H3056"/>
      <c r="I3056"/>
      <c r="J3056"/>
      <c r="K3056"/>
      <c r="L3056"/>
      <c r="M3056"/>
      <c r="N3056"/>
      <c r="O3056"/>
      <c r="P3056"/>
      <c r="Q3056"/>
      <c r="R3056"/>
    </row>
    <row r="3057" spans="1:18" x14ac:dyDescent="0.3">
      <c r="A3057"/>
      <c r="B3057"/>
      <c r="C3057"/>
      <c r="D3057"/>
      <c r="E3057"/>
      <c r="F3057"/>
      <c r="G3057"/>
      <c r="H3057"/>
      <c r="I3057"/>
      <c r="J3057"/>
      <c r="K3057"/>
      <c r="L3057"/>
      <c r="M3057"/>
      <c r="N3057"/>
      <c r="O3057"/>
      <c r="P3057"/>
      <c r="Q3057"/>
      <c r="R3057"/>
    </row>
    <row r="3058" spans="1:18" x14ac:dyDescent="0.3">
      <c r="A3058"/>
      <c r="B3058"/>
      <c r="C3058"/>
      <c r="D3058"/>
      <c r="E3058"/>
      <c r="F3058"/>
      <c r="G3058"/>
      <c r="H3058"/>
      <c r="I3058"/>
      <c r="J3058"/>
      <c r="K3058"/>
      <c r="L3058"/>
      <c r="M3058"/>
      <c r="N3058"/>
      <c r="O3058"/>
      <c r="P3058"/>
      <c r="Q3058"/>
      <c r="R3058"/>
    </row>
    <row r="3059" spans="1:18" x14ac:dyDescent="0.3">
      <c r="A3059"/>
      <c r="B3059"/>
      <c r="C3059"/>
      <c r="D3059"/>
      <c r="E3059"/>
      <c r="F3059"/>
      <c r="G3059"/>
      <c r="H3059"/>
      <c r="I3059"/>
      <c r="J3059"/>
      <c r="K3059"/>
      <c r="L3059"/>
      <c r="M3059"/>
      <c r="N3059"/>
      <c r="O3059"/>
      <c r="P3059"/>
      <c r="Q3059"/>
      <c r="R3059"/>
    </row>
    <row r="3060" spans="1:18" x14ac:dyDescent="0.3">
      <c r="A3060"/>
      <c r="B3060"/>
      <c r="C3060"/>
      <c r="D3060"/>
      <c r="E3060"/>
      <c r="F3060"/>
      <c r="G3060"/>
      <c r="H3060"/>
      <c r="I3060"/>
      <c r="J3060"/>
      <c r="K3060"/>
      <c r="L3060"/>
      <c r="M3060"/>
      <c r="N3060"/>
      <c r="O3060"/>
      <c r="P3060"/>
      <c r="Q3060"/>
      <c r="R3060"/>
    </row>
    <row r="3061" spans="1:18" x14ac:dyDescent="0.3">
      <c r="A3061"/>
      <c r="B3061"/>
      <c r="C3061"/>
      <c r="D3061"/>
      <c r="E3061"/>
      <c r="F3061"/>
      <c r="G3061"/>
      <c r="H3061"/>
      <c r="I3061"/>
      <c r="J3061"/>
      <c r="K3061"/>
      <c r="L3061"/>
      <c r="M3061"/>
      <c r="N3061"/>
      <c r="O3061"/>
      <c r="P3061"/>
      <c r="Q3061"/>
      <c r="R3061"/>
    </row>
    <row r="3062" spans="1:18" x14ac:dyDescent="0.3">
      <c r="A3062"/>
      <c r="B3062"/>
      <c r="C3062"/>
      <c r="D3062"/>
      <c r="E3062"/>
      <c r="F3062"/>
      <c r="G3062"/>
      <c r="H3062"/>
      <c r="I3062"/>
      <c r="J3062"/>
      <c r="K3062"/>
      <c r="L3062"/>
      <c r="M3062"/>
      <c r="N3062"/>
      <c r="O3062"/>
      <c r="P3062"/>
      <c r="Q3062"/>
      <c r="R3062"/>
    </row>
    <row r="3063" spans="1:18" x14ac:dyDescent="0.3">
      <c r="A3063"/>
      <c r="B3063"/>
      <c r="C3063"/>
      <c r="D3063"/>
      <c r="E3063"/>
      <c r="F3063"/>
      <c r="G3063"/>
      <c r="H3063"/>
      <c r="I3063"/>
      <c r="J3063"/>
      <c r="K3063"/>
      <c r="L3063"/>
      <c r="M3063"/>
      <c r="N3063"/>
      <c r="O3063"/>
      <c r="P3063"/>
      <c r="Q3063"/>
      <c r="R3063"/>
    </row>
    <row r="3064" spans="1:18" x14ac:dyDescent="0.3">
      <c r="A3064"/>
      <c r="B3064"/>
      <c r="C3064"/>
      <c r="D3064"/>
      <c r="E3064"/>
      <c r="F3064"/>
      <c r="G3064"/>
      <c r="H3064"/>
      <c r="I3064"/>
      <c r="J3064"/>
      <c r="K3064"/>
      <c r="L3064"/>
      <c r="M3064"/>
      <c r="N3064"/>
      <c r="O3064"/>
      <c r="P3064"/>
      <c r="Q3064"/>
      <c r="R3064"/>
    </row>
    <row r="3065" spans="1:18" x14ac:dyDescent="0.3">
      <c r="A3065"/>
      <c r="B3065"/>
      <c r="C3065"/>
      <c r="D3065"/>
      <c r="E3065"/>
      <c r="F3065"/>
      <c r="G3065"/>
      <c r="H3065"/>
      <c r="I3065"/>
      <c r="J3065"/>
      <c r="K3065"/>
      <c r="L3065"/>
      <c r="M3065"/>
      <c r="N3065"/>
      <c r="O3065"/>
      <c r="P3065"/>
      <c r="Q3065"/>
      <c r="R3065"/>
    </row>
    <row r="3066" spans="1:18" x14ac:dyDescent="0.3">
      <c r="A3066"/>
      <c r="B3066"/>
      <c r="C3066"/>
      <c r="D3066"/>
      <c r="E3066"/>
      <c r="F3066"/>
      <c r="G3066"/>
      <c r="H3066"/>
      <c r="I3066"/>
      <c r="J3066"/>
      <c r="K3066"/>
      <c r="L3066"/>
      <c r="M3066"/>
      <c r="N3066"/>
      <c r="O3066"/>
      <c r="P3066"/>
      <c r="Q3066"/>
      <c r="R3066"/>
    </row>
    <row r="3067" spans="1:18" x14ac:dyDescent="0.3">
      <c r="A3067"/>
      <c r="B3067"/>
      <c r="C3067"/>
      <c r="D3067"/>
      <c r="E3067"/>
      <c r="F3067"/>
      <c r="G3067"/>
      <c r="H3067"/>
      <c r="I3067"/>
      <c r="J3067"/>
      <c r="K3067"/>
      <c r="L3067"/>
      <c r="M3067"/>
      <c r="N3067"/>
      <c r="O3067"/>
      <c r="P3067"/>
      <c r="Q3067"/>
      <c r="R3067"/>
    </row>
    <row r="3068" spans="1:18" x14ac:dyDescent="0.3">
      <c r="A3068"/>
      <c r="B3068"/>
      <c r="C3068"/>
      <c r="D3068"/>
      <c r="E3068"/>
      <c r="F3068"/>
      <c r="G3068"/>
      <c r="H3068"/>
      <c r="I3068"/>
      <c r="J3068"/>
      <c r="K3068"/>
      <c r="L3068"/>
      <c r="M3068"/>
      <c r="N3068"/>
      <c r="O3068"/>
      <c r="P3068"/>
      <c r="Q3068"/>
      <c r="R3068"/>
    </row>
    <row r="3069" spans="1:18" x14ac:dyDescent="0.3">
      <c r="A3069"/>
      <c r="B3069"/>
      <c r="C3069"/>
      <c r="D3069"/>
      <c r="E3069"/>
      <c r="F3069"/>
      <c r="G3069"/>
      <c r="H3069"/>
      <c r="I3069"/>
      <c r="J3069"/>
      <c r="K3069"/>
      <c r="L3069"/>
      <c r="M3069"/>
      <c r="N3069"/>
      <c r="O3069"/>
      <c r="P3069"/>
      <c r="Q3069"/>
      <c r="R3069"/>
    </row>
    <row r="3070" spans="1:18" x14ac:dyDescent="0.3">
      <c r="A3070"/>
      <c r="B3070"/>
      <c r="C3070"/>
      <c r="D3070"/>
      <c r="E3070"/>
      <c r="F3070"/>
      <c r="G3070"/>
      <c r="H3070"/>
      <c r="I3070"/>
      <c r="J3070"/>
      <c r="K3070"/>
      <c r="L3070"/>
      <c r="M3070"/>
      <c r="N3070"/>
      <c r="O3070"/>
      <c r="P3070"/>
      <c r="Q3070"/>
      <c r="R3070"/>
    </row>
    <row r="3071" spans="1:18" x14ac:dyDescent="0.3">
      <c r="A3071"/>
      <c r="B3071"/>
      <c r="C3071"/>
      <c r="D3071"/>
      <c r="E3071"/>
      <c r="F3071"/>
      <c r="G3071"/>
      <c r="H3071"/>
      <c r="I3071"/>
      <c r="J3071"/>
      <c r="K3071"/>
      <c r="L3071"/>
      <c r="M3071"/>
      <c r="N3071"/>
      <c r="O3071"/>
      <c r="P3071"/>
      <c r="Q3071"/>
      <c r="R3071"/>
    </row>
    <row r="3072" spans="1:18" x14ac:dyDescent="0.3">
      <c r="A3072"/>
      <c r="B3072"/>
      <c r="C3072"/>
      <c r="D3072"/>
      <c r="E3072"/>
      <c r="F3072"/>
      <c r="G3072"/>
      <c r="H3072"/>
      <c r="I3072"/>
      <c r="J3072"/>
      <c r="K3072"/>
      <c r="L3072"/>
      <c r="M3072"/>
      <c r="N3072"/>
      <c r="O3072"/>
      <c r="P3072"/>
      <c r="Q3072"/>
      <c r="R3072"/>
    </row>
    <row r="3073" spans="1:18" x14ac:dyDescent="0.3">
      <c r="A3073"/>
      <c r="B3073"/>
      <c r="C3073"/>
      <c r="D3073"/>
      <c r="E3073"/>
      <c r="F3073"/>
      <c r="G3073"/>
      <c r="H3073"/>
      <c r="I3073"/>
      <c r="J3073"/>
      <c r="K3073"/>
      <c r="L3073"/>
      <c r="M3073"/>
      <c r="N3073"/>
      <c r="O3073"/>
      <c r="P3073"/>
      <c r="Q3073"/>
      <c r="R3073"/>
    </row>
    <row r="3074" spans="1:18" x14ac:dyDescent="0.3">
      <c r="A3074"/>
      <c r="B3074"/>
      <c r="C3074"/>
      <c r="D3074"/>
      <c r="E3074"/>
      <c r="F3074"/>
      <c r="G3074"/>
      <c r="H3074"/>
      <c r="I3074"/>
      <c r="J3074"/>
      <c r="K3074"/>
      <c r="L3074"/>
      <c r="M3074"/>
      <c r="N3074"/>
      <c r="O3074"/>
      <c r="P3074"/>
      <c r="Q3074"/>
      <c r="R3074"/>
    </row>
    <row r="3075" spans="1:18" x14ac:dyDescent="0.3">
      <c r="A3075"/>
      <c r="B3075"/>
      <c r="C3075"/>
      <c r="D3075"/>
      <c r="E3075"/>
      <c r="F3075"/>
      <c r="G3075"/>
      <c r="H3075"/>
      <c r="I3075"/>
      <c r="J3075"/>
      <c r="K3075"/>
      <c r="L3075"/>
      <c r="M3075"/>
      <c r="N3075"/>
      <c r="O3075"/>
      <c r="P3075"/>
      <c r="Q3075"/>
      <c r="R3075"/>
    </row>
    <row r="3076" spans="1:18" x14ac:dyDescent="0.3">
      <c r="A3076"/>
      <c r="B3076"/>
      <c r="C3076"/>
      <c r="D3076"/>
      <c r="E3076"/>
      <c r="F3076"/>
      <c r="G3076"/>
      <c r="H3076"/>
      <c r="I3076"/>
      <c r="J3076"/>
      <c r="K3076"/>
      <c r="L3076"/>
      <c r="M3076"/>
      <c r="N3076"/>
      <c r="O3076"/>
      <c r="P3076"/>
      <c r="Q3076"/>
      <c r="R3076"/>
    </row>
    <row r="3077" spans="1:18" x14ac:dyDescent="0.3">
      <c r="A3077"/>
      <c r="B3077"/>
      <c r="C3077"/>
      <c r="D3077"/>
      <c r="E3077"/>
      <c r="F3077"/>
      <c r="G3077"/>
      <c r="H3077"/>
      <c r="I3077"/>
      <c r="J3077"/>
      <c r="K3077"/>
      <c r="L3077"/>
      <c r="M3077"/>
      <c r="N3077"/>
      <c r="O3077"/>
      <c r="P3077"/>
      <c r="Q3077"/>
      <c r="R3077"/>
    </row>
    <row r="3078" spans="1:18" x14ac:dyDescent="0.3">
      <c r="A3078"/>
      <c r="B3078"/>
      <c r="C3078"/>
      <c r="D3078"/>
      <c r="E3078"/>
      <c r="F3078"/>
      <c r="G3078"/>
      <c r="H3078"/>
      <c r="I3078"/>
      <c r="J3078"/>
      <c r="K3078"/>
      <c r="L3078"/>
      <c r="M3078"/>
      <c r="N3078"/>
      <c r="O3078"/>
      <c r="P3078"/>
      <c r="Q3078"/>
      <c r="R3078"/>
    </row>
    <row r="3079" spans="1:18" x14ac:dyDescent="0.3">
      <c r="A3079"/>
      <c r="B3079"/>
      <c r="C3079"/>
      <c r="D3079"/>
      <c r="E3079"/>
      <c r="F3079"/>
      <c r="G3079"/>
      <c r="H3079"/>
      <c r="I3079"/>
      <c r="J3079"/>
      <c r="K3079"/>
      <c r="L3079"/>
      <c r="M3079"/>
      <c r="N3079"/>
      <c r="O3079"/>
      <c r="P3079"/>
      <c r="Q3079"/>
      <c r="R3079"/>
    </row>
    <row r="3080" spans="1:18" x14ac:dyDescent="0.3">
      <c r="A3080"/>
      <c r="B3080"/>
      <c r="C3080"/>
      <c r="D3080"/>
      <c r="E3080"/>
      <c r="F3080"/>
      <c r="G3080"/>
      <c r="H3080"/>
      <c r="I3080"/>
      <c r="J3080"/>
      <c r="K3080"/>
      <c r="L3080"/>
      <c r="M3080"/>
      <c r="N3080"/>
      <c r="O3080"/>
      <c r="P3080"/>
      <c r="Q3080"/>
      <c r="R3080"/>
    </row>
    <row r="3081" spans="1:18" x14ac:dyDescent="0.3">
      <c r="A3081"/>
      <c r="B3081"/>
      <c r="C3081"/>
      <c r="D3081"/>
      <c r="E3081"/>
      <c r="F3081"/>
      <c r="G3081"/>
      <c r="H3081"/>
      <c r="I3081"/>
      <c r="J3081"/>
      <c r="K3081"/>
      <c r="L3081"/>
      <c r="M3081"/>
      <c r="N3081"/>
      <c r="O3081"/>
      <c r="P3081"/>
      <c r="Q3081"/>
      <c r="R3081"/>
    </row>
    <row r="3082" spans="1:18" x14ac:dyDescent="0.3">
      <c r="A3082"/>
      <c r="B3082"/>
      <c r="C3082"/>
      <c r="D3082"/>
      <c r="E3082"/>
      <c r="F3082"/>
      <c r="G3082"/>
      <c r="H3082"/>
      <c r="I3082"/>
      <c r="J3082"/>
      <c r="K3082"/>
      <c r="L3082"/>
      <c r="M3082"/>
      <c r="N3082"/>
      <c r="O3082"/>
      <c r="P3082"/>
      <c r="Q3082"/>
      <c r="R3082"/>
    </row>
    <row r="3083" spans="1:18" x14ac:dyDescent="0.3">
      <c r="A3083"/>
      <c r="B3083"/>
      <c r="C3083"/>
      <c r="D3083"/>
      <c r="E3083"/>
      <c r="F3083"/>
      <c r="G3083"/>
      <c r="H3083"/>
      <c r="I3083"/>
      <c r="J3083"/>
      <c r="K3083"/>
      <c r="L3083"/>
      <c r="M3083"/>
      <c r="N3083"/>
      <c r="O3083"/>
      <c r="P3083"/>
      <c r="Q3083"/>
      <c r="R3083"/>
    </row>
    <row r="3084" spans="1:18" x14ac:dyDescent="0.3">
      <c r="A3084"/>
      <c r="B3084"/>
      <c r="C3084"/>
      <c r="D3084"/>
      <c r="E3084"/>
      <c r="F3084"/>
      <c r="G3084"/>
      <c r="H3084"/>
      <c r="I3084"/>
      <c r="J3084"/>
      <c r="K3084"/>
      <c r="L3084"/>
      <c r="M3084"/>
      <c r="N3084"/>
      <c r="O3084"/>
      <c r="P3084"/>
      <c r="Q3084"/>
      <c r="R3084"/>
    </row>
    <row r="3085" spans="1:18" x14ac:dyDescent="0.3">
      <c r="A3085"/>
      <c r="B3085"/>
      <c r="C3085"/>
      <c r="D3085"/>
      <c r="E3085"/>
      <c r="F3085"/>
      <c r="G3085"/>
      <c r="H3085"/>
      <c r="I3085"/>
      <c r="J3085"/>
      <c r="K3085"/>
      <c r="L3085"/>
      <c r="M3085"/>
      <c r="N3085"/>
      <c r="O3085"/>
      <c r="P3085"/>
      <c r="Q3085"/>
      <c r="R3085"/>
    </row>
    <row r="3086" spans="1:18" x14ac:dyDescent="0.3">
      <c r="A3086"/>
      <c r="B3086"/>
      <c r="C3086"/>
      <c r="D3086"/>
      <c r="E3086"/>
      <c r="F3086"/>
      <c r="G3086"/>
      <c r="H3086"/>
      <c r="I3086"/>
      <c r="J3086"/>
      <c r="K3086"/>
      <c r="L3086"/>
      <c r="M3086"/>
      <c r="N3086"/>
      <c r="O3086"/>
      <c r="P3086"/>
      <c r="Q3086"/>
      <c r="R3086"/>
    </row>
    <row r="3087" spans="1:18" x14ac:dyDescent="0.3">
      <c r="A3087"/>
      <c r="B3087"/>
      <c r="C3087"/>
      <c r="D3087"/>
      <c r="E3087"/>
      <c r="F3087"/>
      <c r="G3087"/>
      <c r="H3087"/>
      <c r="I3087"/>
      <c r="J3087"/>
      <c r="K3087"/>
      <c r="L3087"/>
      <c r="M3087"/>
      <c r="N3087"/>
      <c r="O3087"/>
      <c r="P3087"/>
      <c r="Q3087"/>
      <c r="R3087"/>
    </row>
    <row r="3088" spans="1:18" x14ac:dyDescent="0.3">
      <c r="A3088"/>
      <c r="B3088"/>
      <c r="C3088"/>
      <c r="D3088"/>
      <c r="E3088"/>
      <c r="F3088"/>
      <c r="G3088"/>
      <c r="H3088"/>
      <c r="I3088"/>
      <c r="J3088"/>
      <c r="K3088"/>
      <c r="L3088"/>
      <c r="M3088"/>
      <c r="N3088"/>
      <c r="O3088"/>
      <c r="P3088"/>
      <c r="Q3088"/>
      <c r="R3088"/>
    </row>
    <row r="3089" spans="1:18" x14ac:dyDescent="0.3">
      <c r="A3089"/>
      <c r="B3089"/>
      <c r="C3089"/>
      <c r="D3089"/>
      <c r="E3089"/>
      <c r="F3089"/>
      <c r="G3089"/>
      <c r="H3089"/>
      <c r="I3089"/>
      <c r="J3089"/>
      <c r="K3089"/>
      <c r="L3089"/>
      <c r="M3089"/>
      <c r="N3089"/>
      <c r="O3089"/>
      <c r="P3089"/>
      <c r="Q3089"/>
      <c r="R3089"/>
    </row>
    <row r="3090" spans="1:18" x14ac:dyDescent="0.3">
      <c r="A3090"/>
      <c r="B3090"/>
      <c r="C3090"/>
      <c r="D3090"/>
      <c r="E3090"/>
      <c r="F3090"/>
      <c r="G3090"/>
      <c r="H3090"/>
      <c r="I3090"/>
      <c r="J3090"/>
      <c r="K3090"/>
      <c r="L3090"/>
      <c r="M3090"/>
      <c r="N3090"/>
      <c r="O3090"/>
      <c r="P3090"/>
      <c r="Q3090"/>
      <c r="R3090"/>
    </row>
    <row r="3091" spans="1:18" x14ac:dyDescent="0.3">
      <c r="A3091"/>
      <c r="B3091"/>
      <c r="C3091"/>
      <c r="D3091"/>
      <c r="E3091"/>
      <c r="F3091"/>
      <c r="G3091"/>
      <c r="H3091"/>
      <c r="I3091"/>
      <c r="J3091"/>
      <c r="K3091"/>
      <c r="L3091"/>
      <c r="M3091"/>
      <c r="N3091"/>
      <c r="O3091"/>
      <c r="P3091"/>
      <c r="Q3091"/>
      <c r="R3091"/>
    </row>
    <row r="3092" spans="1:18" x14ac:dyDescent="0.3">
      <c r="A3092"/>
      <c r="B3092"/>
      <c r="C3092"/>
      <c r="D3092"/>
      <c r="E3092"/>
      <c r="F3092"/>
      <c r="G3092"/>
      <c r="H3092"/>
      <c r="I3092"/>
      <c r="J3092"/>
      <c r="K3092"/>
      <c r="L3092"/>
      <c r="M3092"/>
      <c r="N3092"/>
      <c r="O3092"/>
      <c r="P3092"/>
      <c r="Q3092"/>
      <c r="R3092"/>
    </row>
    <row r="3093" spans="1:18" x14ac:dyDescent="0.3">
      <c r="A3093"/>
      <c r="B3093"/>
      <c r="C3093"/>
      <c r="D3093"/>
      <c r="E3093"/>
      <c r="F3093"/>
      <c r="G3093"/>
      <c r="H3093"/>
      <c r="I3093"/>
      <c r="J3093"/>
      <c r="K3093"/>
      <c r="L3093"/>
      <c r="M3093"/>
      <c r="N3093"/>
      <c r="O3093"/>
      <c r="P3093"/>
      <c r="Q3093"/>
      <c r="R3093"/>
    </row>
    <row r="3094" spans="1:18" x14ac:dyDescent="0.3">
      <c r="A3094"/>
      <c r="B3094"/>
      <c r="C3094"/>
      <c r="D3094"/>
      <c r="E3094"/>
      <c r="F3094"/>
      <c r="G3094"/>
      <c r="H3094"/>
      <c r="I3094"/>
      <c r="J3094"/>
      <c r="K3094"/>
      <c r="L3094"/>
      <c r="M3094"/>
      <c r="N3094"/>
      <c r="O3094"/>
      <c r="P3094"/>
      <c r="Q3094"/>
      <c r="R3094"/>
    </row>
    <row r="3095" spans="1:18" x14ac:dyDescent="0.3">
      <c r="A3095"/>
      <c r="B3095"/>
      <c r="C3095"/>
      <c r="D3095"/>
      <c r="E3095"/>
      <c r="F3095"/>
      <c r="G3095"/>
      <c r="H3095"/>
      <c r="I3095"/>
      <c r="J3095"/>
      <c r="K3095"/>
      <c r="L3095"/>
      <c r="M3095"/>
      <c r="N3095"/>
      <c r="O3095"/>
      <c r="P3095"/>
      <c r="Q3095"/>
      <c r="R3095"/>
    </row>
    <row r="3096" spans="1:18" x14ac:dyDescent="0.3">
      <c r="A3096"/>
      <c r="B3096"/>
      <c r="C3096"/>
      <c r="D3096"/>
      <c r="E3096"/>
      <c r="F3096"/>
      <c r="G3096"/>
      <c r="H3096"/>
      <c r="I3096"/>
      <c r="J3096"/>
      <c r="K3096"/>
      <c r="L3096"/>
      <c r="M3096"/>
      <c r="N3096"/>
      <c r="O3096"/>
      <c r="P3096"/>
      <c r="Q3096"/>
      <c r="R3096"/>
    </row>
    <row r="3097" spans="1:18" x14ac:dyDescent="0.3">
      <c r="A3097"/>
      <c r="B3097"/>
      <c r="C3097"/>
      <c r="D3097"/>
      <c r="E3097"/>
      <c r="F3097"/>
      <c r="G3097"/>
      <c r="H3097"/>
      <c r="I3097"/>
      <c r="J3097"/>
      <c r="K3097"/>
      <c r="L3097"/>
      <c r="M3097"/>
      <c r="N3097"/>
      <c r="O3097"/>
      <c r="P3097"/>
      <c r="Q3097"/>
      <c r="R3097"/>
    </row>
    <row r="3098" spans="1:18" x14ac:dyDescent="0.3">
      <c r="A3098"/>
      <c r="B3098"/>
      <c r="C3098"/>
      <c r="D3098"/>
      <c r="E3098"/>
      <c r="F3098"/>
      <c r="G3098"/>
      <c r="H3098"/>
      <c r="I3098"/>
      <c r="J3098"/>
      <c r="K3098"/>
      <c r="L3098"/>
      <c r="M3098"/>
      <c r="N3098"/>
      <c r="O3098"/>
      <c r="P3098"/>
      <c r="Q3098"/>
      <c r="R3098"/>
    </row>
    <row r="3099" spans="1:18" x14ac:dyDescent="0.3">
      <c r="A3099"/>
      <c r="B3099"/>
      <c r="C3099"/>
      <c r="D3099"/>
      <c r="E3099"/>
      <c r="F3099"/>
      <c r="G3099"/>
      <c r="H3099"/>
      <c r="I3099"/>
      <c r="J3099"/>
      <c r="K3099"/>
      <c r="L3099"/>
      <c r="M3099"/>
      <c r="N3099"/>
      <c r="O3099"/>
      <c r="P3099"/>
      <c r="Q3099"/>
      <c r="R3099"/>
    </row>
    <row r="3100" spans="1:18" x14ac:dyDescent="0.3">
      <c r="A3100"/>
      <c r="B3100"/>
      <c r="C3100"/>
      <c r="D3100"/>
      <c r="E3100"/>
      <c r="F3100"/>
      <c r="G3100"/>
      <c r="H3100"/>
      <c r="I3100"/>
      <c r="J3100"/>
      <c r="K3100"/>
      <c r="L3100"/>
      <c r="M3100"/>
      <c r="N3100"/>
      <c r="O3100"/>
      <c r="P3100"/>
      <c r="Q3100"/>
      <c r="R3100"/>
    </row>
    <row r="3101" spans="1:18" x14ac:dyDescent="0.3">
      <c r="A3101"/>
      <c r="B3101"/>
      <c r="C3101"/>
      <c r="D3101"/>
      <c r="E3101"/>
      <c r="F3101"/>
      <c r="G3101"/>
      <c r="H3101"/>
      <c r="I3101"/>
      <c r="J3101"/>
      <c r="K3101"/>
      <c r="L3101"/>
      <c r="M3101"/>
      <c r="N3101"/>
      <c r="O3101"/>
      <c r="P3101"/>
      <c r="Q3101"/>
      <c r="R3101"/>
    </row>
    <row r="3102" spans="1:18" x14ac:dyDescent="0.3">
      <c r="A3102"/>
      <c r="B3102"/>
      <c r="C3102"/>
      <c r="D3102"/>
      <c r="E3102"/>
      <c r="F3102"/>
      <c r="G3102"/>
      <c r="H3102"/>
      <c r="I3102"/>
      <c r="J3102"/>
      <c r="K3102"/>
      <c r="L3102"/>
      <c r="M3102"/>
      <c r="N3102"/>
      <c r="O3102"/>
      <c r="P3102"/>
      <c r="Q3102"/>
      <c r="R3102"/>
    </row>
    <row r="3103" spans="1:18" x14ac:dyDescent="0.3">
      <c r="A3103"/>
      <c r="B3103"/>
      <c r="C3103"/>
      <c r="D3103"/>
      <c r="E3103"/>
      <c r="F3103"/>
      <c r="G3103"/>
      <c r="H3103"/>
      <c r="I3103"/>
      <c r="J3103"/>
      <c r="K3103"/>
      <c r="L3103"/>
      <c r="M3103"/>
      <c r="N3103"/>
      <c r="O3103"/>
      <c r="P3103"/>
      <c r="Q3103"/>
      <c r="R3103"/>
    </row>
    <row r="3104" spans="1:18" x14ac:dyDescent="0.3">
      <c r="A3104"/>
      <c r="B3104"/>
      <c r="C3104"/>
      <c r="D3104"/>
      <c r="E3104"/>
      <c r="F3104"/>
      <c r="G3104"/>
      <c r="H3104"/>
      <c r="I3104"/>
      <c r="J3104"/>
      <c r="K3104"/>
      <c r="L3104"/>
      <c r="M3104"/>
      <c r="N3104"/>
      <c r="O3104"/>
      <c r="P3104"/>
      <c r="Q3104"/>
      <c r="R3104"/>
    </row>
    <row r="3105" spans="1:18" x14ac:dyDescent="0.3">
      <c r="A3105"/>
      <c r="B3105"/>
      <c r="C3105"/>
      <c r="D3105"/>
      <c r="E3105"/>
      <c r="F3105"/>
      <c r="G3105"/>
      <c r="H3105"/>
      <c r="I3105"/>
      <c r="J3105"/>
      <c r="K3105"/>
      <c r="L3105"/>
      <c r="M3105"/>
      <c r="N3105"/>
      <c r="O3105"/>
      <c r="P3105"/>
      <c r="Q3105"/>
      <c r="R3105"/>
    </row>
    <row r="3106" spans="1:18" x14ac:dyDescent="0.3">
      <c r="A3106"/>
      <c r="B3106"/>
      <c r="C3106"/>
      <c r="D3106"/>
      <c r="E3106"/>
      <c r="F3106"/>
      <c r="G3106"/>
      <c r="H3106"/>
      <c r="I3106"/>
      <c r="J3106"/>
      <c r="K3106"/>
      <c r="L3106"/>
      <c r="M3106"/>
      <c r="N3106"/>
      <c r="O3106"/>
      <c r="P3106"/>
      <c r="Q3106"/>
      <c r="R3106"/>
    </row>
    <row r="3107" spans="1:18" x14ac:dyDescent="0.3">
      <c r="A3107"/>
      <c r="B3107"/>
      <c r="C3107"/>
      <c r="D3107"/>
      <c r="E3107"/>
      <c r="F3107"/>
      <c r="G3107"/>
      <c r="H3107"/>
      <c r="I3107"/>
      <c r="J3107"/>
      <c r="K3107"/>
      <c r="L3107"/>
      <c r="M3107"/>
      <c r="N3107"/>
      <c r="O3107"/>
      <c r="P3107"/>
      <c r="Q3107"/>
      <c r="R3107"/>
    </row>
    <row r="3108" spans="1:18" x14ac:dyDescent="0.3">
      <c r="A3108"/>
      <c r="B3108"/>
      <c r="C3108"/>
      <c r="D3108"/>
      <c r="E3108"/>
      <c r="F3108"/>
      <c r="G3108"/>
      <c r="H3108"/>
      <c r="I3108"/>
      <c r="J3108"/>
      <c r="K3108"/>
      <c r="L3108"/>
      <c r="M3108"/>
      <c r="N3108"/>
      <c r="O3108"/>
      <c r="P3108"/>
      <c r="Q3108"/>
      <c r="R3108"/>
    </row>
    <row r="3109" spans="1:18" x14ac:dyDescent="0.3">
      <c r="A3109"/>
      <c r="B3109"/>
      <c r="C3109"/>
      <c r="D3109"/>
      <c r="E3109"/>
      <c r="F3109"/>
      <c r="G3109"/>
      <c r="H3109"/>
      <c r="I3109"/>
      <c r="J3109"/>
      <c r="K3109"/>
      <c r="L3109"/>
      <c r="M3109"/>
      <c r="N3109"/>
      <c r="O3109"/>
      <c r="P3109"/>
      <c r="Q3109"/>
      <c r="R3109"/>
    </row>
    <row r="3110" spans="1:18" x14ac:dyDescent="0.3">
      <c r="A3110"/>
      <c r="B3110"/>
      <c r="C3110"/>
      <c r="D3110"/>
      <c r="E3110"/>
      <c r="F3110"/>
      <c r="G3110"/>
      <c r="H3110"/>
      <c r="I3110"/>
      <c r="J3110"/>
      <c r="K3110"/>
      <c r="L3110"/>
      <c r="M3110"/>
      <c r="N3110"/>
      <c r="O3110"/>
      <c r="P3110"/>
      <c r="Q3110"/>
      <c r="R3110"/>
    </row>
    <row r="3111" spans="1:18" x14ac:dyDescent="0.3">
      <c r="A3111"/>
      <c r="B3111"/>
      <c r="C3111"/>
      <c r="D3111"/>
      <c r="E3111"/>
      <c r="F3111"/>
      <c r="G3111"/>
      <c r="H3111"/>
      <c r="I3111"/>
      <c r="J3111"/>
      <c r="K3111"/>
      <c r="L3111"/>
      <c r="M3111"/>
      <c r="N3111"/>
      <c r="O3111"/>
      <c r="P3111"/>
      <c r="Q3111"/>
      <c r="R3111"/>
    </row>
    <row r="3112" spans="1:18" x14ac:dyDescent="0.3">
      <c r="A3112"/>
      <c r="B3112"/>
      <c r="C3112"/>
      <c r="D3112"/>
      <c r="E3112"/>
      <c r="F3112"/>
      <c r="G3112"/>
      <c r="H3112"/>
      <c r="I3112"/>
      <c r="J3112"/>
      <c r="K3112"/>
      <c r="L3112"/>
      <c r="M3112"/>
      <c r="N3112"/>
      <c r="O3112"/>
      <c r="P3112"/>
      <c r="Q3112"/>
      <c r="R3112"/>
    </row>
    <row r="3113" spans="1:18" x14ac:dyDescent="0.3">
      <c r="A3113"/>
      <c r="B3113"/>
      <c r="C3113"/>
      <c r="D3113"/>
      <c r="E3113"/>
      <c r="F3113"/>
      <c r="G3113"/>
      <c r="H3113"/>
      <c r="I3113"/>
      <c r="J3113"/>
      <c r="K3113"/>
      <c r="L3113"/>
      <c r="M3113"/>
      <c r="N3113"/>
      <c r="O3113"/>
      <c r="P3113"/>
      <c r="Q3113"/>
      <c r="R3113"/>
    </row>
    <row r="3114" spans="1:18" x14ac:dyDescent="0.3">
      <c r="A3114"/>
      <c r="B3114"/>
      <c r="C3114"/>
      <c r="D3114"/>
      <c r="E3114"/>
      <c r="F3114"/>
      <c r="G3114"/>
      <c r="H3114"/>
      <c r="I3114"/>
      <c r="J3114"/>
      <c r="K3114"/>
      <c r="L3114"/>
      <c r="M3114"/>
      <c r="N3114"/>
      <c r="O3114"/>
      <c r="P3114"/>
      <c r="Q3114"/>
      <c r="R3114"/>
    </row>
    <row r="3115" spans="1:18" x14ac:dyDescent="0.3">
      <c r="A3115"/>
      <c r="B3115"/>
      <c r="C3115"/>
      <c r="D3115"/>
      <c r="E3115"/>
      <c r="F3115"/>
      <c r="G3115"/>
      <c r="H3115"/>
      <c r="I3115"/>
      <c r="J3115"/>
      <c r="K3115"/>
      <c r="L3115"/>
      <c r="M3115"/>
      <c r="N3115"/>
      <c r="O3115"/>
      <c r="P3115"/>
      <c r="Q3115"/>
      <c r="R3115"/>
    </row>
    <row r="3116" spans="1:18" x14ac:dyDescent="0.3">
      <c r="A3116"/>
      <c r="B3116"/>
      <c r="C3116"/>
      <c r="D3116"/>
      <c r="E3116"/>
      <c r="F3116"/>
      <c r="G3116"/>
      <c r="H3116"/>
      <c r="I3116"/>
      <c r="J3116"/>
      <c r="K3116"/>
      <c r="L3116"/>
      <c r="M3116"/>
      <c r="N3116"/>
      <c r="O3116"/>
      <c r="P3116"/>
      <c r="Q3116"/>
      <c r="R3116"/>
    </row>
    <row r="3117" spans="1:18" x14ac:dyDescent="0.3">
      <c r="A3117"/>
      <c r="B3117"/>
      <c r="C3117"/>
      <c r="D3117"/>
      <c r="E3117"/>
      <c r="F3117"/>
      <c r="G3117"/>
      <c r="H3117"/>
      <c r="I3117"/>
      <c r="J3117"/>
      <c r="K3117"/>
      <c r="L3117"/>
      <c r="M3117"/>
      <c r="N3117"/>
      <c r="O3117"/>
      <c r="P3117"/>
      <c r="Q3117"/>
      <c r="R3117"/>
    </row>
    <row r="3118" spans="1:18" x14ac:dyDescent="0.3">
      <c r="A3118"/>
      <c r="B3118"/>
      <c r="C3118"/>
      <c r="D3118"/>
      <c r="E3118"/>
      <c r="F3118"/>
      <c r="G3118"/>
      <c r="H3118"/>
      <c r="I3118"/>
      <c r="J3118"/>
      <c r="K3118"/>
      <c r="L3118"/>
      <c r="M3118"/>
      <c r="N3118"/>
      <c r="O3118"/>
      <c r="P3118"/>
      <c r="Q3118"/>
      <c r="R3118"/>
    </row>
    <row r="3119" spans="1:18" x14ac:dyDescent="0.3">
      <c r="A3119"/>
      <c r="B3119"/>
      <c r="C3119"/>
      <c r="D3119"/>
      <c r="E3119"/>
      <c r="F3119"/>
      <c r="G3119"/>
      <c r="H3119"/>
      <c r="I3119"/>
      <c r="J3119"/>
      <c r="K3119"/>
      <c r="L3119"/>
      <c r="M3119"/>
      <c r="N3119"/>
      <c r="O3119"/>
      <c r="P3119"/>
      <c r="Q3119"/>
      <c r="R3119"/>
    </row>
    <row r="3120" spans="1:18" x14ac:dyDescent="0.3">
      <c r="A3120"/>
      <c r="B3120"/>
      <c r="C3120"/>
      <c r="D3120"/>
      <c r="E3120"/>
      <c r="F3120"/>
      <c r="G3120"/>
      <c r="H3120"/>
      <c r="I3120"/>
      <c r="J3120"/>
      <c r="K3120"/>
      <c r="L3120"/>
      <c r="M3120"/>
      <c r="N3120"/>
      <c r="O3120"/>
      <c r="P3120"/>
      <c r="Q3120"/>
      <c r="R3120"/>
    </row>
    <row r="3121" spans="1:18" x14ac:dyDescent="0.3">
      <c r="A3121"/>
      <c r="B3121"/>
      <c r="C3121"/>
      <c r="D3121"/>
      <c r="E3121"/>
      <c r="F3121"/>
      <c r="G3121"/>
      <c r="H3121"/>
      <c r="I3121"/>
      <c r="J3121"/>
      <c r="K3121"/>
      <c r="L3121"/>
      <c r="M3121"/>
      <c r="N3121"/>
      <c r="O3121"/>
      <c r="P3121"/>
      <c r="Q3121"/>
      <c r="R3121"/>
    </row>
    <row r="3122" spans="1:18" x14ac:dyDescent="0.3">
      <c r="A3122"/>
      <c r="B3122"/>
      <c r="C3122"/>
      <c r="D3122"/>
      <c r="E3122"/>
      <c r="F3122"/>
      <c r="G3122"/>
      <c r="H3122"/>
      <c r="I3122"/>
      <c r="J3122"/>
      <c r="K3122"/>
      <c r="L3122"/>
      <c r="M3122"/>
      <c r="N3122"/>
      <c r="O3122"/>
      <c r="P3122"/>
      <c r="Q3122"/>
      <c r="R3122"/>
    </row>
    <row r="3123" spans="1:18" x14ac:dyDescent="0.3">
      <c r="A3123"/>
      <c r="B3123"/>
      <c r="C3123"/>
      <c r="D3123"/>
      <c r="E3123"/>
      <c r="F3123"/>
      <c r="G3123"/>
      <c r="H3123"/>
      <c r="I3123"/>
      <c r="J3123"/>
      <c r="K3123"/>
      <c r="L3123"/>
      <c r="M3123"/>
      <c r="N3123"/>
      <c r="O3123"/>
      <c r="P3123"/>
      <c r="Q3123"/>
      <c r="R3123"/>
    </row>
    <row r="3124" spans="1:18" x14ac:dyDescent="0.3">
      <c r="A3124"/>
      <c r="B3124"/>
      <c r="C3124"/>
      <c r="D3124"/>
      <c r="E3124"/>
      <c r="F3124"/>
      <c r="G3124"/>
      <c r="H3124"/>
      <c r="I3124"/>
      <c r="J3124"/>
      <c r="K3124"/>
      <c r="L3124"/>
      <c r="M3124"/>
      <c r="N3124"/>
      <c r="O3124"/>
      <c r="P3124"/>
      <c r="Q3124"/>
      <c r="R3124"/>
    </row>
    <row r="3125" spans="1:18" x14ac:dyDescent="0.3">
      <c r="A3125"/>
      <c r="B3125"/>
      <c r="C3125"/>
      <c r="D3125"/>
      <c r="E3125"/>
      <c r="F3125"/>
      <c r="G3125"/>
      <c r="H3125"/>
      <c r="I3125"/>
      <c r="J3125"/>
      <c r="K3125"/>
      <c r="L3125"/>
      <c r="M3125"/>
      <c r="N3125"/>
      <c r="O3125"/>
      <c r="P3125"/>
      <c r="Q3125"/>
      <c r="R3125"/>
    </row>
    <row r="3126" spans="1:18" x14ac:dyDescent="0.3">
      <c r="A3126"/>
      <c r="B3126"/>
      <c r="C3126"/>
      <c r="D3126"/>
      <c r="E3126"/>
      <c r="F3126"/>
      <c r="G3126"/>
      <c r="H3126"/>
      <c r="I3126"/>
      <c r="J3126"/>
      <c r="K3126"/>
      <c r="L3126"/>
      <c r="M3126"/>
      <c r="N3126"/>
      <c r="O3126"/>
      <c r="P3126"/>
      <c r="Q3126"/>
      <c r="R3126"/>
    </row>
    <row r="3127" spans="1:18" x14ac:dyDescent="0.3">
      <c r="A3127"/>
      <c r="B3127"/>
      <c r="C3127"/>
      <c r="D3127"/>
      <c r="E3127"/>
      <c r="F3127"/>
      <c r="G3127"/>
      <c r="H3127"/>
      <c r="I3127"/>
      <c r="J3127"/>
      <c r="K3127"/>
      <c r="L3127"/>
      <c r="M3127"/>
      <c r="N3127"/>
      <c r="O3127"/>
      <c r="P3127"/>
      <c r="Q3127"/>
      <c r="R3127"/>
    </row>
    <row r="3128" spans="1:18" x14ac:dyDescent="0.3">
      <c r="A3128"/>
      <c r="B3128"/>
      <c r="C3128"/>
      <c r="D3128"/>
      <c r="E3128"/>
      <c r="F3128"/>
      <c r="G3128"/>
      <c r="H3128"/>
      <c r="I3128"/>
      <c r="J3128"/>
      <c r="K3128"/>
      <c r="L3128"/>
      <c r="M3128"/>
      <c r="N3128"/>
      <c r="O3128"/>
      <c r="P3128"/>
      <c r="Q3128"/>
      <c r="R3128"/>
    </row>
    <row r="3129" spans="1:18" x14ac:dyDescent="0.3">
      <c r="A3129"/>
      <c r="B3129"/>
      <c r="C3129"/>
      <c r="D3129"/>
      <c r="E3129"/>
      <c r="F3129"/>
      <c r="G3129"/>
      <c r="H3129"/>
      <c r="I3129"/>
      <c r="J3129"/>
      <c r="K3129"/>
      <c r="L3129"/>
      <c r="M3129"/>
      <c r="N3129"/>
      <c r="O3129"/>
      <c r="P3129"/>
      <c r="Q3129"/>
      <c r="R3129"/>
    </row>
    <row r="3130" spans="1:18" x14ac:dyDescent="0.3">
      <c r="A3130"/>
      <c r="B3130"/>
      <c r="C3130"/>
      <c r="D3130"/>
      <c r="E3130"/>
      <c r="F3130"/>
      <c r="G3130"/>
      <c r="H3130"/>
      <c r="I3130"/>
      <c r="J3130"/>
      <c r="K3130"/>
      <c r="L3130"/>
      <c r="M3130"/>
      <c r="N3130"/>
      <c r="O3130"/>
      <c r="P3130"/>
      <c r="Q3130"/>
      <c r="R3130"/>
    </row>
    <row r="3131" spans="1:18" x14ac:dyDescent="0.3">
      <c r="A3131"/>
      <c r="B3131"/>
      <c r="C3131"/>
      <c r="D3131"/>
      <c r="E3131"/>
      <c r="F3131"/>
      <c r="G3131"/>
      <c r="H3131"/>
      <c r="I3131"/>
      <c r="J3131"/>
      <c r="K3131"/>
      <c r="L3131"/>
      <c r="M3131"/>
      <c r="N3131"/>
      <c r="O3131"/>
      <c r="P3131"/>
      <c r="Q3131"/>
      <c r="R3131"/>
    </row>
    <row r="3132" spans="1:18" x14ac:dyDescent="0.3">
      <c r="A3132"/>
      <c r="B3132"/>
      <c r="C3132"/>
      <c r="D3132"/>
      <c r="E3132"/>
      <c r="F3132"/>
      <c r="G3132"/>
      <c r="H3132"/>
      <c r="I3132"/>
      <c r="J3132"/>
      <c r="K3132"/>
      <c r="L3132"/>
      <c r="M3132"/>
      <c r="N3132"/>
      <c r="O3132"/>
      <c r="P3132"/>
      <c r="Q3132"/>
      <c r="R3132"/>
    </row>
    <row r="3133" spans="1:18" x14ac:dyDescent="0.3">
      <c r="A3133"/>
      <c r="B3133"/>
      <c r="C3133"/>
      <c r="D3133"/>
      <c r="E3133"/>
      <c r="F3133"/>
      <c r="G3133"/>
      <c r="H3133"/>
      <c r="I3133"/>
      <c r="J3133"/>
      <c r="K3133"/>
      <c r="L3133"/>
      <c r="M3133"/>
      <c r="N3133"/>
      <c r="O3133"/>
      <c r="P3133"/>
      <c r="Q3133"/>
      <c r="R3133"/>
    </row>
    <row r="3134" spans="1:18" x14ac:dyDescent="0.3">
      <c r="A3134"/>
      <c r="B3134"/>
      <c r="C3134"/>
      <c r="D3134"/>
      <c r="E3134"/>
      <c r="F3134"/>
      <c r="G3134"/>
      <c r="H3134"/>
      <c r="I3134"/>
      <c r="J3134"/>
      <c r="K3134"/>
      <c r="L3134"/>
      <c r="M3134"/>
      <c r="N3134"/>
      <c r="O3134"/>
      <c r="P3134"/>
      <c r="Q3134"/>
      <c r="R3134"/>
    </row>
    <row r="3135" spans="1:18" x14ac:dyDescent="0.3">
      <c r="A3135"/>
      <c r="B3135"/>
      <c r="C3135"/>
      <c r="D3135"/>
      <c r="E3135"/>
      <c r="F3135"/>
      <c r="G3135"/>
      <c r="H3135"/>
      <c r="I3135"/>
      <c r="J3135"/>
      <c r="K3135"/>
      <c r="L3135"/>
      <c r="M3135"/>
      <c r="N3135"/>
      <c r="O3135"/>
      <c r="P3135"/>
      <c r="Q3135"/>
      <c r="R3135"/>
    </row>
    <row r="3136" spans="1:18" x14ac:dyDescent="0.3">
      <c r="A3136"/>
      <c r="B3136"/>
      <c r="C3136"/>
      <c r="D3136"/>
      <c r="E3136"/>
      <c r="F3136"/>
      <c r="G3136"/>
      <c r="H3136"/>
      <c r="I3136"/>
      <c r="J3136"/>
      <c r="K3136"/>
      <c r="L3136"/>
      <c r="M3136"/>
      <c r="N3136"/>
      <c r="O3136"/>
      <c r="P3136"/>
      <c r="Q3136"/>
      <c r="R3136"/>
    </row>
    <row r="3137" spans="1:18" x14ac:dyDescent="0.3">
      <c r="A3137"/>
      <c r="B3137"/>
      <c r="C3137"/>
      <c r="D3137"/>
      <c r="E3137"/>
      <c r="F3137"/>
      <c r="G3137"/>
      <c r="H3137"/>
      <c r="I3137"/>
      <c r="J3137"/>
      <c r="K3137"/>
      <c r="L3137"/>
      <c r="M3137"/>
      <c r="N3137"/>
      <c r="O3137"/>
      <c r="P3137"/>
      <c r="Q3137"/>
      <c r="R3137"/>
    </row>
    <row r="3138" spans="1:18" x14ac:dyDescent="0.3">
      <c r="A3138"/>
      <c r="B3138"/>
      <c r="C3138"/>
      <c r="D3138"/>
      <c r="E3138"/>
      <c r="F3138"/>
      <c r="G3138"/>
      <c r="H3138"/>
      <c r="I3138"/>
      <c r="J3138"/>
      <c r="K3138"/>
      <c r="L3138"/>
      <c r="M3138"/>
      <c r="N3138"/>
      <c r="O3138"/>
      <c r="P3138"/>
      <c r="Q3138"/>
      <c r="R3138"/>
    </row>
    <row r="3139" spans="1:18" x14ac:dyDescent="0.3">
      <c r="A3139"/>
      <c r="B3139"/>
      <c r="C3139"/>
      <c r="D3139"/>
      <c r="E3139"/>
      <c r="F3139"/>
      <c r="G3139"/>
      <c r="H3139"/>
      <c r="I3139"/>
      <c r="J3139"/>
      <c r="K3139"/>
      <c r="L3139"/>
      <c r="M3139"/>
      <c r="N3139"/>
      <c r="O3139"/>
      <c r="P3139"/>
      <c r="Q3139"/>
      <c r="R3139"/>
    </row>
    <row r="3140" spans="1:18" x14ac:dyDescent="0.3">
      <c r="A3140"/>
      <c r="B3140"/>
      <c r="C3140"/>
      <c r="D3140"/>
      <c r="E3140"/>
      <c r="F3140"/>
      <c r="G3140"/>
      <c r="H3140"/>
      <c r="I3140"/>
      <c r="J3140"/>
      <c r="K3140"/>
      <c r="L3140"/>
      <c r="M3140"/>
      <c r="N3140"/>
      <c r="O3140"/>
      <c r="P3140"/>
      <c r="Q3140"/>
      <c r="R3140"/>
    </row>
    <row r="3141" spans="1:18" x14ac:dyDescent="0.3">
      <c r="A3141"/>
      <c r="B3141"/>
      <c r="C3141"/>
      <c r="D3141"/>
      <c r="E3141"/>
      <c r="F3141"/>
      <c r="G3141"/>
      <c r="H3141"/>
      <c r="I3141"/>
      <c r="J3141"/>
      <c r="K3141"/>
      <c r="L3141"/>
      <c r="M3141"/>
      <c r="N3141"/>
      <c r="O3141"/>
      <c r="P3141"/>
      <c r="Q3141"/>
      <c r="R3141"/>
    </row>
    <row r="3142" spans="1:18" x14ac:dyDescent="0.3">
      <c r="A3142"/>
      <c r="B3142"/>
      <c r="C3142"/>
      <c r="D3142"/>
      <c r="E3142"/>
      <c r="F3142"/>
      <c r="G3142"/>
      <c r="H3142"/>
      <c r="I3142"/>
      <c r="J3142"/>
      <c r="K3142"/>
      <c r="L3142"/>
      <c r="M3142"/>
      <c r="N3142"/>
      <c r="O3142"/>
      <c r="P3142"/>
      <c r="Q3142"/>
      <c r="R3142"/>
    </row>
    <row r="3143" spans="1:18" x14ac:dyDescent="0.3">
      <c r="A3143"/>
      <c r="B3143"/>
      <c r="C3143"/>
      <c r="D3143"/>
      <c r="E3143"/>
      <c r="F3143"/>
      <c r="G3143"/>
      <c r="H3143"/>
      <c r="I3143"/>
      <c r="J3143"/>
      <c r="K3143"/>
      <c r="L3143"/>
      <c r="M3143"/>
      <c r="N3143"/>
      <c r="O3143"/>
      <c r="P3143"/>
      <c r="Q3143"/>
      <c r="R3143"/>
    </row>
    <row r="3144" spans="1:18" x14ac:dyDescent="0.3">
      <c r="A3144"/>
      <c r="B3144"/>
      <c r="C3144"/>
      <c r="D3144"/>
      <c r="E3144"/>
      <c r="F3144"/>
      <c r="G3144"/>
      <c r="H3144"/>
      <c r="I3144"/>
      <c r="J3144"/>
      <c r="K3144"/>
      <c r="L3144"/>
      <c r="M3144"/>
      <c r="N3144"/>
      <c r="O3144"/>
      <c r="P3144"/>
      <c r="Q3144"/>
      <c r="R3144"/>
    </row>
    <row r="3145" spans="1:18" x14ac:dyDescent="0.3">
      <c r="A3145"/>
      <c r="B3145"/>
      <c r="C3145"/>
      <c r="D3145"/>
      <c r="E3145"/>
      <c r="F3145"/>
      <c r="G3145"/>
      <c r="H3145"/>
      <c r="I3145"/>
      <c r="J3145"/>
      <c r="K3145"/>
      <c r="L3145"/>
      <c r="M3145"/>
      <c r="N3145"/>
      <c r="O3145"/>
      <c r="P3145"/>
      <c r="Q3145"/>
      <c r="R3145"/>
    </row>
    <row r="3146" spans="1:18" x14ac:dyDescent="0.3">
      <c r="A3146"/>
      <c r="B3146"/>
      <c r="C3146"/>
      <c r="D3146"/>
      <c r="E3146"/>
      <c r="F3146"/>
      <c r="G3146"/>
      <c r="H3146"/>
      <c r="I3146"/>
      <c r="J3146"/>
      <c r="K3146"/>
      <c r="L3146"/>
      <c r="M3146"/>
      <c r="N3146"/>
      <c r="O3146"/>
      <c r="P3146"/>
      <c r="Q3146"/>
      <c r="R3146"/>
    </row>
    <row r="3147" spans="1:18" x14ac:dyDescent="0.3">
      <c r="A3147"/>
      <c r="B3147"/>
      <c r="C3147"/>
      <c r="D3147"/>
      <c r="E3147"/>
      <c r="F3147"/>
      <c r="G3147"/>
      <c r="H3147"/>
      <c r="I3147"/>
      <c r="J3147"/>
      <c r="K3147"/>
      <c r="L3147"/>
      <c r="M3147"/>
      <c r="N3147"/>
      <c r="O3147"/>
      <c r="P3147"/>
      <c r="Q3147"/>
      <c r="R3147"/>
    </row>
    <row r="3148" spans="1:18" x14ac:dyDescent="0.3">
      <c r="A3148"/>
      <c r="B3148"/>
      <c r="C3148"/>
      <c r="D3148"/>
      <c r="E3148"/>
      <c r="F3148"/>
      <c r="G3148"/>
      <c r="H3148"/>
      <c r="I3148"/>
      <c r="J3148"/>
      <c r="K3148"/>
      <c r="L3148"/>
      <c r="M3148"/>
      <c r="N3148"/>
      <c r="O3148"/>
      <c r="P3148"/>
      <c r="Q3148"/>
      <c r="R3148"/>
    </row>
    <row r="3149" spans="1:18" x14ac:dyDescent="0.3">
      <c r="A3149"/>
      <c r="B3149"/>
      <c r="C3149"/>
      <c r="D3149"/>
      <c r="E3149"/>
      <c r="F3149"/>
      <c r="G3149"/>
      <c r="H3149"/>
      <c r="I3149"/>
      <c r="J3149"/>
      <c r="K3149"/>
      <c r="L3149"/>
      <c r="M3149"/>
      <c r="N3149"/>
      <c r="O3149"/>
      <c r="P3149"/>
      <c r="Q3149"/>
      <c r="R3149"/>
    </row>
    <row r="3150" spans="1:18" x14ac:dyDescent="0.3">
      <c r="A3150"/>
      <c r="B3150"/>
      <c r="C3150"/>
      <c r="D3150"/>
      <c r="E3150"/>
      <c r="F3150"/>
      <c r="G3150"/>
      <c r="H3150"/>
      <c r="I3150"/>
      <c r="J3150"/>
      <c r="K3150"/>
      <c r="L3150"/>
      <c r="M3150"/>
      <c r="N3150"/>
      <c r="O3150"/>
      <c r="P3150"/>
      <c r="Q3150"/>
      <c r="R3150"/>
    </row>
    <row r="3151" spans="1:18" x14ac:dyDescent="0.3">
      <c r="A3151"/>
      <c r="B3151"/>
      <c r="C3151"/>
      <c r="D3151"/>
      <c r="E3151"/>
      <c r="F3151"/>
      <c r="G3151"/>
      <c r="H3151"/>
      <c r="I3151"/>
      <c r="J3151"/>
      <c r="K3151"/>
      <c r="L3151"/>
      <c r="M3151"/>
      <c r="N3151"/>
      <c r="O3151"/>
      <c r="P3151"/>
      <c r="Q3151"/>
      <c r="R3151"/>
    </row>
    <row r="3152" spans="1:18" x14ac:dyDescent="0.3">
      <c r="A3152"/>
      <c r="B3152"/>
      <c r="C3152"/>
      <c r="D3152"/>
      <c r="E3152"/>
      <c r="F3152"/>
      <c r="G3152"/>
      <c r="H3152"/>
      <c r="I3152"/>
      <c r="J3152"/>
      <c r="K3152"/>
      <c r="L3152"/>
      <c r="M3152"/>
      <c r="N3152"/>
      <c r="O3152"/>
      <c r="P3152"/>
      <c r="Q3152"/>
      <c r="R3152"/>
    </row>
    <row r="3153" spans="1:18" x14ac:dyDescent="0.3">
      <c r="A3153"/>
      <c r="B3153"/>
      <c r="C3153"/>
      <c r="D3153"/>
      <c r="E3153"/>
      <c r="F3153"/>
      <c r="G3153"/>
      <c r="H3153"/>
      <c r="I3153"/>
      <c r="J3153"/>
      <c r="K3153"/>
      <c r="L3153"/>
      <c r="M3153"/>
      <c r="N3153"/>
      <c r="O3153"/>
      <c r="P3153"/>
      <c r="Q3153"/>
      <c r="R3153"/>
    </row>
    <row r="3154" spans="1:18" x14ac:dyDescent="0.3">
      <c r="A3154"/>
      <c r="B3154"/>
      <c r="C3154"/>
      <c r="D3154"/>
      <c r="E3154"/>
      <c r="F3154"/>
      <c r="G3154"/>
      <c r="H3154"/>
      <c r="I3154"/>
      <c r="J3154"/>
      <c r="K3154"/>
      <c r="L3154"/>
      <c r="M3154"/>
      <c r="N3154"/>
      <c r="O3154"/>
      <c r="P3154"/>
      <c r="Q3154"/>
      <c r="R3154"/>
    </row>
    <row r="3155" spans="1:18" x14ac:dyDescent="0.3">
      <c r="A3155"/>
      <c r="B3155"/>
      <c r="C3155"/>
      <c r="D3155"/>
      <c r="E3155"/>
      <c r="F3155"/>
      <c r="G3155"/>
      <c r="H3155"/>
      <c r="I3155"/>
      <c r="J3155"/>
      <c r="K3155"/>
      <c r="L3155"/>
      <c r="M3155"/>
      <c r="N3155"/>
      <c r="O3155"/>
      <c r="P3155"/>
      <c r="Q3155"/>
      <c r="R3155"/>
    </row>
    <row r="3156" spans="1:18" x14ac:dyDescent="0.3">
      <c r="A3156"/>
      <c r="B3156"/>
      <c r="C3156"/>
      <c r="D3156"/>
      <c r="E3156"/>
      <c r="F3156"/>
      <c r="G3156"/>
      <c r="H3156"/>
      <c r="I3156"/>
      <c r="J3156"/>
      <c r="K3156"/>
      <c r="L3156"/>
      <c r="M3156"/>
      <c r="N3156"/>
      <c r="O3156"/>
      <c r="P3156"/>
      <c r="Q3156"/>
      <c r="R3156"/>
    </row>
    <row r="3157" spans="1:18" x14ac:dyDescent="0.3">
      <c r="A3157"/>
      <c r="B3157"/>
      <c r="C3157"/>
      <c r="D3157"/>
      <c r="E3157"/>
      <c r="F3157"/>
      <c r="G3157"/>
      <c r="H3157"/>
      <c r="I3157"/>
      <c r="J3157"/>
      <c r="K3157"/>
      <c r="L3157"/>
      <c r="M3157"/>
      <c r="N3157"/>
      <c r="O3157"/>
      <c r="P3157"/>
      <c r="Q3157"/>
      <c r="R3157"/>
    </row>
    <row r="3158" spans="1:18" x14ac:dyDescent="0.3">
      <c r="A3158"/>
      <c r="B3158"/>
      <c r="C3158"/>
      <c r="D3158"/>
      <c r="E3158"/>
      <c r="F3158"/>
      <c r="G3158"/>
      <c r="H3158"/>
      <c r="I3158"/>
      <c r="J3158"/>
      <c r="K3158"/>
      <c r="L3158"/>
      <c r="M3158"/>
      <c r="N3158"/>
      <c r="O3158"/>
      <c r="P3158"/>
      <c r="Q3158"/>
      <c r="R3158"/>
    </row>
    <row r="3159" spans="1:18" x14ac:dyDescent="0.3">
      <c r="A3159"/>
      <c r="B3159"/>
      <c r="C3159"/>
      <c r="D3159"/>
      <c r="E3159"/>
      <c r="F3159"/>
      <c r="G3159"/>
      <c r="H3159"/>
      <c r="I3159"/>
      <c r="J3159"/>
      <c r="K3159"/>
      <c r="L3159"/>
      <c r="M3159"/>
      <c r="N3159"/>
      <c r="O3159"/>
      <c r="P3159"/>
      <c r="Q3159"/>
      <c r="R3159"/>
    </row>
    <row r="3160" spans="1:18" x14ac:dyDescent="0.3">
      <c r="A3160"/>
      <c r="B3160"/>
      <c r="C3160"/>
      <c r="D3160"/>
      <c r="E3160"/>
      <c r="F3160"/>
      <c r="G3160"/>
      <c r="H3160"/>
      <c r="I3160"/>
      <c r="J3160"/>
      <c r="K3160"/>
      <c r="L3160"/>
      <c r="M3160"/>
      <c r="N3160"/>
      <c r="O3160"/>
      <c r="P3160"/>
      <c r="Q3160"/>
      <c r="R3160"/>
    </row>
    <row r="3161" spans="1:18" x14ac:dyDescent="0.3">
      <c r="A3161"/>
      <c r="B3161"/>
      <c r="C3161"/>
      <c r="D3161"/>
      <c r="E3161"/>
      <c r="F3161"/>
      <c r="G3161"/>
      <c r="H3161"/>
      <c r="I3161"/>
      <c r="J3161"/>
      <c r="K3161"/>
      <c r="L3161"/>
      <c r="M3161"/>
      <c r="N3161"/>
      <c r="O3161"/>
      <c r="P3161"/>
      <c r="Q3161"/>
      <c r="R3161"/>
    </row>
    <row r="3162" spans="1:18" x14ac:dyDescent="0.3">
      <c r="A3162"/>
      <c r="B3162"/>
      <c r="C3162"/>
      <c r="D3162"/>
      <c r="E3162"/>
      <c r="F3162"/>
      <c r="G3162"/>
      <c r="H3162"/>
      <c r="I3162"/>
      <c r="J3162"/>
      <c r="K3162"/>
      <c r="L3162"/>
      <c r="M3162"/>
      <c r="N3162"/>
      <c r="O3162"/>
      <c r="P3162"/>
      <c r="Q3162"/>
      <c r="R3162"/>
    </row>
    <row r="3163" spans="1:18" x14ac:dyDescent="0.3">
      <c r="A3163"/>
      <c r="B3163"/>
      <c r="C3163"/>
      <c r="D3163"/>
      <c r="E3163"/>
      <c r="F3163"/>
      <c r="G3163"/>
      <c r="H3163"/>
      <c r="I3163"/>
      <c r="J3163"/>
      <c r="K3163"/>
      <c r="L3163"/>
      <c r="M3163"/>
      <c r="N3163"/>
      <c r="O3163"/>
      <c r="P3163"/>
      <c r="Q3163"/>
      <c r="R3163"/>
    </row>
    <row r="3164" spans="1:18" x14ac:dyDescent="0.3">
      <c r="A3164"/>
      <c r="B3164"/>
      <c r="C3164"/>
      <c r="D3164"/>
      <c r="E3164"/>
      <c r="F3164"/>
      <c r="G3164"/>
      <c r="H3164"/>
      <c r="I3164"/>
      <c r="J3164"/>
      <c r="K3164"/>
      <c r="L3164"/>
      <c r="M3164"/>
      <c r="N3164"/>
      <c r="O3164"/>
      <c r="P3164"/>
      <c r="Q3164"/>
      <c r="R3164"/>
    </row>
    <row r="3165" spans="1:18" x14ac:dyDescent="0.3">
      <c r="A3165"/>
      <c r="B3165"/>
      <c r="C3165"/>
      <c r="D3165"/>
      <c r="E3165"/>
      <c r="F3165"/>
      <c r="G3165"/>
      <c r="H3165"/>
      <c r="I3165"/>
      <c r="J3165"/>
      <c r="K3165"/>
      <c r="L3165"/>
      <c r="M3165"/>
      <c r="N3165"/>
      <c r="O3165"/>
      <c r="P3165"/>
      <c r="Q3165"/>
      <c r="R3165"/>
    </row>
    <row r="3166" spans="1:18" x14ac:dyDescent="0.3">
      <c r="A3166"/>
      <c r="B3166"/>
      <c r="C3166"/>
      <c r="D3166"/>
      <c r="E3166"/>
      <c r="F3166"/>
      <c r="G3166"/>
      <c r="H3166"/>
      <c r="I3166"/>
      <c r="J3166"/>
      <c r="K3166"/>
      <c r="L3166"/>
      <c r="M3166"/>
      <c r="N3166"/>
      <c r="O3166"/>
      <c r="P3166"/>
      <c r="Q3166"/>
      <c r="R3166"/>
    </row>
    <row r="3167" spans="1:18" x14ac:dyDescent="0.3">
      <c r="A3167"/>
      <c r="B3167"/>
      <c r="C3167"/>
      <c r="D3167"/>
      <c r="E3167"/>
      <c r="F3167"/>
      <c r="G3167"/>
      <c r="H3167"/>
      <c r="I3167"/>
      <c r="J3167"/>
      <c r="K3167"/>
      <c r="L3167"/>
      <c r="M3167"/>
      <c r="N3167"/>
      <c r="O3167"/>
      <c r="P3167"/>
      <c r="Q3167"/>
      <c r="R3167"/>
    </row>
    <row r="3168" spans="1:18" x14ac:dyDescent="0.3">
      <c r="A3168"/>
      <c r="B3168"/>
      <c r="C3168"/>
      <c r="D3168"/>
      <c r="E3168"/>
      <c r="F3168"/>
      <c r="G3168"/>
      <c r="H3168"/>
      <c r="I3168"/>
      <c r="J3168"/>
      <c r="K3168"/>
      <c r="L3168"/>
      <c r="M3168"/>
      <c r="N3168"/>
      <c r="O3168"/>
      <c r="P3168"/>
      <c r="Q3168"/>
      <c r="R3168"/>
    </row>
    <row r="3169" spans="1:18" x14ac:dyDescent="0.3">
      <c r="A3169"/>
      <c r="B3169"/>
      <c r="C3169"/>
      <c r="D3169"/>
      <c r="E3169"/>
      <c r="F3169"/>
      <c r="G3169"/>
      <c r="H3169"/>
      <c r="I3169"/>
      <c r="J3169"/>
      <c r="K3169"/>
      <c r="L3169"/>
      <c r="M3169"/>
      <c r="N3169"/>
      <c r="O3169"/>
      <c r="P3169"/>
      <c r="Q3169"/>
      <c r="R3169"/>
    </row>
    <row r="3170" spans="1:18" x14ac:dyDescent="0.3">
      <c r="A3170"/>
      <c r="B3170"/>
      <c r="C3170"/>
      <c r="D3170"/>
      <c r="E3170"/>
      <c r="F3170"/>
      <c r="G3170"/>
      <c r="H3170"/>
      <c r="I3170"/>
      <c r="J3170"/>
      <c r="K3170"/>
      <c r="L3170"/>
      <c r="M3170"/>
      <c r="N3170"/>
      <c r="O3170"/>
      <c r="P3170"/>
      <c r="Q3170"/>
      <c r="R3170"/>
    </row>
    <row r="3171" spans="1:18" x14ac:dyDescent="0.3">
      <c r="A3171"/>
      <c r="B3171"/>
      <c r="C3171"/>
      <c r="D3171"/>
      <c r="E3171"/>
      <c r="F3171"/>
      <c r="G3171"/>
      <c r="H3171"/>
      <c r="I3171"/>
      <c r="J3171"/>
      <c r="K3171"/>
      <c r="L3171"/>
      <c r="M3171"/>
      <c r="N3171"/>
      <c r="O3171"/>
      <c r="P3171"/>
      <c r="Q3171"/>
      <c r="R3171"/>
    </row>
    <row r="3172" spans="1:18" x14ac:dyDescent="0.3">
      <c r="A3172"/>
      <c r="B3172"/>
      <c r="C3172"/>
      <c r="D3172"/>
      <c r="E3172"/>
      <c r="F3172"/>
      <c r="G3172"/>
      <c r="H3172"/>
      <c r="I3172"/>
      <c r="J3172"/>
      <c r="K3172"/>
      <c r="L3172"/>
      <c r="M3172"/>
      <c r="N3172"/>
      <c r="O3172"/>
      <c r="P3172"/>
      <c r="Q3172"/>
      <c r="R3172"/>
    </row>
    <row r="3173" spans="1:18" x14ac:dyDescent="0.3">
      <c r="A3173"/>
      <c r="B3173"/>
      <c r="C3173"/>
      <c r="D3173"/>
      <c r="E3173"/>
      <c r="F3173"/>
      <c r="G3173"/>
      <c r="H3173"/>
      <c r="I3173"/>
      <c r="J3173"/>
      <c r="K3173"/>
      <c r="L3173"/>
      <c r="M3173"/>
      <c r="N3173"/>
      <c r="O3173"/>
      <c r="P3173"/>
      <c r="Q3173"/>
      <c r="R3173"/>
    </row>
    <row r="3174" spans="1:18" x14ac:dyDescent="0.3">
      <c r="A3174"/>
      <c r="B3174"/>
      <c r="C3174"/>
      <c r="D3174"/>
      <c r="E3174"/>
      <c r="F3174"/>
      <c r="G3174"/>
      <c r="H3174"/>
      <c r="I3174"/>
      <c r="J3174"/>
      <c r="K3174"/>
      <c r="L3174"/>
      <c r="M3174"/>
      <c r="N3174"/>
      <c r="O3174"/>
      <c r="P3174"/>
      <c r="Q3174"/>
      <c r="R3174"/>
    </row>
    <row r="3175" spans="1:18" x14ac:dyDescent="0.3">
      <c r="A3175"/>
      <c r="B3175"/>
      <c r="C3175"/>
      <c r="D3175"/>
      <c r="E3175"/>
      <c r="F3175"/>
      <c r="G3175"/>
      <c r="H3175"/>
      <c r="I3175"/>
      <c r="J3175"/>
      <c r="K3175"/>
      <c r="L3175"/>
      <c r="M3175"/>
      <c r="N3175"/>
      <c r="O3175"/>
      <c r="P3175"/>
      <c r="Q3175"/>
      <c r="R3175"/>
    </row>
    <row r="3176" spans="1:18" x14ac:dyDescent="0.3">
      <c r="A3176"/>
      <c r="B3176"/>
      <c r="C3176"/>
      <c r="D3176"/>
      <c r="E3176"/>
      <c r="F3176"/>
      <c r="G3176"/>
      <c r="H3176"/>
      <c r="I3176"/>
      <c r="J3176"/>
      <c r="K3176"/>
      <c r="L3176"/>
      <c r="M3176"/>
      <c r="N3176"/>
      <c r="O3176"/>
      <c r="P3176"/>
      <c r="Q3176"/>
      <c r="R3176"/>
    </row>
    <row r="3177" spans="1:18" x14ac:dyDescent="0.3">
      <c r="A3177"/>
      <c r="B3177"/>
      <c r="C3177"/>
      <c r="D3177"/>
      <c r="E3177"/>
      <c r="F3177"/>
      <c r="G3177"/>
      <c r="H3177"/>
      <c r="I3177"/>
      <c r="J3177"/>
      <c r="K3177"/>
      <c r="L3177"/>
      <c r="M3177"/>
      <c r="N3177"/>
      <c r="O3177"/>
      <c r="P3177"/>
      <c r="Q3177"/>
      <c r="R3177"/>
    </row>
    <row r="3178" spans="1:18" x14ac:dyDescent="0.3">
      <c r="A3178"/>
      <c r="B3178"/>
      <c r="C3178"/>
      <c r="D3178"/>
      <c r="E3178"/>
      <c r="F3178"/>
      <c r="G3178"/>
      <c r="H3178"/>
      <c r="I3178"/>
      <c r="J3178"/>
      <c r="K3178"/>
      <c r="L3178"/>
      <c r="M3178"/>
      <c r="N3178"/>
      <c r="O3178"/>
      <c r="P3178"/>
      <c r="Q3178"/>
      <c r="R3178"/>
    </row>
    <row r="3179" spans="1:18" x14ac:dyDescent="0.3">
      <c r="A3179"/>
      <c r="B3179"/>
      <c r="C3179"/>
      <c r="D3179"/>
      <c r="E3179"/>
      <c r="F3179"/>
      <c r="G3179"/>
      <c r="H3179"/>
      <c r="I3179"/>
      <c r="J3179"/>
      <c r="K3179"/>
      <c r="L3179"/>
      <c r="M3179"/>
      <c r="N3179"/>
      <c r="O3179"/>
      <c r="P3179"/>
      <c r="Q3179"/>
      <c r="R3179"/>
    </row>
    <row r="3180" spans="1:18" x14ac:dyDescent="0.3">
      <c r="A3180"/>
      <c r="B3180"/>
      <c r="C3180"/>
      <c r="D3180"/>
      <c r="E3180"/>
      <c r="F3180"/>
      <c r="G3180"/>
      <c r="H3180"/>
      <c r="I3180"/>
      <c r="J3180"/>
      <c r="K3180"/>
      <c r="L3180"/>
      <c r="M3180"/>
      <c r="N3180"/>
      <c r="O3180"/>
      <c r="P3180"/>
      <c r="Q3180"/>
      <c r="R3180"/>
    </row>
    <row r="3181" spans="1:18" x14ac:dyDescent="0.3">
      <c r="A3181"/>
      <c r="B3181"/>
      <c r="C3181"/>
      <c r="D3181"/>
      <c r="E3181"/>
      <c r="F3181"/>
      <c r="G3181"/>
      <c r="H3181"/>
      <c r="I3181"/>
      <c r="J3181"/>
      <c r="K3181"/>
      <c r="L3181"/>
      <c r="M3181"/>
      <c r="N3181"/>
      <c r="O3181"/>
      <c r="P3181"/>
      <c r="Q3181"/>
      <c r="R3181"/>
    </row>
    <row r="3182" spans="1:18" x14ac:dyDescent="0.3">
      <c r="A3182"/>
      <c r="B3182"/>
      <c r="C3182"/>
      <c r="D3182"/>
      <c r="E3182"/>
      <c r="F3182"/>
      <c r="G3182"/>
      <c r="H3182"/>
      <c r="I3182"/>
      <c r="J3182"/>
      <c r="K3182"/>
      <c r="L3182"/>
      <c r="M3182"/>
      <c r="N3182"/>
      <c r="O3182"/>
      <c r="P3182"/>
      <c r="Q3182"/>
      <c r="R3182"/>
    </row>
    <row r="3183" spans="1:18" x14ac:dyDescent="0.3">
      <c r="A3183"/>
      <c r="B3183"/>
      <c r="C3183"/>
      <c r="D3183"/>
      <c r="E3183"/>
      <c r="F3183"/>
      <c r="G3183"/>
      <c r="H3183"/>
      <c r="I3183"/>
      <c r="J3183"/>
      <c r="K3183"/>
      <c r="L3183"/>
      <c r="M3183"/>
      <c r="N3183"/>
      <c r="O3183"/>
      <c r="P3183"/>
      <c r="Q3183"/>
      <c r="R3183"/>
    </row>
    <row r="3184" spans="1:18" x14ac:dyDescent="0.3">
      <c r="A3184"/>
      <c r="B3184"/>
      <c r="C3184"/>
      <c r="D3184"/>
      <c r="E3184"/>
      <c r="F3184"/>
      <c r="G3184"/>
      <c r="H3184"/>
      <c r="I3184"/>
      <c r="J3184"/>
      <c r="K3184"/>
      <c r="L3184"/>
      <c r="M3184"/>
      <c r="N3184"/>
      <c r="O3184"/>
      <c r="P3184"/>
      <c r="Q3184"/>
      <c r="R3184"/>
    </row>
    <row r="3185" spans="1:18" x14ac:dyDescent="0.3">
      <c r="A3185"/>
      <c r="B3185"/>
      <c r="C3185"/>
      <c r="D3185"/>
      <c r="E3185"/>
      <c r="F3185"/>
      <c r="G3185"/>
      <c r="H3185"/>
      <c r="I3185"/>
      <c r="J3185"/>
      <c r="K3185"/>
      <c r="L3185"/>
      <c r="M3185"/>
      <c r="N3185"/>
      <c r="O3185"/>
      <c r="P3185"/>
      <c r="Q3185"/>
      <c r="R3185"/>
    </row>
    <row r="3186" spans="1:18" x14ac:dyDescent="0.3">
      <c r="A3186"/>
      <c r="B3186"/>
      <c r="C3186"/>
      <c r="D3186"/>
      <c r="E3186"/>
      <c r="F3186"/>
      <c r="G3186"/>
      <c r="H3186"/>
      <c r="I3186"/>
      <c r="J3186"/>
      <c r="K3186"/>
      <c r="L3186"/>
      <c r="M3186"/>
      <c r="N3186"/>
      <c r="O3186"/>
      <c r="P3186"/>
      <c r="Q3186"/>
      <c r="R3186"/>
    </row>
    <row r="3187" spans="1:18" x14ac:dyDescent="0.3">
      <c r="A3187"/>
      <c r="B3187"/>
      <c r="C3187"/>
      <c r="D3187"/>
      <c r="E3187"/>
      <c r="F3187"/>
      <c r="G3187"/>
      <c r="H3187"/>
      <c r="I3187"/>
      <c r="J3187"/>
      <c r="K3187"/>
      <c r="L3187"/>
      <c r="M3187"/>
      <c r="N3187"/>
      <c r="O3187"/>
      <c r="P3187"/>
      <c r="Q3187"/>
      <c r="R3187"/>
    </row>
    <row r="3188" spans="1:18" x14ac:dyDescent="0.3">
      <c r="A3188"/>
      <c r="B3188"/>
      <c r="C3188"/>
      <c r="D3188"/>
      <c r="E3188"/>
      <c r="F3188"/>
      <c r="G3188"/>
      <c r="H3188"/>
      <c r="I3188"/>
      <c r="J3188"/>
      <c r="K3188"/>
      <c r="L3188"/>
      <c r="M3188"/>
      <c r="N3188"/>
      <c r="O3188"/>
      <c r="P3188"/>
      <c r="Q3188"/>
      <c r="R3188"/>
    </row>
    <row r="3189" spans="1:18" x14ac:dyDescent="0.3">
      <c r="A3189"/>
      <c r="B3189"/>
      <c r="C3189"/>
      <c r="D3189"/>
      <c r="E3189"/>
      <c r="F3189"/>
      <c r="G3189"/>
      <c r="H3189"/>
      <c r="I3189"/>
      <c r="J3189"/>
      <c r="K3189"/>
      <c r="L3189"/>
      <c r="M3189"/>
      <c r="N3189"/>
      <c r="O3189"/>
      <c r="P3189"/>
      <c r="Q3189"/>
      <c r="R3189"/>
    </row>
    <row r="3190" spans="1:18" x14ac:dyDescent="0.3">
      <c r="A3190"/>
      <c r="B3190"/>
      <c r="C3190"/>
      <c r="D3190"/>
      <c r="E3190"/>
      <c r="F3190"/>
      <c r="G3190"/>
      <c r="H3190"/>
      <c r="I3190"/>
      <c r="J3190"/>
      <c r="K3190"/>
      <c r="L3190"/>
      <c r="M3190"/>
      <c r="N3190"/>
      <c r="O3190"/>
      <c r="P3190"/>
      <c r="Q3190"/>
      <c r="R3190"/>
    </row>
    <row r="3191" spans="1:18" x14ac:dyDescent="0.3">
      <c r="A3191"/>
      <c r="B3191"/>
      <c r="C3191"/>
      <c r="D3191"/>
      <c r="E3191"/>
      <c r="F3191"/>
      <c r="G3191"/>
      <c r="H3191"/>
      <c r="I3191"/>
      <c r="J3191"/>
      <c r="K3191"/>
      <c r="L3191"/>
      <c r="M3191"/>
      <c r="N3191"/>
      <c r="O3191"/>
      <c r="P3191"/>
      <c r="Q3191"/>
      <c r="R3191"/>
    </row>
    <row r="3192" spans="1:18" x14ac:dyDescent="0.3">
      <c r="A3192"/>
      <c r="B3192"/>
      <c r="C3192"/>
      <c r="D3192"/>
      <c r="E3192"/>
      <c r="F3192"/>
      <c r="G3192"/>
      <c r="H3192"/>
      <c r="I3192"/>
      <c r="J3192"/>
      <c r="K3192"/>
      <c r="L3192"/>
      <c r="M3192"/>
      <c r="N3192"/>
      <c r="O3192"/>
      <c r="P3192"/>
      <c r="Q3192"/>
      <c r="R3192"/>
    </row>
    <row r="3193" spans="1:18" x14ac:dyDescent="0.3">
      <c r="A3193"/>
      <c r="B3193"/>
      <c r="C3193"/>
      <c r="D3193"/>
      <c r="E3193"/>
      <c r="F3193"/>
      <c r="G3193"/>
      <c r="H3193"/>
      <c r="I3193"/>
      <c r="J3193"/>
      <c r="K3193"/>
      <c r="L3193"/>
      <c r="M3193"/>
      <c r="N3193"/>
      <c r="O3193"/>
      <c r="P3193"/>
      <c r="Q3193"/>
      <c r="R3193"/>
    </row>
    <row r="3194" spans="1:18" x14ac:dyDescent="0.3">
      <c r="A3194"/>
      <c r="B3194"/>
      <c r="C3194"/>
      <c r="D3194"/>
      <c r="E3194"/>
      <c r="F3194"/>
      <c r="G3194"/>
      <c r="H3194"/>
      <c r="I3194"/>
      <c r="J3194"/>
      <c r="K3194"/>
      <c r="L3194"/>
      <c r="M3194"/>
      <c r="N3194"/>
      <c r="O3194"/>
      <c r="P3194"/>
      <c r="Q3194"/>
      <c r="R3194"/>
    </row>
    <row r="3195" spans="1:18" x14ac:dyDescent="0.3">
      <c r="A3195"/>
      <c r="B3195"/>
      <c r="C3195"/>
      <c r="D3195"/>
      <c r="E3195"/>
      <c r="F3195"/>
      <c r="G3195"/>
      <c r="H3195"/>
      <c r="I3195"/>
      <c r="J3195"/>
      <c r="K3195"/>
      <c r="L3195"/>
      <c r="M3195"/>
      <c r="N3195"/>
      <c r="O3195"/>
      <c r="P3195"/>
      <c r="Q3195"/>
      <c r="R3195"/>
    </row>
    <row r="3196" spans="1:18" x14ac:dyDescent="0.3">
      <c r="A3196"/>
      <c r="B3196"/>
      <c r="C3196"/>
      <c r="D3196"/>
      <c r="E3196"/>
      <c r="F3196"/>
      <c r="G3196"/>
      <c r="H3196"/>
      <c r="I3196"/>
      <c r="J3196"/>
      <c r="K3196"/>
      <c r="L3196"/>
      <c r="M3196"/>
      <c r="N3196"/>
      <c r="O3196"/>
      <c r="P3196"/>
      <c r="Q3196"/>
      <c r="R3196"/>
    </row>
    <row r="3197" spans="1:18" x14ac:dyDescent="0.3">
      <c r="A3197"/>
      <c r="B3197"/>
      <c r="C3197"/>
      <c r="D3197"/>
      <c r="E3197"/>
      <c r="F3197"/>
      <c r="G3197"/>
      <c r="H3197"/>
      <c r="I3197"/>
      <c r="J3197"/>
      <c r="K3197"/>
      <c r="L3197"/>
      <c r="M3197"/>
      <c r="N3197"/>
      <c r="O3197"/>
      <c r="P3197"/>
      <c r="Q3197"/>
      <c r="R3197"/>
    </row>
    <row r="3198" spans="1:18" x14ac:dyDescent="0.3">
      <c r="A3198"/>
      <c r="B3198"/>
      <c r="C3198"/>
      <c r="D3198"/>
      <c r="E3198"/>
      <c r="F3198"/>
      <c r="G3198"/>
      <c r="H3198"/>
      <c r="I3198"/>
      <c r="J3198"/>
      <c r="K3198"/>
      <c r="L3198"/>
      <c r="M3198"/>
      <c r="N3198"/>
      <c r="O3198"/>
      <c r="P3198"/>
      <c r="Q3198"/>
      <c r="R3198"/>
    </row>
    <row r="3199" spans="1:18" x14ac:dyDescent="0.3">
      <c r="A3199"/>
      <c r="B3199"/>
      <c r="C3199"/>
      <c r="D3199"/>
      <c r="E3199"/>
      <c r="F3199"/>
      <c r="G3199"/>
      <c r="H3199"/>
      <c r="I3199"/>
      <c r="J3199"/>
      <c r="K3199"/>
      <c r="L3199"/>
      <c r="M3199"/>
      <c r="N3199"/>
      <c r="O3199"/>
      <c r="P3199"/>
      <c r="Q3199"/>
      <c r="R3199"/>
    </row>
    <row r="3200" spans="1:18" x14ac:dyDescent="0.3">
      <c r="A3200"/>
      <c r="B3200"/>
      <c r="C3200"/>
      <c r="D3200"/>
      <c r="E3200"/>
      <c r="F3200"/>
      <c r="G3200"/>
      <c r="H3200"/>
      <c r="I3200"/>
      <c r="J3200"/>
      <c r="K3200"/>
      <c r="L3200"/>
      <c r="M3200"/>
      <c r="N3200"/>
      <c r="O3200"/>
      <c r="P3200"/>
      <c r="Q3200"/>
      <c r="R3200"/>
    </row>
    <row r="3201" spans="1:18" x14ac:dyDescent="0.3">
      <c r="A3201"/>
      <c r="B3201"/>
      <c r="C3201"/>
      <c r="D3201"/>
      <c r="E3201"/>
      <c r="F3201"/>
      <c r="G3201"/>
      <c r="H3201"/>
      <c r="I3201"/>
      <c r="J3201"/>
      <c r="K3201"/>
      <c r="L3201"/>
      <c r="M3201"/>
      <c r="N3201"/>
      <c r="O3201"/>
      <c r="P3201"/>
      <c r="Q3201"/>
      <c r="R3201"/>
    </row>
    <row r="3202" spans="1:18" x14ac:dyDescent="0.3">
      <c r="A3202"/>
      <c r="B3202"/>
      <c r="C3202"/>
      <c r="D3202"/>
      <c r="E3202"/>
      <c r="F3202"/>
      <c r="G3202"/>
      <c r="H3202"/>
      <c r="I3202"/>
      <c r="J3202"/>
      <c r="K3202"/>
      <c r="L3202"/>
      <c r="M3202"/>
      <c r="N3202"/>
      <c r="O3202"/>
      <c r="P3202"/>
      <c r="Q3202"/>
      <c r="R3202"/>
    </row>
    <row r="3203" spans="1:18" x14ac:dyDescent="0.3">
      <c r="A3203"/>
      <c r="B3203"/>
      <c r="C3203"/>
      <c r="D3203"/>
      <c r="E3203"/>
      <c r="F3203"/>
      <c r="G3203"/>
      <c r="H3203"/>
      <c r="I3203"/>
      <c r="J3203"/>
      <c r="K3203"/>
      <c r="L3203"/>
      <c r="M3203"/>
      <c r="N3203"/>
      <c r="O3203"/>
      <c r="P3203"/>
      <c r="Q3203"/>
      <c r="R3203"/>
    </row>
    <row r="3204" spans="1:18" x14ac:dyDescent="0.3">
      <c r="A3204"/>
      <c r="B3204"/>
      <c r="C3204"/>
      <c r="D3204"/>
      <c r="E3204"/>
      <c r="F3204"/>
      <c r="G3204"/>
      <c r="H3204"/>
      <c r="I3204"/>
      <c r="J3204"/>
      <c r="K3204"/>
      <c r="L3204"/>
      <c r="M3204"/>
      <c r="N3204"/>
      <c r="O3204"/>
      <c r="P3204"/>
      <c r="Q3204"/>
      <c r="R3204"/>
    </row>
    <row r="3205" spans="1:18" x14ac:dyDescent="0.3">
      <c r="A3205"/>
      <c r="B3205"/>
      <c r="C3205"/>
      <c r="D3205"/>
      <c r="E3205"/>
      <c r="F3205"/>
      <c r="G3205"/>
      <c r="H3205"/>
      <c r="I3205"/>
      <c r="J3205"/>
      <c r="K3205"/>
      <c r="L3205"/>
      <c r="M3205"/>
      <c r="N3205"/>
      <c r="O3205"/>
      <c r="P3205"/>
      <c r="Q3205"/>
      <c r="R3205"/>
    </row>
    <row r="3206" spans="1:18" x14ac:dyDescent="0.3">
      <c r="A3206"/>
      <c r="B3206"/>
      <c r="C3206"/>
      <c r="D3206"/>
      <c r="E3206"/>
      <c r="F3206"/>
      <c r="G3206"/>
      <c r="H3206"/>
      <c r="I3206"/>
      <c r="J3206"/>
      <c r="K3206"/>
      <c r="L3206"/>
      <c r="M3206"/>
      <c r="N3206"/>
      <c r="O3206"/>
      <c r="P3206"/>
      <c r="Q3206"/>
      <c r="R3206"/>
    </row>
    <row r="3207" spans="1:18" x14ac:dyDescent="0.3">
      <c r="A3207"/>
      <c r="B3207"/>
      <c r="C3207"/>
      <c r="D3207"/>
      <c r="E3207"/>
      <c r="F3207"/>
      <c r="G3207"/>
      <c r="H3207"/>
      <c r="I3207"/>
      <c r="J3207"/>
      <c r="K3207"/>
      <c r="L3207"/>
      <c r="M3207"/>
      <c r="N3207"/>
      <c r="O3207"/>
      <c r="P3207"/>
      <c r="Q3207"/>
      <c r="R3207"/>
    </row>
    <row r="3208" spans="1:18" x14ac:dyDescent="0.3">
      <c r="A3208"/>
      <c r="B3208"/>
      <c r="C3208"/>
      <c r="D3208"/>
      <c r="E3208"/>
      <c r="F3208"/>
      <c r="G3208"/>
      <c r="H3208"/>
      <c r="I3208"/>
      <c r="J3208"/>
      <c r="K3208"/>
      <c r="L3208"/>
      <c r="M3208"/>
      <c r="N3208"/>
      <c r="O3208"/>
      <c r="P3208"/>
      <c r="Q3208"/>
      <c r="R3208"/>
    </row>
    <row r="3209" spans="1:18" x14ac:dyDescent="0.3">
      <c r="A3209"/>
      <c r="B3209"/>
      <c r="C3209"/>
      <c r="D3209"/>
      <c r="E3209"/>
      <c r="F3209"/>
      <c r="G3209"/>
      <c r="H3209"/>
      <c r="I3209"/>
      <c r="J3209"/>
      <c r="K3209"/>
      <c r="L3209"/>
      <c r="M3209"/>
      <c r="N3209"/>
      <c r="O3209"/>
      <c r="P3209"/>
      <c r="Q3209"/>
      <c r="R3209"/>
    </row>
    <row r="3210" spans="1:18" x14ac:dyDescent="0.3">
      <c r="A3210"/>
      <c r="B3210"/>
      <c r="C3210"/>
      <c r="D3210"/>
      <c r="E3210"/>
      <c r="F3210"/>
      <c r="G3210"/>
      <c r="H3210"/>
      <c r="I3210"/>
      <c r="J3210"/>
      <c r="K3210"/>
      <c r="L3210"/>
      <c r="M3210"/>
      <c r="N3210"/>
      <c r="O3210"/>
      <c r="P3210"/>
      <c r="Q3210"/>
      <c r="R3210"/>
    </row>
    <row r="3211" spans="1:18" x14ac:dyDescent="0.3">
      <c r="A3211"/>
      <c r="B3211"/>
      <c r="C3211"/>
      <c r="D3211"/>
      <c r="E3211"/>
      <c r="F3211"/>
      <c r="G3211"/>
      <c r="H3211"/>
      <c r="I3211"/>
      <c r="J3211"/>
      <c r="K3211"/>
      <c r="L3211"/>
      <c r="M3211"/>
      <c r="N3211"/>
      <c r="O3211"/>
      <c r="P3211"/>
      <c r="Q3211"/>
      <c r="R3211"/>
    </row>
    <row r="3212" spans="1:18" x14ac:dyDescent="0.3">
      <c r="A3212"/>
      <c r="B3212"/>
      <c r="C3212"/>
      <c r="D3212"/>
      <c r="E3212"/>
      <c r="F3212"/>
      <c r="G3212"/>
      <c r="H3212"/>
      <c r="I3212"/>
      <c r="J3212"/>
      <c r="K3212"/>
      <c r="L3212"/>
      <c r="M3212"/>
      <c r="N3212"/>
      <c r="O3212"/>
      <c r="P3212"/>
      <c r="Q3212"/>
      <c r="R3212"/>
    </row>
    <row r="3213" spans="1:18" x14ac:dyDescent="0.3">
      <c r="A3213"/>
      <c r="B3213"/>
      <c r="C3213"/>
      <c r="D3213"/>
      <c r="E3213"/>
      <c r="F3213"/>
      <c r="G3213"/>
      <c r="H3213"/>
      <c r="I3213"/>
      <c r="J3213"/>
      <c r="K3213"/>
      <c r="L3213"/>
      <c r="M3213"/>
      <c r="N3213"/>
      <c r="O3213"/>
      <c r="P3213"/>
      <c r="Q3213"/>
      <c r="R3213"/>
    </row>
    <row r="3214" spans="1:18" x14ac:dyDescent="0.3">
      <c r="A3214"/>
      <c r="B3214"/>
      <c r="C3214"/>
      <c r="D3214"/>
      <c r="E3214"/>
      <c r="F3214"/>
      <c r="G3214"/>
      <c r="H3214"/>
      <c r="I3214"/>
      <c r="J3214"/>
      <c r="K3214"/>
      <c r="L3214"/>
      <c r="M3214"/>
      <c r="N3214"/>
      <c r="O3214"/>
      <c r="P3214"/>
      <c r="Q3214"/>
      <c r="R3214"/>
    </row>
    <row r="3215" spans="1:18" x14ac:dyDescent="0.3">
      <c r="A3215"/>
      <c r="B3215"/>
      <c r="C3215"/>
      <c r="D3215"/>
      <c r="E3215"/>
      <c r="F3215"/>
      <c r="G3215"/>
      <c r="H3215"/>
      <c r="I3215"/>
      <c r="J3215"/>
      <c r="K3215"/>
      <c r="L3215"/>
      <c r="M3215"/>
      <c r="N3215"/>
      <c r="O3215"/>
      <c r="P3215"/>
      <c r="Q3215"/>
      <c r="R3215"/>
    </row>
    <row r="3216" spans="1:18" x14ac:dyDescent="0.3">
      <c r="A3216"/>
      <c r="B3216"/>
      <c r="C3216"/>
      <c r="D3216"/>
      <c r="E3216"/>
      <c r="F3216"/>
      <c r="G3216"/>
      <c r="H3216"/>
      <c r="I3216"/>
      <c r="J3216"/>
      <c r="K3216"/>
      <c r="L3216"/>
      <c r="M3216"/>
      <c r="N3216"/>
      <c r="O3216"/>
      <c r="P3216"/>
      <c r="Q3216"/>
      <c r="R3216"/>
    </row>
    <row r="3217" spans="1:18" x14ac:dyDescent="0.3">
      <c r="A3217"/>
      <c r="B3217"/>
      <c r="C3217"/>
      <c r="D3217"/>
      <c r="E3217"/>
      <c r="F3217"/>
      <c r="G3217"/>
      <c r="H3217"/>
      <c r="I3217"/>
      <c r="J3217"/>
      <c r="K3217"/>
      <c r="L3217"/>
      <c r="M3217"/>
      <c r="N3217"/>
      <c r="O3217"/>
      <c r="P3217"/>
      <c r="Q3217"/>
      <c r="R3217"/>
    </row>
    <row r="3218" spans="1:18" x14ac:dyDescent="0.3">
      <c r="A3218"/>
      <c r="B3218"/>
      <c r="C3218"/>
      <c r="D3218"/>
      <c r="E3218"/>
      <c r="F3218"/>
      <c r="G3218"/>
      <c r="H3218"/>
      <c r="I3218"/>
      <c r="J3218"/>
      <c r="K3218"/>
      <c r="L3218"/>
      <c r="M3218"/>
      <c r="N3218"/>
      <c r="O3218"/>
      <c r="P3218"/>
      <c r="Q3218"/>
      <c r="R3218"/>
    </row>
    <row r="3219" spans="1:18" x14ac:dyDescent="0.3">
      <c r="A3219"/>
      <c r="B3219"/>
      <c r="C3219"/>
      <c r="D3219"/>
      <c r="E3219"/>
      <c r="F3219"/>
      <c r="G3219"/>
      <c r="H3219"/>
      <c r="I3219"/>
      <c r="J3219"/>
      <c r="K3219"/>
      <c r="L3219"/>
      <c r="M3219"/>
      <c r="N3219"/>
      <c r="O3219"/>
      <c r="P3219"/>
      <c r="Q3219"/>
      <c r="R3219"/>
    </row>
    <row r="3220" spans="1:18" x14ac:dyDescent="0.3">
      <c r="A3220"/>
      <c r="B3220"/>
      <c r="C3220"/>
      <c r="D3220"/>
      <c r="E3220"/>
      <c r="F3220"/>
      <c r="G3220"/>
      <c r="H3220"/>
      <c r="I3220"/>
      <c r="J3220"/>
      <c r="K3220"/>
      <c r="L3220"/>
      <c r="M3220"/>
      <c r="N3220"/>
      <c r="O3220"/>
      <c r="P3220"/>
      <c r="Q3220"/>
      <c r="R3220"/>
    </row>
    <row r="3221" spans="1:18" x14ac:dyDescent="0.3">
      <c r="A3221"/>
      <c r="B3221"/>
      <c r="C3221"/>
      <c r="D3221"/>
      <c r="E3221"/>
      <c r="F3221"/>
      <c r="G3221"/>
      <c r="H3221"/>
      <c r="I3221"/>
      <c r="J3221"/>
      <c r="K3221"/>
      <c r="L3221"/>
      <c r="M3221"/>
      <c r="N3221"/>
      <c r="O3221"/>
      <c r="P3221"/>
      <c r="Q3221"/>
      <c r="R3221"/>
    </row>
    <row r="3222" spans="1:18" x14ac:dyDescent="0.3">
      <c r="A3222"/>
      <c r="B3222"/>
      <c r="C3222"/>
      <c r="D3222"/>
      <c r="E3222"/>
      <c r="F3222"/>
      <c r="G3222"/>
      <c r="H3222"/>
      <c r="I3222"/>
      <c r="J3222"/>
      <c r="K3222"/>
      <c r="L3222"/>
      <c r="M3222"/>
      <c r="N3222"/>
      <c r="O3222"/>
      <c r="P3222"/>
      <c r="Q3222"/>
      <c r="R3222"/>
    </row>
    <row r="3223" spans="1:18" x14ac:dyDescent="0.3">
      <c r="A3223"/>
      <c r="B3223"/>
      <c r="C3223"/>
      <c r="D3223"/>
      <c r="E3223"/>
      <c r="F3223"/>
      <c r="G3223"/>
      <c r="H3223"/>
      <c r="I3223"/>
      <c r="J3223"/>
      <c r="K3223"/>
      <c r="L3223"/>
      <c r="M3223"/>
      <c r="N3223"/>
      <c r="O3223"/>
      <c r="P3223"/>
      <c r="Q3223"/>
      <c r="R3223"/>
    </row>
    <row r="3224" spans="1:18" x14ac:dyDescent="0.3">
      <c r="A3224"/>
      <c r="B3224"/>
      <c r="C3224"/>
      <c r="D3224"/>
      <c r="E3224"/>
      <c r="F3224"/>
      <c r="G3224"/>
      <c r="H3224"/>
      <c r="I3224"/>
      <c r="J3224"/>
      <c r="K3224"/>
      <c r="L3224"/>
      <c r="M3224"/>
      <c r="N3224"/>
      <c r="O3224"/>
      <c r="P3224"/>
      <c r="Q3224"/>
      <c r="R3224"/>
    </row>
    <row r="3225" spans="1:18" x14ac:dyDescent="0.3">
      <c r="A3225"/>
      <c r="B3225"/>
      <c r="C3225"/>
      <c r="D3225"/>
      <c r="E3225"/>
      <c r="F3225"/>
      <c r="G3225"/>
      <c r="H3225"/>
      <c r="I3225"/>
      <c r="J3225"/>
      <c r="K3225"/>
      <c r="L3225"/>
      <c r="M3225"/>
      <c r="N3225"/>
      <c r="O3225"/>
      <c r="P3225"/>
      <c r="Q3225"/>
      <c r="R3225"/>
    </row>
    <row r="3226" spans="1:18" x14ac:dyDescent="0.3">
      <c r="A3226"/>
      <c r="B3226"/>
      <c r="C3226"/>
      <c r="D3226"/>
      <c r="E3226"/>
      <c r="F3226"/>
      <c r="G3226"/>
      <c r="H3226"/>
      <c r="I3226"/>
      <c r="J3226"/>
      <c r="K3226"/>
      <c r="L3226"/>
      <c r="M3226"/>
      <c r="N3226"/>
      <c r="O3226"/>
      <c r="P3226"/>
      <c r="Q3226"/>
      <c r="R3226"/>
    </row>
    <row r="3227" spans="1:18" x14ac:dyDescent="0.3">
      <c r="A3227"/>
      <c r="B3227"/>
      <c r="C3227"/>
      <c r="D3227"/>
      <c r="E3227"/>
      <c r="F3227"/>
      <c r="G3227"/>
      <c r="H3227"/>
      <c r="I3227"/>
      <c r="J3227"/>
      <c r="K3227"/>
      <c r="L3227"/>
      <c r="M3227"/>
      <c r="N3227"/>
      <c r="O3227"/>
      <c r="P3227"/>
      <c r="Q3227"/>
      <c r="R3227"/>
    </row>
    <row r="3228" spans="1:18" x14ac:dyDescent="0.3">
      <c r="A3228"/>
      <c r="B3228"/>
      <c r="C3228"/>
      <c r="D3228"/>
      <c r="E3228"/>
      <c r="F3228"/>
      <c r="G3228"/>
      <c r="H3228"/>
      <c r="I3228"/>
      <c r="J3228"/>
      <c r="K3228"/>
      <c r="L3228"/>
      <c r="M3228"/>
      <c r="N3228"/>
      <c r="O3228"/>
      <c r="P3228"/>
      <c r="Q3228"/>
      <c r="R3228"/>
    </row>
    <row r="3229" spans="1:18" x14ac:dyDescent="0.3">
      <c r="A3229"/>
      <c r="B3229"/>
      <c r="C3229"/>
      <c r="D3229"/>
      <c r="E3229"/>
      <c r="F3229"/>
      <c r="G3229"/>
      <c r="H3229"/>
      <c r="I3229"/>
      <c r="J3229"/>
      <c r="K3229"/>
      <c r="L3229"/>
      <c r="M3229"/>
      <c r="N3229"/>
      <c r="O3229"/>
      <c r="P3229"/>
      <c r="Q3229"/>
      <c r="R3229"/>
    </row>
    <row r="3230" spans="1:18" x14ac:dyDescent="0.3">
      <c r="A3230"/>
      <c r="B3230"/>
      <c r="C3230"/>
      <c r="D3230"/>
      <c r="E3230"/>
      <c r="F3230"/>
      <c r="G3230"/>
      <c r="H3230"/>
      <c r="I3230"/>
      <c r="J3230"/>
      <c r="K3230"/>
      <c r="L3230"/>
      <c r="M3230"/>
      <c r="N3230"/>
      <c r="O3230"/>
      <c r="P3230"/>
      <c r="Q3230"/>
      <c r="R3230"/>
    </row>
    <row r="3231" spans="1:18" x14ac:dyDescent="0.3">
      <c r="A3231"/>
      <c r="B3231"/>
      <c r="C3231"/>
      <c r="D3231"/>
      <c r="E3231"/>
      <c r="F3231"/>
      <c r="G3231"/>
      <c r="H3231"/>
      <c r="I3231"/>
      <c r="J3231"/>
      <c r="K3231"/>
      <c r="L3231"/>
      <c r="M3231"/>
      <c r="N3231"/>
      <c r="O3231"/>
      <c r="P3231"/>
      <c r="Q3231"/>
      <c r="R3231"/>
    </row>
    <row r="3232" spans="1:18" x14ac:dyDescent="0.3">
      <c r="A3232"/>
      <c r="B3232"/>
      <c r="C3232"/>
      <c r="D3232"/>
      <c r="E3232"/>
      <c r="F3232"/>
      <c r="G3232"/>
      <c r="H3232"/>
      <c r="I3232"/>
      <c r="J3232"/>
      <c r="K3232"/>
      <c r="L3232"/>
      <c r="M3232"/>
      <c r="N3232"/>
      <c r="O3232"/>
      <c r="P3232"/>
      <c r="Q3232"/>
      <c r="R3232"/>
    </row>
    <row r="3233" spans="1:18" x14ac:dyDescent="0.3">
      <c r="A3233"/>
      <c r="B3233"/>
      <c r="C3233"/>
      <c r="D3233"/>
      <c r="E3233"/>
      <c r="F3233"/>
      <c r="G3233"/>
      <c r="H3233"/>
      <c r="I3233"/>
      <c r="J3233"/>
      <c r="K3233"/>
      <c r="L3233"/>
      <c r="M3233"/>
      <c r="N3233"/>
      <c r="O3233"/>
      <c r="P3233"/>
      <c r="Q3233"/>
      <c r="R3233"/>
    </row>
    <row r="3234" spans="1:18" x14ac:dyDescent="0.3">
      <c r="A3234"/>
      <c r="B3234"/>
      <c r="C3234"/>
      <c r="D3234"/>
      <c r="E3234"/>
      <c r="F3234"/>
      <c r="G3234"/>
      <c r="H3234"/>
      <c r="I3234"/>
      <c r="J3234"/>
      <c r="K3234"/>
      <c r="L3234"/>
      <c r="M3234"/>
      <c r="N3234"/>
      <c r="O3234"/>
      <c r="P3234"/>
      <c r="Q3234"/>
      <c r="R3234"/>
    </row>
    <row r="3235" spans="1:18" x14ac:dyDescent="0.3">
      <c r="A3235"/>
      <c r="B3235"/>
      <c r="C3235"/>
      <c r="D3235"/>
      <c r="E3235"/>
      <c r="F3235"/>
      <c r="G3235"/>
      <c r="H3235"/>
      <c r="I3235"/>
      <c r="J3235"/>
      <c r="K3235"/>
      <c r="L3235"/>
      <c r="M3235"/>
      <c r="N3235"/>
      <c r="O3235"/>
      <c r="P3235"/>
      <c r="Q3235"/>
      <c r="R3235"/>
    </row>
    <row r="3236" spans="1:18" x14ac:dyDescent="0.3">
      <c r="A3236"/>
      <c r="B3236"/>
      <c r="C3236"/>
      <c r="D3236"/>
      <c r="E3236"/>
      <c r="F3236"/>
      <c r="G3236"/>
      <c r="H3236"/>
      <c r="I3236"/>
      <c r="J3236"/>
      <c r="K3236"/>
      <c r="L3236"/>
      <c r="M3236"/>
      <c r="N3236"/>
      <c r="O3236"/>
      <c r="P3236"/>
      <c r="Q3236"/>
      <c r="R3236"/>
    </row>
    <row r="3237" spans="1:18" x14ac:dyDescent="0.3">
      <c r="A3237"/>
      <c r="B3237"/>
      <c r="C3237"/>
      <c r="D3237"/>
      <c r="E3237"/>
      <c r="F3237"/>
      <c r="G3237"/>
      <c r="H3237"/>
      <c r="I3237"/>
      <c r="J3237"/>
      <c r="K3237"/>
      <c r="L3237"/>
      <c r="M3237"/>
      <c r="N3237"/>
      <c r="O3237"/>
      <c r="P3237"/>
      <c r="Q3237"/>
      <c r="R3237"/>
    </row>
    <row r="3238" spans="1:18" x14ac:dyDescent="0.3">
      <c r="A3238"/>
      <c r="B3238"/>
      <c r="C3238"/>
      <c r="D3238"/>
      <c r="E3238"/>
      <c r="F3238"/>
      <c r="G3238"/>
      <c r="H3238"/>
      <c r="I3238"/>
      <c r="J3238"/>
      <c r="K3238"/>
      <c r="L3238"/>
      <c r="M3238"/>
      <c r="N3238"/>
      <c r="O3238"/>
      <c r="P3238"/>
      <c r="Q3238"/>
      <c r="R3238"/>
    </row>
    <row r="3239" spans="1:18" x14ac:dyDescent="0.3">
      <c r="A3239"/>
      <c r="B3239"/>
      <c r="C3239"/>
      <c r="D3239"/>
      <c r="E3239"/>
      <c r="F3239"/>
      <c r="G3239"/>
      <c r="H3239"/>
      <c r="I3239"/>
      <c r="J3239"/>
      <c r="K3239"/>
      <c r="L3239"/>
      <c r="M3239"/>
      <c r="N3239"/>
      <c r="O3239"/>
      <c r="P3239"/>
      <c r="Q3239"/>
      <c r="R3239"/>
    </row>
    <row r="3240" spans="1:18" x14ac:dyDescent="0.3">
      <c r="A3240"/>
      <c r="B3240"/>
      <c r="C3240"/>
      <c r="D3240"/>
      <c r="E3240"/>
      <c r="F3240"/>
      <c r="G3240"/>
      <c r="H3240"/>
      <c r="I3240"/>
      <c r="J3240"/>
      <c r="K3240"/>
      <c r="L3240"/>
      <c r="M3240"/>
      <c r="N3240"/>
      <c r="O3240"/>
      <c r="P3240"/>
      <c r="Q3240"/>
      <c r="R3240"/>
    </row>
    <row r="3241" spans="1:18" x14ac:dyDescent="0.3">
      <c r="A3241"/>
      <c r="B3241"/>
      <c r="C3241"/>
      <c r="D3241"/>
      <c r="E3241"/>
      <c r="F3241"/>
      <c r="G3241"/>
      <c r="H3241"/>
      <c r="I3241"/>
      <c r="J3241"/>
      <c r="K3241"/>
      <c r="L3241"/>
      <c r="M3241"/>
      <c r="N3241"/>
      <c r="O3241"/>
      <c r="P3241"/>
      <c r="Q3241"/>
      <c r="R3241"/>
    </row>
    <row r="3242" spans="1:18" x14ac:dyDescent="0.3">
      <c r="A3242"/>
      <c r="B3242"/>
      <c r="C3242"/>
      <c r="D3242"/>
      <c r="E3242"/>
      <c r="F3242"/>
      <c r="G3242"/>
      <c r="H3242"/>
      <c r="I3242"/>
      <c r="J3242"/>
      <c r="K3242"/>
      <c r="L3242"/>
      <c r="M3242"/>
      <c r="N3242"/>
      <c r="O3242"/>
      <c r="P3242"/>
      <c r="Q3242"/>
      <c r="R3242"/>
    </row>
    <row r="3243" spans="1:18" x14ac:dyDescent="0.3">
      <c r="A3243"/>
      <c r="B3243"/>
      <c r="C3243"/>
      <c r="D3243"/>
      <c r="E3243"/>
      <c r="F3243"/>
      <c r="G3243"/>
      <c r="H3243"/>
      <c r="I3243"/>
      <c r="J3243"/>
      <c r="K3243"/>
      <c r="L3243"/>
      <c r="M3243"/>
      <c r="N3243"/>
      <c r="O3243"/>
      <c r="P3243"/>
      <c r="Q3243"/>
      <c r="R3243"/>
    </row>
    <row r="3244" spans="1:18" x14ac:dyDescent="0.3">
      <c r="A3244"/>
      <c r="B3244"/>
      <c r="C3244"/>
      <c r="D3244"/>
      <c r="E3244"/>
      <c r="F3244"/>
      <c r="G3244"/>
      <c r="H3244"/>
      <c r="I3244"/>
      <c r="J3244"/>
      <c r="K3244"/>
      <c r="L3244"/>
      <c r="M3244"/>
      <c r="N3244"/>
      <c r="O3244"/>
      <c r="P3244"/>
      <c r="Q3244"/>
      <c r="R3244"/>
    </row>
    <row r="3245" spans="1:18" x14ac:dyDescent="0.3">
      <c r="A3245"/>
      <c r="B3245"/>
      <c r="C3245"/>
      <c r="D3245"/>
      <c r="E3245"/>
      <c r="F3245"/>
      <c r="G3245"/>
      <c r="H3245"/>
      <c r="I3245"/>
      <c r="J3245"/>
      <c r="K3245"/>
      <c r="L3245"/>
      <c r="M3245"/>
      <c r="N3245"/>
      <c r="O3245"/>
      <c r="P3245"/>
      <c r="Q3245"/>
      <c r="R3245"/>
    </row>
    <row r="3246" spans="1:18" x14ac:dyDescent="0.3">
      <c r="A3246"/>
      <c r="B3246"/>
      <c r="C3246"/>
      <c r="D3246"/>
      <c r="E3246"/>
      <c r="F3246"/>
      <c r="G3246"/>
      <c r="H3246"/>
      <c r="I3246"/>
      <c r="J3246"/>
      <c r="K3246"/>
      <c r="L3246"/>
      <c r="M3246"/>
      <c r="N3246"/>
      <c r="O3246"/>
      <c r="P3246"/>
      <c r="Q3246"/>
      <c r="R3246"/>
    </row>
    <row r="3247" spans="1:18" x14ac:dyDescent="0.3">
      <c r="A3247"/>
      <c r="B3247"/>
      <c r="C3247"/>
      <c r="D3247"/>
      <c r="E3247"/>
      <c r="F3247"/>
      <c r="G3247"/>
      <c r="H3247"/>
      <c r="I3247"/>
      <c r="J3247"/>
      <c r="K3247"/>
      <c r="L3247"/>
      <c r="M3247"/>
      <c r="N3247"/>
      <c r="O3247"/>
      <c r="P3247"/>
      <c r="Q3247"/>
      <c r="R3247"/>
    </row>
    <row r="3248" spans="1:18" x14ac:dyDescent="0.3">
      <c r="A3248"/>
      <c r="B3248"/>
      <c r="C3248"/>
      <c r="D3248"/>
      <c r="E3248"/>
      <c r="F3248"/>
      <c r="G3248"/>
      <c r="H3248"/>
      <c r="I3248"/>
      <c r="J3248"/>
      <c r="K3248"/>
      <c r="L3248"/>
      <c r="M3248"/>
      <c r="N3248"/>
      <c r="O3248"/>
      <c r="P3248"/>
      <c r="Q3248"/>
      <c r="R3248"/>
    </row>
    <row r="3249" spans="1:18" x14ac:dyDescent="0.3">
      <c r="A3249"/>
      <c r="B3249"/>
      <c r="C3249"/>
      <c r="D3249"/>
      <c r="E3249"/>
      <c r="F3249"/>
      <c r="G3249"/>
      <c r="H3249"/>
      <c r="I3249"/>
      <c r="J3249"/>
      <c r="K3249"/>
      <c r="L3249"/>
      <c r="M3249"/>
      <c r="N3249"/>
      <c r="O3249"/>
      <c r="P3249"/>
      <c r="Q3249"/>
      <c r="R3249"/>
    </row>
    <row r="3250" spans="1:18" x14ac:dyDescent="0.3">
      <c r="A3250"/>
      <c r="B3250"/>
      <c r="C3250"/>
      <c r="D3250"/>
      <c r="E3250"/>
      <c r="F3250"/>
      <c r="G3250"/>
      <c r="H3250"/>
      <c r="I3250"/>
      <c r="J3250"/>
      <c r="K3250"/>
      <c r="L3250"/>
      <c r="M3250"/>
      <c r="N3250"/>
      <c r="O3250"/>
      <c r="P3250"/>
      <c r="Q3250"/>
      <c r="R3250"/>
    </row>
    <row r="3251" spans="1:18" x14ac:dyDescent="0.3">
      <c r="A3251"/>
      <c r="B3251"/>
      <c r="C3251"/>
      <c r="D3251"/>
      <c r="E3251"/>
      <c r="F3251"/>
      <c r="G3251"/>
      <c r="H3251"/>
      <c r="I3251"/>
      <c r="J3251"/>
      <c r="K3251"/>
      <c r="L3251"/>
      <c r="M3251"/>
      <c r="N3251"/>
      <c r="O3251"/>
      <c r="P3251"/>
      <c r="Q3251"/>
      <c r="R3251"/>
    </row>
    <row r="3252" spans="1:18" x14ac:dyDescent="0.3">
      <c r="A3252"/>
      <c r="B3252"/>
      <c r="C3252"/>
      <c r="D3252"/>
      <c r="E3252"/>
      <c r="F3252"/>
      <c r="G3252"/>
      <c r="H3252"/>
      <c r="I3252"/>
      <c r="J3252"/>
      <c r="K3252"/>
      <c r="L3252"/>
      <c r="M3252"/>
      <c r="N3252"/>
      <c r="O3252"/>
      <c r="P3252"/>
      <c r="Q3252"/>
      <c r="R3252"/>
    </row>
    <row r="3253" spans="1:18" x14ac:dyDescent="0.3">
      <c r="A3253"/>
      <c r="B3253"/>
      <c r="C3253"/>
      <c r="D3253"/>
      <c r="E3253"/>
      <c r="F3253"/>
      <c r="G3253"/>
      <c r="H3253"/>
      <c r="I3253"/>
      <c r="J3253"/>
      <c r="K3253"/>
      <c r="L3253"/>
      <c r="M3253"/>
      <c r="N3253"/>
      <c r="O3253"/>
      <c r="P3253"/>
      <c r="Q3253"/>
      <c r="R3253"/>
    </row>
    <row r="3254" spans="1:18" x14ac:dyDescent="0.3">
      <c r="A3254"/>
      <c r="B3254"/>
      <c r="C3254"/>
      <c r="D3254"/>
      <c r="E3254"/>
      <c r="F3254"/>
      <c r="G3254"/>
      <c r="H3254"/>
      <c r="I3254"/>
      <c r="J3254"/>
      <c r="K3254"/>
      <c r="L3254"/>
      <c r="M3254"/>
      <c r="N3254"/>
      <c r="O3254"/>
      <c r="P3254"/>
      <c r="Q3254"/>
      <c r="R3254"/>
    </row>
    <row r="3255" spans="1:18" x14ac:dyDescent="0.3">
      <c r="A3255"/>
      <c r="B3255"/>
      <c r="C3255"/>
      <c r="D3255"/>
      <c r="E3255"/>
      <c r="F3255"/>
      <c r="G3255"/>
      <c r="H3255"/>
      <c r="I3255"/>
      <c r="J3255"/>
      <c r="K3255"/>
      <c r="L3255"/>
      <c r="M3255"/>
      <c r="N3255"/>
      <c r="O3255"/>
      <c r="P3255"/>
      <c r="Q3255"/>
      <c r="R3255"/>
    </row>
    <row r="3256" spans="1:18" x14ac:dyDescent="0.3">
      <c r="A3256"/>
      <c r="B3256"/>
      <c r="C3256"/>
      <c r="D3256"/>
      <c r="E3256"/>
      <c r="F3256"/>
      <c r="G3256"/>
      <c r="H3256"/>
      <c r="I3256"/>
      <c r="J3256"/>
      <c r="K3256"/>
      <c r="L3256"/>
      <c r="M3256"/>
      <c r="N3256"/>
      <c r="O3256"/>
      <c r="P3256"/>
      <c r="Q3256"/>
      <c r="R3256"/>
    </row>
    <row r="3257" spans="1:18" x14ac:dyDescent="0.3">
      <c r="A3257"/>
      <c r="B3257"/>
      <c r="C3257"/>
      <c r="D3257"/>
      <c r="E3257"/>
      <c r="F3257"/>
      <c r="G3257"/>
      <c r="H3257"/>
      <c r="I3257"/>
      <c r="J3257"/>
      <c r="K3257"/>
      <c r="L3257"/>
      <c r="M3257"/>
      <c r="N3257"/>
      <c r="O3257"/>
      <c r="P3257"/>
      <c r="Q3257"/>
      <c r="R3257"/>
    </row>
    <row r="3258" spans="1:18" x14ac:dyDescent="0.3">
      <c r="A3258"/>
      <c r="B3258"/>
      <c r="C3258"/>
      <c r="D3258"/>
      <c r="E3258"/>
      <c r="F3258"/>
      <c r="G3258"/>
      <c r="H3258"/>
      <c r="I3258"/>
      <c r="J3258"/>
      <c r="K3258"/>
      <c r="L3258"/>
      <c r="M3258"/>
      <c r="N3258"/>
      <c r="O3258"/>
      <c r="P3258"/>
      <c r="Q3258"/>
      <c r="R3258"/>
    </row>
    <row r="3259" spans="1:18" x14ac:dyDescent="0.3">
      <c r="A3259"/>
      <c r="B3259"/>
      <c r="C3259"/>
      <c r="D3259"/>
      <c r="E3259"/>
      <c r="F3259"/>
      <c r="G3259"/>
      <c r="H3259"/>
      <c r="I3259"/>
      <c r="J3259"/>
      <c r="K3259"/>
      <c r="L3259"/>
      <c r="M3259"/>
      <c r="N3259"/>
      <c r="O3259"/>
      <c r="P3259"/>
      <c r="Q3259"/>
      <c r="R3259"/>
    </row>
    <row r="3260" spans="1:18" x14ac:dyDescent="0.3">
      <c r="A3260"/>
      <c r="B3260"/>
      <c r="C3260"/>
      <c r="D3260"/>
      <c r="E3260"/>
      <c r="F3260"/>
      <c r="G3260"/>
      <c r="H3260"/>
      <c r="I3260"/>
      <c r="J3260"/>
      <c r="K3260"/>
      <c r="L3260"/>
      <c r="M3260"/>
      <c r="N3260"/>
      <c r="O3260"/>
      <c r="P3260"/>
      <c r="Q3260"/>
      <c r="R3260"/>
    </row>
    <row r="3261" spans="1:18" x14ac:dyDescent="0.3">
      <c r="A3261"/>
      <c r="B3261"/>
      <c r="C3261"/>
      <c r="D3261"/>
      <c r="E3261"/>
      <c r="F3261"/>
      <c r="G3261"/>
      <c r="H3261"/>
      <c r="I3261"/>
      <c r="J3261"/>
      <c r="K3261"/>
      <c r="L3261"/>
      <c r="M3261"/>
      <c r="N3261"/>
      <c r="O3261"/>
      <c r="P3261"/>
      <c r="Q3261"/>
      <c r="R3261"/>
    </row>
    <row r="3262" spans="1:18" x14ac:dyDescent="0.3">
      <c r="A3262"/>
      <c r="B3262"/>
      <c r="C3262"/>
      <c r="D3262"/>
      <c r="E3262"/>
      <c r="F3262"/>
      <c r="G3262"/>
      <c r="H3262"/>
      <c r="I3262"/>
      <c r="J3262"/>
      <c r="K3262"/>
      <c r="L3262"/>
      <c r="M3262"/>
      <c r="N3262"/>
      <c r="O3262"/>
      <c r="P3262"/>
      <c r="Q3262"/>
      <c r="R3262"/>
    </row>
    <row r="3263" spans="1:18" x14ac:dyDescent="0.3">
      <c r="A3263"/>
      <c r="B3263"/>
      <c r="C3263"/>
      <c r="D3263"/>
      <c r="E3263"/>
      <c r="F3263"/>
      <c r="G3263"/>
      <c r="H3263"/>
      <c r="I3263"/>
      <c r="J3263"/>
      <c r="K3263"/>
      <c r="L3263"/>
      <c r="M3263"/>
      <c r="N3263"/>
      <c r="O3263"/>
      <c r="P3263"/>
      <c r="Q3263"/>
      <c r="R3263"/>
    </row>
    <row r="3264" spans="1:18" x14ac:dyDescent="0.3">
      <c r="A3264"/>
      <c r="B3264"/>
      <c r="C3264"/>
      <c r="D3264"/>
      <c r="E3264"/>
      <c r="F3264"/>
      <c r="G3264"/>
      <c r="H3264"/>
      <c r="I3264"/>
      <c r="J3264"/>
      <c r="K3264"/>
      <c r="L3264"/>
      <c r="M3264"/>
      <c r="N3264"/>
      <c r="O3264"/>
      <c r="P3264"/>
      <c r="Q3264"/>
      <c r="R3264"/>
    </row>
    <row r="3265" spans="1:18" x14ac:dyDescent="0.3">
      <c r="A3265"/>
      <c r="B3265"/>
      <c r="C3265"/>
      <c r="D3265"/>
      <c r="E3265"/>
      <c r="F3265"/>
      <c r="G3265"/>
      <c r="H3265"/>
      <c r="I3265"/>
      <c r="J3265"/>
      <c r="K3265"/>
      <c r="L3265"/>
      <c r="M3265"/>
      <c r="N3265"/>
      <c r="O3265"/>
      <c r="P3265"/>
      <c r="Q3265"/>
      <c r="R3265"/>
    </row>
    <row r="3266" spans="1:18" x14ac:dyDescent="0.3">
      <c r="A3266"/>
      <c r="B3266"/>
      <c r="C3266"/>
      <c r="D3266"/>
      <c r="E3266"/>
      <c r="F3266"/>
      <c r="G3266"/>
      <c r="H3266"/>
      <c r="I3266"/>
      <c r="J3266"/>
      <c r="K3266"/>
      <c r="L3266"/>
      <c r="M3266"/>
      <c r="N3266"/>
      <c r="O3266"/>
      <c r="P3266"/>
      <c r="Q3266"/>
      <c r="R3266"/>
    </row>
    <row r="3267" spans="1:18" x14ac:dyDescent="0.3">
      <c r="A3267"/>
      <c r="B3267"/>
      <c r="C3267"/>
      <c r="D3267"/>
      <c r="E3267"/>
      <c r="F3267"/>
      <c r="G3267"/>
      <c r="H3267"/>
      <c r="I3267"/>
      <c r="J3267"/>
      <c r="K3267"/>
      <c r="L3267"/>
      <c r="M3267"/>
      <c r="N3267"/>
      <c r="O3267"/>
      <c r="P3267"/>
      <c r="Q3267"/>
      <c r="R3267"/>
    </row>
    <row r="3268" spans="1:18" x14ac:dyDescent="0.3">
      <c r="A3268"/>
      <c r="B3268"/>
      <c r="C3268"/>
      <c r="D3268"/>
      <c r="E3268"/>
      <c r="F3268"/>
      <c r="G3268"/>
      <c r="H3268"/>
      <c r="I3268"/>
      <c r="J3268"/>
      <c r="K3268"/>
      <c r="L3268"/>
      <c r="M3268"/>
      <c r="N3268"/>
      <c r="O3268"/>
      <c r="P3268"/>
      <c r="Q3268"/>
      <c r="R3268"/>
    </row>
    <row r="3269" spans="1:18" x14ac:dyDescent="0.3">
      <c r="A3269"/>
      <c r="B3269"/>
      <c r="C3269"/>
      <c r="D3269"/>
      <c r="E3269"/>
      <c r="F3269"/>
      <c r="G3269"/>
      <c r="H3269"/>
      <c r="I3269"/>
      <c r="J3269"/>
      <c r="K3269"/>
      <c r="L3269"/>
      <c r="M3269"/>
      <c r="N3269"/>
      <c r="O3269"/>
      <c r="P3269"/>
      <c r="Q3269"/>
      <c r="R3269"/>
    </row>
    <row r="3270" spans="1:18" x14ac:dyDescent="0.3">
      <c r="A3270"/>
      <c r="B3270"/>
      <c r="C3270"/>
      <c r="D3270"/>
      <c r="E3270"/>
      <c r="F3270"/>
      <c r="G3270"/>
      <c r="H3270"/>
      <c r="I3270"/>
      <c r="J3270"/>
      <c r="K3270"/>
      <c r="L3270"/>
      <c r="M3270"/>
      <c r="N3270"/>
      <c r="O3270"/>
      <c r="P3270"/>
      <c r="Q3270"/>
      <c r="R3270"/>
    </row>
    <row r="3271" spans="1:18" x14ac:dyDescent="0.3">
      <c r="A3271"/>
      <c r="B3271"/>
      <c r="C3271"/>
      <c r="D3271"/>
      <c r="E3271"/>
      <c r="F3271"/>
      <c r="G3271"/>
      <c r="H3271"/>
      <c r="I3271"/>
      <c r="J3271"/>
      <c r="K3271"/>
      <c r="L3271"/>
      <c r="M3271"/>
      <c r="N3271"/>
      <c r="O3271"/>
      <c r="P3271"/>
      <c r="Q3271"/>
      <c r="R3271"/>
    </row>
    <row r="3272" spans="1:18" x14ac:dyDescent="0.3">
      <c r="A3272"/>
      <c r="B3272"/>
      <c r="C3272"/>
      <c r="D3272"/>
      <c r="E3272"/>
      <c r="F3272"/>
      <c r="G3272"/>
      <c r="H3272"/>
      <c r="I3272"/>
      <c r="J3272"/>
      <c r="K3272"/>
      <c r="L3272"/>
      <c r="M3272"/>
      <c r="N3272"/>
      <c r="O3272"/>
      <c r="P3272"/>
      <c r="Q3272"/>
      <c r="R3272"/>
    </row>
    <row r="3273" spans="1:18" x14ac:dyDescent="0.3">
      <c r="A3273"/>
      <c r="B3273"/>
      <c r="C3273"/>
      <c r="D3273"/>
      <c r="E3273"/>
      <c r="F3273"/>
      <c r="G3273"/>
      <c r="H3273"/>
      <c r="I3273"/>
      <c r="J3273"/>
      <c r="K3273"/>
      <c r="L3273"/>
      <c r="M3273"/>
      <c r="N3273"/>
      <c r="O3273"/>
      <c r="P3273"/>
      <c r="Q3273"/>
      <c r="R3273"/>
    </row>
    <row r="3274" spans="1:18" x14ac:dyDescent="0.3">
      <c r="A3274"/>
      <c r="B3274"/>
      <c r="C3274"/>
      <c r="D3274"/>
      <c r="E3274"/>
      <c r="F3274"/>
      <c r="G3274"/>
      <c r="H3274"/>
      <c r="I3274"/>
      <c r="J3274"/>
      <c r="K3274"/>
      <c r="L3274"/>
      <c r="M3274"/>
      <c r="N3274"/>
      <c r="O3274"/>
      <c r="P3274"/>
      <c r="Q3274"/>
      <c r="R3274"/>
    </row>
    <row r="3275" spans="1:18" x14ac:dyDescent="0.3">
      <c r="A3275"/>
      <c r="B3275"/>
      <c r="C3275"/>
      <c r="D3275"/>
      <c r="E3275"/>
      <c r="F3275"/>
      <c r="G3275"/>
      <c r="H3275"/>
      <c r="I3275"/>
      <c r="J3275"/>
      <c r="K3275"/>
      <c r="L3275"/>
      <c r="M3275"/>
      <c r="N3275"/>
      <c r="O3275"/>
      <c r="P3275"/>
      <c r="Q3275"/>
      <c r="R3275"/>
    </row>
    <row r="3276" spans="1:18" x14ac:dyDescent="0.3">
      <c r="A3276"/>
      <c r="B3276"/>
      <c r="C3276"/>
      <c r="D3276"/>
      <c r="E3276"/>
      <c r="F3276"/>
      <c r="G3276"/>
      <c r="H3276"/>
      <c r="I3276"/>
      <c r="J3276"/>
      <c r="K3276"/>
      <c r="L3276"/>
      <c r="M3276"/>
      <c r="N3276"/>
      <c r="O3276"/>
      <c r="P3276"/>
      <c r="Q3276"/>
      <c r="R3276"/>
    </row>
    <row r="3277" spans="1:18" x14ac:dyDescent="0.3">
      <c r="A3277"/>
      <c r="B3277"/>
      <c r="C3277"/>
      <c r="D3277"/>
      <c r="E3277"/>
      <c r="F3277"/>
      <c r="G3277"/>
      <c r="H3277"/>
      <c r="I3277"/>
      <c r="J3277"/>
      <c r="K3277"/>
      <c r="L3277"/>
      <c r="M3277"/>
      <c r="N3277"/>
      <c r="O3277"/>
      <c r="P3277"/>
      <c r="Q3277"/>
      <c r="R3277"/>
    </row>
    <row r="3278" spans="1:18" x14ac:dyDescent="0.3">
      <c r="A3278"/>
      <c r="B3278"/>
      <c r="C3278"/>
      <c r="D3278"/>
      <c r="E3278"/>
      <c r="F3278"/>
      <c r="G3278"/>
      <c r="H3278"/>
      <c r="I3278"/>
      <c r="J3278"/>
      <c r="K3278"/>
      <c r="L3278"/>
      <c r="M3278"/>
      <c r="N3278"/>
      <c r="O3278"/>
      <c r="P3278"/>
      <c r="Q3278"/>
      <c r="R3278"/>
    </row>
    <row r="3279" spans="1:18" x14ac:dyDescent="0.3">
      <c r="A3279"/>
      <c r="B3279"/>
      <c r="C3279"/>
      <c r="D3279"/>
      <c r="E3279"/>
      <c r="F3279"/>
      <c r="G3279"/>
      <c r="H3279"/>
      <c r="I3279"/>
      <c r="J3279"/>
      <c r="K3279"/>
      <c r="L3279"/>
      <c r="M3279"/>
      <c r="N3279"/>
      <c r="O3279"/>
      <c r="P3279"/>
      <c r="Q3279"/>
      <c r="R3279"/>
    </row>
    <row r="3280" spans="1:18" x14ac:dyDescent="0.3">
      <c r="A3280"/>
      <c r="B3280"/>
      <c r="C3280"/>
      <c r="D3280"/>
      <c r="E3280"/>
      <c r="F3280"/>
      <c r="G3280"/>
      <c r="H3280"/>
      <c r="I3280"/>
      <c r="J3280"/>
      <c r="K3280"/>
      <c r="L3280"/>
      <c r="M3280"/>
      <c r="N3280"/>
      <c r="O3280"/>
      <c r="P3280"/>
      <c r="Q3280"/>
      <c r="R3280"/>
    </row>
    <row r="3281" spans="1:18" x14ac:dyDescent="0.3">
      <c r="A3281"/>
      <c r="B3281"/>
      <c r="C3281"/>
      <c r="D3281"/>
      <c r="E3281"/>
      <c r="F3281"/>
      <c r="G3281"/>
      <c r="H3281"/>
      <c r="I3281"/>
      <c r="J3281"/>
      <c r="K3281"/>
      <c r="L3281"/>
      <c r="M3281"/>
      <c r="N3281"/>
      <c r="O3281"/>
      <c r="P3281"/>
      <c r="Q3281"/>
      <c r="R3281"/>
    </row>
    <row r="3282" spans="1:18" x14ac:dyDescent="0.3">
      <c r="A3282"/>
      <c r="B3282"/>
      <c r="C3282"/>
      <c r="D3282"/>
      <c r="E3282"/>
      <c r="F3282"/>
      <c r="G3282"/>
      <c r="H3282"/>
      <c r="I3282"/>
      <c r="J3282"/>
      <c r="K3282"/>
      <c r="L3282"/>
      <c r="M3282"/>
      <c r="N3282"/>
      <c r="O3282"/>
      <c r="P3282"/>
      <c r="Q3282"/>
      <c r="R3282"/>
    </row>
    <row r="3283" spans="1:18" x14ac:dyDescent="0.3">
      <c r="A3283"/>
      <c r="B3283"/>
      <c r="C3283"/>
      <c r="D3283"/>
      <c r="E3283"/>
      <c r="F3283"/>
      <c r="G3283"/>
      <c r="H3283"/>
      <c r="I3283"/>
      <c r="J3283"/>
      <c r="K3283"/>
      <c r="L3283"/>
      <c r="M3283"/>
      <c r="N3283"/>
      <c r="O3283"/>
      <c r="P3283"/>
      <c r="Q3283"/>
      <c r="R3283"/>
    </row>
    <row r="3284" spans="1:18" x14ac:dyDescent="0.3">
      <c r="A3284"/>
      <c r="B3284"/>
      <c r="C3284"/>
      <c r="D3284"/>
      <c r="E3284"/>
      <c r="F3284"/>
      <c r="G3284"/>
      <c r="H3284"/>
      <c r="I3284"/>
      <c r="J3284"/>
      <c r="K3284"/>
      <c r="L3284"/>
      <c r="M3284"/>
      <c r="N3284"/>
      <c r="O3284"/>
      <c r="P3284"/>
      <c r="Q3284"/>
      <c r="R3284"/>
    </row>
    <row r="3285" spans="1:18" x14ac:dyDescent="0.3">
      <c r="A3285"/>
      <c r="B3285"/>
      <c r="C3285"/>
      <c r="D3285"/>
      <c r="E3285"/>
      <c r="F3285"/>
      <c r="G3285"/>
      <c r="H3285"/>
      <c r="I3285"/>
      <c r="J3285"/>
      <c r="K3285"/>
      <c r="L3285"/>
      <c r="M3285"/>
      <c r="N3285"/>
      <c r="O3285"/>
      <c r="P3285"/>
      <c r="Q3285"/>
      <c r="R3285"/>
    </row>
    <row r="3286" spans="1:18" x14ac:dyDescent="0.3">
      <c r="A3286"/>
      <c r="B3286"/>
      <c r="C3286"/>
      <c r="D3286"/>
      <c r="E3286"/>
      <c r="F3286"/>
      <c r="G3286"/>
      <c r="H3286"/>
      <c r="I3286"/>
      <c r="J3286"/>
      <c r="K3286"/>
      <c r="L3286"/>
      <c r="M3286"/>
      <c r="N3286"/>
      <c r="O3286"/>
      <c r="P3286"/>
      <c r="Q3286"/>
      <c r="R3286"/>
    </row>
    <row r="3287" spans="1:18" x14ac:dyDescent="0.3">
      <c r="A3287"/>
      <c r="B3287"/>
      <c r="C3287"/>
      <c r="D3287"/>
      <c r="E3287"/>
      <c r="F3287"/>
      <c r="G3287"/>
      <c r="H3287"/>
      <c r="I3287"/>
      <c r="J3287"/>
      <c r="K3287"/>
      <c r="L3287"/>
      <c r="M3287"/>
      <c r="N3287"/>
      <c r="O3287"/>
      <c r="P3287"/>
      <c r="Q3287"/>
      <c r="R3287"/>
    </row>
    <row r="3288" spans="1:18" x14ac:dyDescent="0.3">
      <c r="A3288"/>
      <c r="B3288"/>
      <c r="C3288"/>
      <c r="D3288"/>
      <c r="E3288"/>
      <c r="F3288"/>
      <c r="G3288"/>
      <c r="H3288"/>
      <c r="I3288"/>
      <c r="J3288"/>
      <c r="K3288"/>
      <c r="L3288"/>
      <c r="M3288"/>
      <c r="N3288"/>
      <c r="O3288"/>
      <c r="P3288"/>
      <c r="Q3288"/>
      <c r="R3288"/>
    </row>
    <row r="3289" spans="1:18" x14ac:dyDescent="0.3">
      <c r="A3289"/>
      <c r="B3289"/>
      <c r="C3289"/>
      <c r="D3289"/>
      <c r="E3289"/>
      <c r="F3289"/>
      <c r="G3289"/>
      <c r="H3289"/>
      <c r="I3289"/>
      <c r="J3289"/>
      <c r="K3289"/>
      <c r="L3289"/>
      <c r="M3289"/>
      <c r="N3289"/>
      <c r="O3289"/>
      <c r="P3289"/>
      <c r="Q3289"/>
      <c r="R3289"/>
    </row>
    <row r="3290" spans="1:18" x14ac:dyDescent="0.3">
      <c r="A3290"/>
      <c r="B3290"/>
      <c r="C3290"/>
      <c r="D3290"/>
      <c r="E3290"/>
      <c r="F3290"/>
      <c r="G3290"/>
      <c r="H3290"/>
      <c r="I3290"/>
      <c r="J3290"/>
      <c r="K3290"/>
      <c r="L3290"/>
      <c r="M3290"/>
      <c r="N3290"/>
      <c r="O3290"/>
      <c r="P3290"/>
      <c r="Q3290"/>
      <c r="R3290"/>
    </row>
    <row r="3291" spans="1:18" x14ac:dyDescent="0.3">
      <c r="A3291"/>
      <c r="B3291"/>
      <c r="C3291"/>
      <c r="D3291"/>
      <c r="E3291"/>
      <c r="F3291"/>
      <c r="G3291"/>
      <c r="H3291"/>
      <c r="I3291"/>
      <c r="J3291"/>
      <c r="K3291"/>
      <c r="L3291"/>
      <c r="M3291"/>
      <c r="N3291"/>
      <c r="O3291"/>
      <c r="P3291"/>
      <c r="Q3291"/>
      <c r="R3291"/>
    </row>
    <row r="3292" spans="1:18" x14ac:dyDescent="0.3">
      <c r="A3292"/>
      <c r="B3292"/>
      <c r="C3292"/>
      <c r="D3292"/>
      <c r="E3292"/>
      <c r="F3292"/>
      <c r="G3292"/>
      <c r="H3292"/>
      <c r="I3292"/>
      <c r="J3292"/>
      <c r="K3292"/>
      <c r="L3292"/>
      <c r="M3292"/>
      <c r="N3292"/>
      <c r="O3292"/>
      <c r="P3292"/>
      <c r="Q3292"/>
      <c r="R3292"/>
    </row>
    <row r="3293" spans="1:18" x14ac:dyDescent="0.3">
      <c r="A3293"/>
      <c r="B3293"/>
      <c r="C3293"/>
      <c r="D3293"/>
      <c r="E3293"/>
      <c r="F3293"/>
      <c r="G3293"/>
      <c r="H3293"/>
      <c r="I3293"/>
      <c r="J3293"/>
      <c r="K3293"/>
      <c r="L3293"/>
      <c r="M3293"/>
      <c r="N3293"/>
      <c r="O3293"/>
      <c r="P3293"/>
      <c r="Q3293"/>
      <c r="R3293"/>
    </row>
    <row r="3294" spans="1:18" x14ac:dyDescent="0.3">
      <c r="A3294"/>
      <c r="B3294"/>
      <c r="C3294"/>
      <c r="D3294"/>
      <c r="E3294"/>
      <c r="F3294"/>
      <c r="G3294"/>
      <c r="H3294"/>
      <c r="I3294"/>
      <c r="J3294"/>
      <c r="K3294"/>
      <c r="L3294"/>
      <c r="M3294"/>
      <c r="N3294"/>
      <c r="O3294"/>
      <c r="P3294"/>
      <c r="Q3294"/>
      <c r="R3294"/>
    </row>
    <row r="3295" spans="1:18" x14ac:dyDescent="0.3">
      <c r="A3295"/>
      <c r="B3295"/>
      <c r="C3295"/>
      <c r="D3295"/>
      <c r="E3295"/>
      <c r="F3295"/>
      <c r="G3295"/>
      <c r="H3295"/>
      <c r="I3295"/>
      <c r="J3295"/>
      <c r="K3295"/>
      <c r="L3295"/>
      <c r="M3295"/>
      <c r="N3295"/>
      <c r="O3295"/>
      <c r="P3295"/>
      <c r="Q3295"/>
      <c r="R3295"/>
    </row>
    <row r="3296" spans="1:18" x14ac:dyDescent="0.3">
      <c r="A3296"/>
      <c r="B3296"/>
      <c r="C3296"/>
      <c r="D3296"/>
      <c r="E3296"/>
      <c r="F3296"/>
      <c r="G3296"/>
      <c r="H3296"/>
      <c r="I3296"/>
      <c r="J3296"/>
      <c r="K3296"/>
      <c r="L3296"/>
      <c r="M3296"/>
      <c r="N3296"/>
      <c r="O3296"/>
      <c r="P3296"/>
      <c r="Q3296"/>
      <c r="R3296"/>
    </row>
    <row r="3297" spans="1:18" x14ac:dyDescent="0.3">
      <c r="A3297"/>
      <c r="B3297"/>
      <c r="C3297"/>
      <c r="D3297"/>
      <c r="E3297"/>
      <c r="F3297"/>
      <c r="G3297"/>
      <c r="H3297"/>
      <c r="I3297"/>
      <c r="J3297"/>
      <c r="K3297"/>
      <c r="L3297"/>
      <c r="M3297"/>
      <c r="N3297"/>
      <c r="O3297"/>
      <c r="P3297"/>
      <c r="Q3297"/>
      <c r="R3297"/>
    </row>
    <row r="3298" spans="1:18" x14ac:dyDescent="0.3">
      <c r="A3298"/>
      <c r="B3298"/>
      <c r="C3298"/>
      <c r="D3298"/>
      <c r="E3298"/>
      <c r="F3298"/>
      <c r="G3298"/>
      <c r="H3298"/>
      <c r="I3298"/>
      <c r="J3298"/>
      <c r="K3298"/>
      <c r="L3298"/>
      <c r="M3298"/>
      <c r="N3298"/>
      <c r="O3298"/>
      <c r="P3298"/>
      <c r="Q3298"/>
      <c r="R3298"/>
    </row>
    <row r="3299" spans="1:18" x14ac:dyDescent="0.3">
      <c r="A3299"/>
      <c r="B3299"/>
      <c r="C3299"/>
      <c r="D3299"/>
      <c r="E3299"/>
      <c r="F3299"/>
      <c r="G3299"/>
      <c r="H3299"/>
      <c r="I3299"/>
      <c r="J3299"/>
      <c r="K3299"/>
      <c r="L3299"/>
      <c r="M3299"/>
      <c r="N3299"/>
      <c r="O3299"/>
      <c r="P3299"/>
      <c r="Q3299"/>
      <c r="R3299"/>
    </row>
    <row r="3300" spans="1:18" x14ac:dyDescent="0.3">
      <c r="A3300"/>
      <c r="B3300"/>
      <c r="C3300"/>
      <c r="D3300"/>
      <c r="E3300"/>
      <c r="F3300"/>
      <c r="G3300"/>
      <c r="H3300"/>
      <c r="I3300"/>
      <c r="J3300"/>
      <c r="K3300"/>
      <c r="L3300"/>
      <c r="M3300"/>
      <c r="N3300"/>
      <c r="O3300"/>
      <c r="P3300"/>
      <c r="Q3300"/>
      <c r="R3300"/>
    </row>
    <row r="3301" spans="1:18" x14ac:dyDescent="0.3">
      <c r="A3301"/>
      <c r="B3301"/>
      <c r="C3301"/>
      <c r="D3301"/>
      <c r="E3301"/>
      <c r="F3301"/>
      <c r="G3301"/>
      <c r="H3301"/>
      <c r="I3301"/>
      <c r="J3301"/>
      <c r="K3301"/>
      <c r="L3301"/>
      <c r="M3301"/>
      <c r="N3301"/>
      <c r="O3301"/>
      <c r="P3301"/>
      <c r="Q3301"/>
      <c r="R3301"/>
    </row>
    <row r="3302" spans="1:18" x14ac:dyDescent="0.3">
      <c r="A3302"/>
      <c r="B3302"/>
      <c r="C3302"/>
      <c r="D3302"/>
      <c r="E3302"/>
      <c r="F3302"/>
      <c r="G3302"/>
      <c r="H3302"/>
      <c r="I3302"/>
      <c r="J3302"/>
      <c r="K3302"/>
      <c r="L3302"/>
      <c r="M3302"/>
      <c r="N3302"/>
      <c r="O3302"/>
      <c r="P3302"/>
      <c r="Q3302"/>
      <c r="R3302"/>
    </row>
    <row r="3303" spans="1:18" x14ac:dyDescent="0.3">
      <c r="A3303"/>
      <c r="B3303"/>
      <c r="C3303"/>
      <c r="D3303"/>
      <c r="E3303"/>
      <c r="F3303"/>
      <c r="G3303"/>
      <c r="H3303"/>
      <c r="I3303"/>
      <c r="J3303"/>
      <c r="K3303"/>
      <c r="L3303"/>
      <c r="M3303"/>
      <c r="N3303"/>
      <c r="O3303"/>
      <c r="P3303"/>
      <c r="Q3303"/>
      <c r="R3303"/>
    </row>
    <row r="3304" spans="1:18" x14ac:dyDescent="0.3">
      <c r="A3304"/>
      <c r="B3304"/>
      <c r="C3304"/>
      <c r="D3304"/>
      <c r="E3304"/>
      <c r="F3304"/>
      <c r="G3304"/>
      <c r="H3304"/>
      <c r="I3304"/>
      <c r="J3304"/>
      <c r="K3304"/>
      <c r="L3304"/>
      <c r="M3304"/>
      <c r="N3304"/>
      <c r="O3304"/>
      <c r="P3304"/>
      <c r="Q3304"/>
      <c r="R3304"/>
    </row>
    <row r="3305" spans="1:18" x14ac:dyDescent="0.3">
      <c r="A3305"/>
      <c r="B3305"/>
      <c r="C3305"/>
      <c r="D3305"/>
      <c r="E3305"/>
      <c r="F3305"/>
      <c r="G3305"/>
      <c r="H3305"/>
      <c r="I3305"/>
      <c r="J3305"/>
      <c r="K3305"/>
      <c r="L3305"/>
      <c r="M3305"/>
      <c r="N3305"/>
      <c r="O3305"/>
      <c r="P3305"/>
      <c r="Q3305"/>
      <c r="R3305"/>
    </row>
    <row r="3306" spans="1:18" x14ac:dyDescent="0.3">
      <c r="A3306"/>
      <c r="B3306"/>
      <c r="C3306"/>
      <c r="D3306"/>
      <c r="E3306"/>
      <c r="F3306"/>
      <c r="G3306"/>
      <c r="H3306"/>
      <c r="I3306"/>
      <c r="J3306"/>
      <c r="K3306"/>
      <c r="L3306"/>
      <c r="M3306"/>
      <c r="N3306"/>
      <c r="O3306"/>
      <c r="P3306"/>
      <c r="Q3306"/>
      <c r="R3306"/>
    </row>
    <row r="3307" spans="1:18" x14ac:dyDescent="0.3">
      <c r="A3307"/>
      <c r="B3307"/>
      <c r="C3307"/>
      <c r="D3307"/>
      <c r="E3307"/>
      <c r="F3307"/>
      <c r="G3307"/>
      <c r="H3307"/>
      <c r="I3307"/>
      <c r="J3307"/>
      <c r="K3307"/>
      <c r="L3307"/>
      <c r="M3307"/>
      <c r="N3307"/>
      <c r="O3307"/>
      <c r="P3307"/>
      <c r="Q3307"/>
      <c r="R3307"/>
    </row>
    <row r="3308" spans="1:18" x14ac:dyDescent="0.3">
      <c r="A3308"/>
      <c r="B3308"/>
      <c r="C3308"/>
      <c r="D3308"/>
      <c r="E3308"/>
      <c r="F3308"/>
      <c r="G3308"/>
      <c r="H3308"/>
      <c r="I3308"/>
      <c r="J3308"/>
      <c r="K3308"/>
      <c r="L3308"/>
      <c r="M3308"/>
      <c r="N3308"/>
      <c r="O3308"/>
      <c r="P3308"/>
      <c r="Q3308"/>
      <c r="R3308"/>
    </row>
    <row r="3309" spans="1:18" x14ac:dyDescent="0.3">
      <c r="A3309"/>
      <c r="B3309"/>
      <c r="C3309"/>
      <c r="D3309"/>
      <c r="E3309"/>
      <c r="F3309"/>
      <c r="G3309"/>
      <c r="H3309"/>
      <c r="I3309"/>
      <c r="J3309"/>
      <c r="K3309"/>
      <c r="L3309"/>
      <c r="M3309"/>
      <c r="N3309"/>
      <c r="O3309"/>
      <c r="P3309"/>
      <c r="Q3309"/>
      <c r="R3309"/>
    </row>
    <row r="3310" spans="1:18" x14ac:dyDescent="0.3">
      <c r="A3310"/>
      <c r="B3310"/>
      <c r="C3310"/>
      <c r="D3310"/>
      <c r="E3310"/>
      <c r="F3310"/>
      <c r="G3310"/>
      <c r="H3310"/>
      <c r="I3310"/>
      <c r="J3310"/>
      <c r="K3310"/>
      <c r="L3310"/>
      <c r="M3310"/>
      <c r="N3310"/>
      <c r="O3310"/>
      <c r="P3310"/>
      <c r="Q3310"/>
      <c r="R3310"/>
    </row>
    <row r="3311" spans="1:18" x14ac:dyDescent="0.3">
      <c r="A3311"/>
      <c r="B3311"/>
      <c r="C3311"/>
      <c r="D3311"/>
      <c r="E3311"/>
      <c r="F3311"/>
      <c r="G3311"/>
      <c r="H3311"/>
      <c r="I3311"/>
      <c r="J3311"/>
      <c r="K3311"/>
      <c r="L3311"/>
      <c r="M3311"/>
      <c r="N3311"/>
      <c r="O3311"/>
      <c r="P3311"/>
      <c r="Q3311"/>
      <c r="R3311"/>
    </row>
    <row r="3312" spans="1:18" x14ac:dyDescent="0.3">
      <c r="A3312"/>
      <c r="B3312"/>
      <c r="C3312"/>
      <c r="D3312"/>
      <c r="E3312"/>
      <c r="F3312"/>
      <c r="G3312"/>
      <c r="H3312"/>
      <c r="I3312"/>
      <c r="J3312"/>
      <c r="K3312"/>
      <c r="L3312"/>
      <c r="M3312"/>
      <c r="N3312"/>
      <c r="O3312"/>
      <c r="P3312"/>
      <c r="Q3312"/>
      <c r="R3312"/>
    </row>
    <row r="3313" spans="1:18" x14ac:dyDescent="0.3">
      <c r="A3313"/>
      <c r="B3313"/>
      <c r="C3313"/>
      <c r="D3313"/>
      <c r="E3313"/>
      <c r="F3313"/>
      <c r="G3313"/>
      <c r="H3313"/>
      <c r="I3313"/>
      <c r="J3313"/>
      <c r="K3313"/>
      <c r="L3313"/>
      <c r="M3313"/>
      <c r="N3313"/>
      <c r="O3313"/>
      <c r="P3313"/>
      <c r="Q3313"/>
      <c r="R3313"/>
    </row>
    <row r="3314" spans="1:18" x14ac:dyDescent="0.3">
      <c r="A3314"/>
      <c r="B3314"/>
      <c r="C3314"/>
      <c r="D3314"/>
      <c r="E3314"/>
      <c r="F3314"/>
      <c r="G3314"/>
      <c r="H3314"/>
      <c r="I3314"/>
      <c r="J3314"/>
      <c r="K3314"/>
      <c r="L3314"/>
      <c r="M3314"/>
      <c r="N3314"/>
      <c r="O3314"/>
      <c r="P3314"/>
      <c r="Q3314"/>
      <c r="R3314"/>
    </row>
    <row r="3315" spans="1:18" x14ac:dyDescent="0.3">
      <c r="A3315"/>
      <c r="B3315"/>
      <c r="C3315"/>
      <c r="D3315"/>
      <c r="E3315"/>
      <c r="F3315"/>
      <c r="G3315"/>
      <c r="H3315"/>
      <c r="I3315"/>
      <c r="J3315"/>
      <c r="K3315"/>
      <c r="L3315"/>
      <c r="M3315"/>
      <c r="N3315"/>
      <c r="O3315"/>
      <c r="P3315"/>
      <c r="Q3315"/>
      <c r="R3315"/>
    </row>
    <row r="3316" spans="1:18" x14ac:dyDescent="0.3">
      <c r="A3316"/>
      <c r="B3316"/>
      <c r="C3316"/>
      <c r="D3316"/>
      <c r="E3316"/>
      <c r="F3316"/>
      <c r="G3316"/>
      <c r="H3316"/>
      <c r="I3316"/>
      <c r="J3316"/>
      <c r="K3316"/>
      <c r="L3316"/>
      <c r="M3316"/>
      <c r="N3316"/>
      <c r="O3316"/>
      <c r="P3316"/>
      <c r="Q3316"/>
      <c r="R3316"/>
    </row>
    <row r="3317" spans="1:18" x14ac:dyDescent="0.3">
      <c r="A3317"/>
      <c r="B3317"/>
      <c r="C3317"/>
      <c r="D3317"/>
      <c r="E3317"/>
      <c r="F3317"/>
      <c r="G3317"/>
      <c r="H3317"/>
      <c r="I3317"/>
      <c r="J3317"/>
      <c r="K3317"/>
      <c r="L3317"/>
      <c r="M3317"/>
      <c r="N3317"/>
      <c r="O3317"/>
      <c r="P3317"/>
      <c r="Q3317"/>
      <c r="R3317"/>
    </row>
    <row r="3318" spans="1:18" x14ac:dyDescent="0.3">
      <c r="A3318"/>
      <c r="B3318"/>
      <c r="C3318"/>
      <c r="D3318"/>
      <c r="E3318"/>
      <c r="F3318"/>
      <c r="G3318"/>
      <c r="H3318"/>
      <c r="I3318"/>
      <c r="J3318"/>
      <c r="K3318"/>
      <c r="L3318"/>
      <c r="M3318"/>
      <c r="N3318"/>
      <c r="O3318"/>
      <c r="P3318"/>
      <c r="Q3318"/>
      <c r="R3318"/>
    </row>
    <row r="3319" spans="1:18" x14ac:dyDescent="0.3">
      <c r="A3319"/>
      <c r="B3319"/>
      <c r="C3319"/>
      <c r="D3319"/>
      <c r="E3319"/>
      <c r="F3319"/>
      <c r="G3319"/>
      <c r="H3319"/>
      <c r="I3319"/>
      <c r="J3319"/>
      <c r="K3319"/>
      <c r="L3319"/>
      <c r="M3319"/>
      <c r="N3319"/>
      <c r="O3319"/>
      <c r="P3319"/>
      <c r="Q3319"/>
      <c r="R3319"/>
    </row>
    <row r="3320" spans="1:18" x14ac:dyDescent="0.3">
      <c r="A3320"/>
      <c r="B3320"/>
      <c r="C3320"/>
      <c r="D3320"/>
      <c r="E3320"/>
      <c r="F3320"/>
      <c r="G3320"/>
      <c r="H3320"/>
      <c r="I3320"/>
      <c r="J3320"/>
      <c r="K3320"/>
      <c r="L3320"/>
      <c r="M3320"/>
      <c r="N3320"/>
      <c r="O3320"/>
      <c r="P3320"/>
      <c r="Q3320"/>
      <c r="R3320"/>
    </row>
    <row r="3321" spans="1:18" x14ac:dyDescent="0.3">
      <c r="A3321"/>
      <c r="B3321"/>
      <c r="C3321"/>
      <c r="D3321"/>
      <c r="E3321"/>
      <c r="F3321"/>
      <c r="G3321"/>
      <c r="H3321"/>
      <c r="I3321"/>
      <c r="J3321"/>
      <c r="K3321"/>
      <c r="L3321"/>
      <c r="M3321"/>
      <c r="N3321"/>
      <c r="O3321"/>
      <c r="P3321"/>
      <c r="Q3321"/>
      <c r="R3321"/>
    </row>
    <row r="3322" spans="1:18" x14ac:dyDescent="0.3">
      <c r="A3322"/>
      <c r="B3322"/>
      <c r="C3322"/>
      <c r="D3322"/>
      <c r="E3322"/>
      <c r="F3322"/>
      <c r="G3322"/>
      <c r="H3322"/>
      <c r="I3322"/>
      <c r="J3322"/>
      <c r="K3322"/>
      <c r="L3322"/>
      <c r="M3322"/>
      <c r="N3322"/>
      <c r="O3322"/>
      <c r="P3322"/>
      <c r="Q3322"/>
      <c r="R3322"/>
    </row>
    <row r="3323" spans="1:18" x14ac:dyDescent="0.3">
      <c r="A3323"/>
      <c r="B3323"/>
      <c r="C3323"/>
      <c r="D3323"/>
      <c r="E3323"/>
      <c r="F3323"/>
      <c r="G3323"/>
      <c r="H3323"/>
      <c r="I3323"/>
      <c r="J3323"/>
      <c r="K3323"/>
      <c r="L3323"/>
      <c r="M3323"/>
      <c r="N3323"/>
      <c r="O3323"/>
      <c r="P3323"/>
      <c r="Q3323"/>
      <c r="R3323"/>
    </row>
    <row r="3324" spans="1:18" x14ac:dyDescent="0.3">
      <c r="A3324"/>
      <c r="B3324"/>
      <c r="C3324"/>
      <c r="D3324"/>
      <c r="E3324"/>
      <c r="F3324"/>
      <c r="G3324"/>
      <c r="H3324"/>
      <c r="I3324"/>
      <c r="J3324"/>
      <c r="K3324"/>
      <c r="L3324"/>
      <c r="M3324"/>
      <c r="N3324"/>
      <c r="O3324"/>
      <c r="P3324"/>
      <c r="Q3324"/>
      <c r="R3324"/>
    </row>
    <row r="3325" spans="1:18" x14ac:dyDescent="0.3">
      <c r="A3325"/>
      <c r="B3325"/>
      <c r="C3325"/>
      <c r="D3325"/>
      <c r="E3325"/>
      <c r="F3325"/>
      <c r="G3325"/>
      <c r="H3325"/>
      <c r="I3325"/>
      <c r="J3325"/>
      <c r="K3325"/>
      <c r="L3325"/>
      <c r="M3325"/>
      <c r="N3325"/>
      <c r="O3325"/>
      <c r="P3325"/>
      <c r="Q3325"/>
      <c r="R3325"/>
    </row>
    <row r="3326" spans="1:18" x14ac:dyDescent="0.3">
      <c r="A3326"/>
      <c r="B3326"/>
      <c r="C3326"/>
      <c r="D3326"/>
      <c r="E3326"/>
      <c r="F3326"/>
      <c r="G3326"/>
      <c r="H3326"/>
      <c r="I3326"/>
      <c r="J3326"/>
      <c r="K3326"/>
      <c r="L3326"/>
      <c r="M3326"/>
      <c r="N3326"/>
      <c r="O3326"/>
      <c r="P3326"/>
      <c r="Q3326"/>
      <c r="R3326"/>
    </row>
    <row r="3327" spans="1:18" x14ac:dyDescent="0.3">
      <c r="A3327"/>
      <c r="B3327"/>
      <c r="C3327"/>
      <c r="D3327"/>
      <c r="E3327"/>
      <c r="F3327"/>
      <c r="G3327"/>
      <c r="H3327"/>
      <c r="I3327"/>
      <c r="J3327"/>
      <c r="K3327"/>
      <c r="L3327"/>
      <c r="M3327"/>
      <c r="N3327"/>
      <c r="O3327"/>
      <c r="P3327"/>
      <c r="Q3327"/>
      <c r="R3327"/>
    </row>
    <row r="3328" spans="1:18" x14ac:dyDescent="0.3">
      <c r="A3328"/>
      <c r="B3328"/>
      <c r="C3328"/>
      <c r="D3328"/>
      <c r="E3328"/>
      <c r="F3328"/>
      <c r="G3328"/>
      <c r="H3328"/>
      <c r="I3328"/>
      <c r="J3328"/>
      <c r="K3328"/>
      <c r="L3328"/>
      <c r="M3328"/>
      <c r="N3328"/>
      <c r="O3328"/>
      <c r="P3328"/>
      <c r="Q3328"/>
      <c r="R3328"/>
    </row>
    <row r="3329" spans="1:18" x14ac:dyDescent="0.3">
      <c r="A3329"/>
      <c r="B3329"/>
      <c r="C3329"/>
      <c r="D3329"/>
      <c r="E3329"/>
      <c r="F3329"/>
      <c r="G3329"/>
      <c r="H3329"/>
      <c r="I3329"/>
      <c r="J3329"/>
      <c r="K3329"/>
      <c r="L3329"/>
      <c r="M3329"/>
      <c r="N3329"/>
      <c r="O3329"/>
      <c r="P3329"/>
      <c r="Q3329"/>
      <c r="R3329"/>
    </row>
    <row r="3330" spans="1:18" x14ac:dyDescent="0.3">
      <c r="A3330"/>
      <c r="B3330"/>
      <c r="C3330"/>
      <c r="D3330"/>
      <c r="E3330"/>
      <c r="F3330"/>
      <c r="G3330"/>
      <c r="H3330"/>
      <c r="I3330"/>
      <c r="J3330"/>
      <c r="K3330"/>
      <c r="L3330"/>
      <c r="M3330"/>
      <c r="N3330"/>
      <c r="O3330"/>
      <c r="P3330"/>
      <c r="Q3330"/>
      <c r="R3330"/>
    </row>
    <row r="3331" spans="1:18" x14ac:dyDescent="0.3">
      <c r="A3331"/>
      <c r="B3331"/>
      <c r="C3331"/>
      <c r="D3331"/>
      <c r="E3331"/>
      <c r="F3331"/>
      <c r="G3331"/>
      <c r="H3331"/>
      <c r="I3331"/>
      <c r="J3331"/>
      <c r="K3331"/>
      <c r="L3331"/>
      <c r="M3331"/>
      <c r="N3331"/>
      <c r="O3331"/>
      <c r="P3331"/>
      <c r="Q3331"/>
      <c r="R3331"/>
    </row>
    <row r="3332" spans="1:18" x14ac:dyDescent="0.3">
      <c r="A3332"/>
      <c r="B3332"/>
      <c r="C3332"/>
      <c r="D3332"/>
      <c r="E3332"/>
      <c r="F3332"/>
      <c r="G3332"/>
      <c r="H3332"/>
      <c r="I3332"/>
      <c r="J3332"/>
      <c r="K3332"/>
      <c r="L3332"/>
      <c r="M3332"/>
      <c r="N3332"/>
      <c r="O3332"/>
      <c r="P3332"/>
      <c r="Q3332"/>
      <c r="R3332"/>
    </row>
    <row r="3333" spans="1:18" x14ac:dyDescent="0.3">
      <c r="A3333"/>
      <c r="B3333"/>
      <c r="C3333"/>
      <c r="D3333"/>
      <c r="E3333"/>
      <c r="F3333"/>
      <c r="G3333"/>
      <c r="H3333"/>
      <c r="I3333"/>
      <c r="J3333"/>
      <c r="K3333"/>
      <c r="L3333"/>
      <c r="M3333"/>
      <c r="N3333"/>
      <c r="O3333"/>
      <c r="P3333"/>
      <c r="Q3333"/>
      <c r="R3333"/>
    </row>
    <row r="3334" spans="1:18" x14ac:dyDescent="0.3">
      <c r="A3334"/>
      <c r="B3334"/>
      <c r="C3334"/>
      <c r="D3334"/>
      <c r="E3334"/>
      <c r="F3334"/>
      <c r="G3334"/>
      <c r="H3334"/>
      <c r="I3334"/>
      <c r="J3334"/>
      <c r="K3334"/>
      <c r="L3334"/>
      <c r="M3334"/>
      <c r="N3334"/>
      <c r="O3334"/>
      <c r="P3334"/>
      <c r="Q3334"/>
      <c r="R3334"/>
    </row>
    <row r="3335" spans="1:18" x14ac:dyDescent="0.3">
      <c r="A3335"/>
      <c r="B3335"/>
      <c r="C3335"/>
      <c r="D3335"/>
      <c r="E3335"/>
      <c r="F3335"/>
      <c r="G3335"/>
      <c r="H3335"/>
      <c r="I3335"/>
      <c r="J3335"/>
      <c r="K3335"/>
      <c r="L3335"/>
      <c r="M3335"/>
      <c r="N3335"/>
      <c r="O3335"/>
      <c r="P3335"/>
      <c r="Q3335"/>
      <c r="R3335"/>
    </row>
    <row r="3336" spans="1:18" x14ac:dyDescent="0.3">
      <c r="A3336"/>
      <c r="B3336"/>
      <c r="C3336"/>
      <c r="D3336"/>
      <c r="E3336"/>
      <c r="F3336"/>
      <c r="G3336"/>
      <c r="H3336"/>
      <c r="I3336"/>
      <c r="J3336"/>
      <c r="K3336"/>
      <c r="L3336"/>
      <c r="M3336"/>
      <c r="N3336"/>
      <c r="O3336"/>
      <c r="P3336"/>
      <c r="Q3336"/>
      <c r="R3336"/>
    </row>
    <row r="3337" spans="1:18" x14ac:dyDescent="0.3">
      <c r="A3337"/>
      <c r="B3337"/>
      <c r="C3337"/>
      <c r="D3337"/>
      <c r="E3337"/>
      <c r="F3337"/>
      <c r="G3337"/>
      <c r="H3337"/>
      <c r="I3337"/>
      <c r="J3337"/>
      <c r="K3337"/>
      <c r="L3337"/>
      <c r="M3337"/>
      <c r="N3337"/>
      <c r="O3337"/>
      <c r="P3337"/>
      <c r="Q3337"/>
      <c r="R3337"/>
    </row>
    <row r="3338" spans="1:18" x14ac:dyDescent="0.3">
      <c r="A3338"/>
      <c r="B3338"/>
      <c r="C3338"/>
      <c r="D3338"/>
      <c r="E3338"/>
      <c r="F3338"/>
      <c r="G3338"/>
      <c r="H3338"/>
      <c r="I3338"/>
      <c r="J3338"/>
      <c r="K3338"/>
      <c r="L3338"/>
      <c r="M3338"/>
      <c r="N3338"/>
      <c r="O3338"/>
      <c r="P3338"/>
      <c r="Q3338"/>
      <c r="R3338"/>
    </row>
    <row r="3339" spans="1:18" x14ac:dyDescent="0.3">
      <c r="A3339"/>
      <c r="B3339"/>
      <c r="C3339"/>
      <c r="D3339"/>
      <c r="E3339"/>
      <c r="F3339"/>
      <c r="G3339"/>
      <c r="H3339"/>
      <c r="I3339"/>
      <c r="J3339"/>
      <c r="K3339"/>
      <c r="L3339"/>
      <c r="M3339"/>
      <c r="N3339"/>
      <c r="O3339"/>
      <c r="P3339"/>
      <c r="Q3339"/>
      <c r="R3339"/>
    </row>
    <row r="3340" spans="1:18" x14ac:dyDescent="0.3">
      <c r="A3340"/>
      <c r="B3340"/>
      <c r="C3340"/>
      <c r="D3340"/>
      <c r="E3340"/>
      <c r="F3340"/>
      <c r="G3340"/>
      <c r="H3340"/>
      <c r="I3340"/>
      <c r="J3340"/>
      <c r="K3340"/>
      <c r="L3340"/>
      <c r="M3340"/>
      <c r="N3340"/>
      <c r="O3340"/>
      <c r="P3340"/>
      <c r="Q3340"/>
      <c r="R3340"/>
    </row>
    <row r="3341" spans="1:18" x14ac:dyDescent="0.3">
      <c r="A3341"/>
      <c r="B3341"/>
      <c r="C3341"/>
      <c r="D3341"/>
      <c r="E3341"/>
      <c r="F3341"/>
      <c r="G3341"/>
      <c r="H3341"/>
      <c r="I3341"/>
      <c r="J3341"/>
      <c r="K3341"/>
      <c r="L3341"/>
      <c r="M3341"/>
      <c r="N3341"/>
      <c r="O3341"/>
      <c r="P3341"/>
      <c r="Q3341"/>
      <c r="R3341"/>
    </row>
    <row r="3342" spans="1:18" x14ac:dyDescent="0.3">
      <c r="A3342"/>
      <c r="B3342"/>
      <c r="C3342"/>
      <c r="D3342"/>
      <c r="E3342"/>
      <c r="F3342"/>
      <c r="G3342"/>
      <c r="H3342"/>
      <c r="I3342"/>
      <c r="J3342"/>
      <c r="K3342"/>
      <c r="L3342"/>
      <c r="M3342"/>
      <c r="N3342"/>
      <c r="O3342"/>
      <c r="P3342"/>
      <c r="Q3342"/>
      <c r="R3342"/>
    </row>
    <row r="3343" spans="1:18" x14ac:dyDescent="0.3">
      <c r="A3343"/>
      <c r="B3343"/>
      <c r="C3343"/>
      <c r="D3343"/>
      <c r="E3343"/>
      <c r="F3343"/>
      <c r="G3343"/>
      <c r="H3343"/>
      <c r="I3343"/>
      <c r="J3343"/>
      <c r="K3343"/>
      <c r="L3343"/>
      <c r="M3343"/>
      <c r="N3343"/>
      <c r="O3343"/>
      <c r="P3343"/>
      <c r="Q3343"/>
      <c r="R3343"/>
    </row>
    <row r="3344" spans="1:18" x14ac:dyDescent="0.3">
      <c r="A3344"/>
      <c r="B3344"/>
      <c r="C3344"/>
      <c r="D3344"/>
      <c r="E3344"/>
      <c r="F3344"/>
      <c r="G3344"/>
      <c r="H3344"/>
      <c r="I3344"/>
      <c r="J3344"/>
      <c r="K3344"/>
      <c r="L3344"/>
      <c r="M3344"/>
      <c r="N3344"/>
      <c r="O3344"/>
      <c r="P3344"/>
      <c r="Q3344"/>
      <c r="R3344"/>
    </row>
    <row r="3345" spans="1:18" x14ac:dyDescent="0.3">
      <c r="A3345"/>
      <c r="B3345"/>
      <c r="C3345"/>
      <c r="D3345"/>
      <c r="E3345"/>
      <c r="F3345"/>
      <c r="G3345"/>
      <c r="H3345"/>
      <c r="I3345"/>
      <c r="J3345"/>
      <c r="K3345"/>
      <c r="L3345"/>
      <c r="M3345"/>
      <c r="N3345"/>
      <c r="O3345"/>
      <c r="P3345"/>
      <c r="Q3345"/>
      <c r="R3345"/>
    </row>
    <row r="3346" spans="1:18" x14ac:dyDescent="0.3">
      <c r="A3346"/>
      <c r="B3346"/>
      <c r="C3346"/>
      <c r="D3346"/>
      <c r="E3346"/>
      <c r="F3346"/>
      <c r="G3346"/>
      <c r="H3346"/>
      <c r="I3346"/>
      <c r="J3346"/>
      <c r="K3346"/>
      <c r="L3346"/>
      <c r="M3346"/>
      <c r="N3346"/>
      <c r="O3346"/>
      <c r="P3346"/>
      <c r="Q3346"/>
      <c r="R3346"/>
    </row>
    <row r="3347" spans="1:18" x14ac:dyDescent="0.3">
      <c r="A3347"/>
      <c r="B3347"/>
      <c r="C3347"/>
      <c r="D3347"/>
      <c r="E3347"/>
      <c r="F3347"/>
      <c r="G3347"/>
      <c r="H3347"/>
      <c r="I3347"/>
      <c r="J3347"/>
      <c r="K3347"/>
      <c r="L3347"/>
      <c r="M3347"/>
      <c r="N3347"/>
      <c r="O3347"/>
      <c r="P3347"/>
      <c r="Q3347"/>
      <c r="R3347"/>
    </row>
    <row r="3348" spans="1:18" x14ac:dyDescent="0.3">
      <c r="A3348"/>
      <c r="B3348"/>
      <c r="C3348"/>
      <c r="D3348"/>
      <c r="E3348"/>
      <c r="F3348"/>
      <c r="G3348"/>
      <c r="H3348"/>
      <c r="I3348"/>
      <c r="J3348"/>
      <c r="K3348"/>
      <c r="L3348"/>
      <c r="M3348"/>
      <c r="N3348"/>
      <c r="O3348"/>
      <c r="P3348"/>
      <c r="Q3348"/>
      <c r="R3348"/>
    </row>
    <row r="3349" spans="1:18" x14ac:dyDescent="0.3">
      <c r="A3349"/>
      <c r="B3349"/>
      <c r="C3349"/>
      <c r="D3349"/>
      <c r="E3349"/>
      <c r="F3349"/>
      <c r="G3349"/>
      <c r="H3349"/>
      <c r="I3349"/>
      <c r="J3349"/>
      <c r="K3349"/>
      <c r="L3349"/>
      <c r="M3349"/>
      <c r="N3349"/>
      <c r="O3349"/>
      <c r="P3349"/>
      <c r="Q3349"/>
      <c r="R3349"/>
    </row>
    <row r="3350" spans="1:18" x14ac:dyDescent="0.3">
      <c r="A3350"/>
      <c r="B3350"/>
      <c r="C3350"/>
      <c r="D3350"/>
      <c r="E3350"/>
      <c r="F3350"/>
      <c r="G3350"/>
      <c r="H3350"/>
      <c r="I3350"/>
      <c r="J3350"/>
      <c r="K3350"/>
      <c r="L3350"/>
      <c r="M3350"/>
      <c r="N3350"/>
      <c r="O3350"/>
      <c r="P3350"/>
      <c r="Q3350"/>
      <c r="R3350"/>
    </row>
    <row r="3351" spans="1:18" x14ac:dyDescent="0.3">
      <c r="A3351"/>
      <c r="B3351"/>
      <c r="C3351"/>
      <c r="D3351"/>
      <c r="E3351"/>
      <c r="F3351"/>
      <c r="G3351"/>
      <c r="H3351"/>
      <c r="I3351"/>
      <c r="J3351"/>
      <c r="K3351"/>
      <c r="L3351"/>
      <c r="M3351"/>
      <c r="N3351"/>
      <c r="O3351"/>
      <c r="P3351"/>
      <c r="Q3351"/>
      <c r="R3351"/>
    </row>
    <row r="3352" spans="1:18" x14ac:dyDescent="0.3">
      <c r="A3352"/>
      <c r="B3352"/>
      <c r="C3352"/>
      <c r="D3352"/>
      <c r="E3352"/>
      <c r="F3352"/>
      <c r="G3352"/>
      <c r="H3352"/>
      <c r="I3352"/>
      <c r="J3352"/>
      <c r="K3352"/>
      <c r="L3352"/>
      <c r="M3352"/>
      <c r="N3352"/>
      <c r="O3352"/>
      <c r="P3352"/>
      <c r="Q3352"/>
      <c r="R3352"/>
    </row>
    <row r="3353" spans="1:18" x14ac:dyDescent="0.3">
      <c r="A3353"/>
      <c r="B3353"/>
      <c r="C3353"/>
      <c r="D3353"/>
      <c r="E3353"/>
      <c r="F3353"/>
      <c r="G3353"/>
      <c r="H3353"/>
      <c r="I3353"/>
      <c r="J3353"/>
      <c r="K3353"/>
      <c r="L3353"/>
      <c r="M3353"/>
      <c r="N3353"/>
      <c r="O3353"/>
      <c r="P3353"/>
      <c r="Q3353"/>
      <c r="R3353"/>
    </row>
    <row r="3354" spans="1:18" x14ac:dyDescent="0.3">
      <c r="A3354"/>
      <c r="B3354"/>
      <c r="C3354"/>
      <c r="D3354"/>
      <c r="E3354"/>
      <c r="F3354"/>
      <c r="G3354"/>
      <c r="H3354"/>
      <c r="I3354"/>
      <c r="J3354"/>
      <c r="K3354"/>
      <c r="L3354"/>
      <c r="M3354"/>
      <c r="N3354"/>
      <c r="O3354"/>
      <c r="P3354"/>
      <c r="Q3354"/>
      <c r="R3354"/>
    </row>
    <row r="3355" spans="1:18" x14ac:dyDescent="0.3">
      <c r="A3355"/>
      <c r="B3355"/>
      <c r="C3355"/>
      <c r="D3355"/>
      <c r="E3355"/>
      <c r="F3355"/>
      <c r="G3355"/>
      <c r="H3355"/>
      <c r="I3355"/>
      <c r="J3355"/>
      <c r="K3355"/>
      <c r="L3355"/>
      <c r="M3355"/>
      <c r="N3355"/>
      <c r="O3355"/>
      <c r="P3355"/>
      <c r="Q3355"/>
      <c r="R3355"/>
    </row>
    <row r="3356" spans="1:18" x14ac:dyDescent="0.3">
      <c r="A3356"/>
      <c r="B3356"/>
      <c r="C3356"/>
      <c r="D3356"/>
      <c r="E3356"/>
      <c r="F3356"/>
      <c r="G3356"/>
      <c r="H3356"/>
      <c r="I3356"/>
      <c r="J3356"/>
      <c r="K3356"/>
      <c r="L3356"/>
      <c r="M3356"/>
      <c r="N3356"/>
      <c r="O3356"/>
      <c r="P3356"/>
      <c r="Q3356"/>
      <c r="R3356"/>
    </row>
    <row r="3357" spans="1:18" x14ac:dyDescent="0.3">
      <c r="A3357"/>
      <c r="B3357"/>
      <c r="C3357"/>
      <c r="D3357"/>
      <c r="E3357"/>
      <c r="F3357"/>
      <c r="G3357"/>
      <c r="H3357"/>
      <c r="I3357"/>
      <c r="J3357"/>
      <c r="K3357"/>
      <c r="L3357"/>
      <c r="M3357"/>
      <c r="N3357"/>
      <c r="O3357"/>
      <c r="P3357"/>
      <c r="Q3357"/>
      <c r="R3357"/>
    </row>
    <row r="3358" spans="1:18" x14ac:dyDescent="0.3">
      <c r="A3358"/>
      <c r="B3358"/>
      <c r="C3358"/>
      <c r="D3358"/>
      <c r="E3358"/>
      <c r="F3358"/>
      <c r="G3358"/>
      <c r="H3358"/>
      <c r="I3358"/>
      <c r="J3358"/>
      <c r="K3358"/>
      <c r="L3358"/>
      <c r="M3358"/>
      <c r="N3358"/>
      <c r="O3358"/>
      <c r="P3358"/>
      <c r="Q3358"/>
      <c r="R3358"/>
    </row>
    <row r="3359" spans="1:18" x14ac:dyDescent="0.3">
      <c r="A3359"/>
      <c r="B3359"/>
      <c r="C3359"/>
      <c r="D3359"/>
      <c r="E3359"/>
      <c r="F3359"/>
      <c r="G3359"/>
      <c r="H3359"/>
      <c r="I3359"/>
      <c r="J3359"/>
      <c r="K3359"/>
      <c r="L3359"/>
      <c r="M3359"/>
      <c r="N3359"/>
      <c r="O3359"/>
      <c r="P3359"/>
      <c r="Q3359"/>
      <c r="R3359"/>
    </row>
    <row r="3360" spans="1:18" x14ac:dyDescent="0.3">
      <c r="A3360"/>
      <c r="B3360"/>
      <c r="C3360"/>
      <c r="D3360"/>
      <c r="E3360"/>
      <c r="F3360"/>
      <c r="G3360"/>
      <c r="H3360"/>
      <c r="I3360"/>
      <c r="J3360"/>
      <c r="K3360"/>
      <c r="L3360"/>
      <c r="M3360"/>
      <c r="N3360"/>
      <c r="O3360"/>
      <c r="P3360"/>
      <c r="Q3360"/>
      <c r="R3360"/>
    </row>
    <row r="3361" spans="1:18" x14ac:dyDescent="0.3">
      <c r="A3361"/>
      <c r="B3361"/>
      <c r="C3361"/>
      <c r="D3361"/>
      <c r="E3361"/>
      <c r="F3361"/>
      <c r="G3361"/>
      <c r="H3361"/>
      <c r="I3361"/>
      <c r="J3361"/>
      <c r="K3361"/>
      <c r="L3361"/>
      <c r="M3361"/>
      <c r="N3361"/>
      <c r="O3361"/>
      <c r="P3361"/>
      <c r="Q3361"/>
      <c r="R3361"/>
    </row>
    <row r="3362" spans="1:18" x14ac:dyDescent="0.3">
      <c r="A3362"/>
      <c r="B3362"/>
      <c r="C3362"/>
      <c r="D3362"/>
      <c r="E3362"/>
      <c r="F3362"/>
      <c r="G3362"/>
      <c r="H3362"/>
      <c r="I3362"/>
      <c r="J3362"/>
      <c r="K3362"/>
      <c r="L3362"/>
      <c r="M3362"/>
      <c r="N3362"/>
      <c r="O3362"/>
      <c r="P3362"/>
      <c r="Q3362"/>
      <c r="R3362"/>
    </row>
    <row r="3363" spans="1:18" x14ac:dyDescent="0.3">
      <c r="A3363"/>
      <c r="B3363"/>
      <c r="C3363"/>
      <c r="D3363"/>
      <c r="E3363"/>
      <c r="F3363"/>
      <c r="G3363"/>
      <c r="H3363"/>
      <c r="I3363"/>
      <c r="J3363"/>
      <c r="K3363"/>
      <c r="L3363"/>
      <c r="M3363"/>
      <c r="N3363"/>
      <c r="O3363"/>
      <c r="P3363"/>
      <c r="Q3363"/>
      <c r="R3363"/>
    </row>
    <row r="3364" spans="1:18" x14ac:dyDescent="0.3">
      <c r="A3364"/>
      <c r="B3364"/>
      <c r="C3364"/>
      <c r="D3364"/>
      <c r="E3364"/>
      <c r="F3364"/>
      <c r="G3364"/>
      <c r="H3364"/>
      <c r="I3364"/>
      <c r="J3364"/>
      <c r="K3364"/>
      <c r="L3364"/>
      <c r="M3364"/>
      <c r="N3364"/>
      <c r="O3364"/>
      <c r="P3364"/>
      <c r="Q3364"/>
      <c r="R3364"/>
    </row>
    <row r="3365" spans="1:18" x14ac:dyDescent="0.3">
      <c r="A3365"/>
      <c r="B3365"/>
      <c r="C3365"/>
      <c r="D3365"/>
      <c r="E3365"/>
      <c r="F3365"/>
      <c r="G3365"/>
      <c r="H3365"/>
      <c r="I3365"/>
      <c r="J3365"/>
      <c r="K3365"/>
      <c r="L3365"/>
      <c r="M3365"/>
      <c r="N3365"/>
      <c r="O3365"/>
      <c r="P3365"/>
      <c r="Q3365"/>
      <c r="R3365"/>
    </row>
    <row r="3366" spans="1:18" x14ac:dyDescent="0.3">
      <c r="A3366"/>
      <c r="B3366"/>
      <c r="C3366"/>
      <c r="D3366"/>
      <c r="E3366"/>
      <c r="F3366"/>
      <c r="G3366"/>
      <c r="H3366"/>
      <c r="I3366"/>
      <c r="J3366"/>
      <c r="K3366"/>
      <c r="L3366"/>
      <c r="M3366"/>
      <c r="N3366"/>
      <c r="O3366"/>
      <c r="P3366"/>
      <c r="Q3366"/>
      <c r="R3366"/>
    </row>
    <row r="3367" spans="1:18" x14ac:dyDescent="0.3">
      <c r="A3367"/>
      <c r="B3367"/>
      <c r="C3367"/>
      <c r="D3367"/>
      <c r="E3367"/>
      <c r="F3367"/>
      <c r="G3367"/>
      <c r="H3367"/>
      <c r="I3367"/>
      <c r="J3367"/>
      <c r="K3367"/>
      <c r="L3367"/>
      <c r="M3367"/>
      <c r="N3367"/>
      <c r="O3367"/>
      <c r="P3367"/>
      <c r="Q3367"/>
      <c r="R3367"/>
    </row>
    <row r="3368" spans="1:18" x14ac:dyDescent="0.3">
      <c r="A3368"/>
      <c r="B3368"/>
      <c r="C3368"/>
      <c r="D3368"/>
      <c r="E3368"/>
      <c r="F3368"/>
      <c r="G3368"/>
      <c r="H3368"/>
      <c r="I3368"/>
      <c r="J3368"/>
      <c r="K3368"/>
      <c r="L3368"/>
      <c r="M3368"/>
      <c r="N3368"/>
      <c r="O3368"/>
      <c r="P3368"/>
      <c r="Q3368"/>
      <c r="R3368"/>
    </row>
    <row r="3369" spans="1:18" x14ac:dyDescent="0.3">
      <c r="A3369"/>
      <c r="B3369"/>
      <c r="C3369"/>
      <c r="D3369"/>
      <c r="E3369"/>
      <c r="F3369"/>
      <c r="G3369"/>
      <c r="H3369"/>
      <c r="I3369"/>
      <c r="J3369"/>
      <c r="K3369"/>
      <c r="L3369"/>
      <c r="M3369"/>
      <c r="N3369"/>
      <c r="O3369"/>
      <c r="P3369"/>
      <c r="Q3369"/>
      <c r="R3369"/>
    </row>
    <row r="3370" spans="1:18" x14ac:dyDescent="0.3">
      <c r="A3370"/>
      <c r="B3370"/>
      <c r="C3370"/>
      <c r="D3370"/>
      <c r="E3370"/>
      <c r="F3370"/>
      <c r="G3370"/>
      <c r="H3370"/>
      <c r="I3370"/>
      <c r="J3370"/>
      <c r="K3370"/>
      <c r="L3370"/>
      <c r="M3370"/>
      <c r="N3370"/>
      <c r="O3370"/>
      <c r="P3370"/>
      <c r="Q3370"/>
      <c r="R3370"/>
    </row>
    <row r="3371" spans="1:18" x14ac:dyDescent="0.3">
      <c r="A3371"/>
      <c r="B3371"/>
      <c r="C3371"/>
      <c r="D3371"/>
      <c r="E3371"/>
      <c r="F3371"/>
      <c r="G3371"/>
      <c r="H3371"/>
      <c r="I3371"/>
      <c r="J3371"/>
      <c r="K3371"/>
      <c r="L3371"/>
      <c r="M3371"/>
      <c r="N3371"/>
      <c r="O3371"/>
      <c r="P3371"/>
      <c r="Q3371"/>
      <c r="R3371"/>
    </row>
    <row r="3372" spans="1:18" x14ac:dyDescent="0.3">
      <c r="A3372"/>
      <c r="B3372"/>
      <c r="C3372"/>
      <c r="D3372"/>
      <c r="E3372"/>
      <c r="F3372"/>
      <c r="G3372"/>
      <c r="H3372"/>
      <c r="I3372"/>
      <c r="J3372"/>
      <c r="K3372"/>
      <c r="L3372"/>
      <c r="M3372"/>
      <c r="N3372"/>
      <c r="O3372"/>
      <c r="P3372"/>
      <c r="Q3372"/>
      <c r="R3372"/>
    </row>
    <row r="3373" spans="1:18" x14ac:dyDescent="0.3">
      <c r="A3373"/>
      <c r="B3373"/>
      <c r="C3373"/>
      <c r="D3373"/>
      <c r="E3373"/>
      <c r="F3373"/>
      <c r="G3373"/>
      <c r="H3373"/>
      <c r="I3373"/>
      <c r="J3373"/>
      <c r="K3373"/>
      <c r="L3373"/>
      <c r="M3373"/>
      <c r="N3373"/>
      <c r="O3373"/>
      <c r="P3373"/>
      <c r="Q3373"/>
      <c r="R3373"/>
    </row>
    <row r="3374" spans="1:18" x14ac:dyDescent="0.3">
      <c r="A3374"/>
      <c r="B3374"/>
      <c r="C3374"/>
      <c r="D3374"/>
      <c r="E3374"/>
      <c r="F3374"/>
      <c r="G3374"/>
      <c r="H3374"/>
      <c r="I3374"/>
      <c r="J3374"/>
      <c r="K3374"/>
      <c r="L3374"/>
      <c r="M3374"/>
      <c r="N3374"/>
      <c r="O3374"/>
      <c r="P3374"/>
      <c r="Q3374"/>
      <c r="R3374"/>
    </row>
    <row r="3375" spans="1:18" x14ac:dyDescent="0.3">
      <c r="A3375"/>
      <c r="B3375"/>
      <c r="C3375"/>
      <c r="D3375"/>
      <c r="E3375"/>
      <c r="F3375"/>
      <c r="G3375"/>
      <c r="H3375"/>
      <c r="I3375"/>
      <c r="J3375"/>
      <c r="K3375"/>
      <c r="L3375"/>
      <c r="M3375"/>
      <c r="N3375"/>
      <c r="O3375"/>
      <c r="P3375"/>
      <c r="Q3375"/>
      <c r="R3375"/>
    </row>
    <row r="3376" spans="1:18" x14ac:dyDescent="0.3">
      <c r="A3376"/>
      <c r="B3376"/>
      <c r="C3376"/>
      <c r="D3376"/>
      <c r="E3376"/>
      <c r="F3376"/>
      <c r="G3376"/>
      <c r="H3376"/>
      <c r="I3376"/>
      <c r="J3376"/>
      <c r="K3376"/>
      <c r="L3376"/>
      <c r="M3376"/>
      <c r="N3376"/>
      <c r="O3376"/>
      <c r="P3376"/>
      <c r="Q3376"/>
      <c r="R3376"/>
    </row>
    <row r="3377" spans="1:18" x14ac:dyDescent="0.3">
      <c r="A3377"/>
      <c r="B3377"/>
      <c r="C3377"/>
      <c r="D3377"/>
      <c r="E3377"/>
      <c r="F3377"/>
      <c r="G3377"/>
      <c r="H3377"/>
      <c r="I3377"/>
      <c r="J3377"/>
      <c r="K3377"/>
      <c r="L3377"/>
      <c r="M3377"/>
      <c r="N3377"/>
      <c r="O3377"/>
      <c r="P3377"/>
      <c r="Q3377"/>
      <c r="R3377"/>
    </row>
    <row r="3378" spans="1:18" x14ac:dyDescent="0.3">
      <c r="A3378"/>
      <c r="B3378"/>
      <c r="C3378"/>
      <c r="D3378"/>
      <c r="E3378"/>
      <c r="F3378"/>
      <c r="G3378"/>
      <c r="H3378"/>
      <c r="I3378"/>
      <c r="J3378"/>
      <c r="K3378"/>
      <c r="L3378"/>
      <c r="M3378"/>
      <c r="N3378"/>
      <c r="O3378"/>
      <c r="P3378"/>
      <c r="Q3378"/>
      <c r="R3378"/>
    </row>
    <row r="3379" spans="1:18" x14ac:dyDescent="0.3">
      <c r="A3379"/>
      <c r="B3379"/>
      <c r="C3379"/>
      <c r="D3379"/>
      <c r="E3379"/>
      <c r="F3379"/>
      <c r="G3379"/>
      <c r="H3379"/>
      <c r="I3379"/>
      <c r="J3379"/>
      <c r="K3379"/>
      <c r="L3379"/>
      <c r="M3379"/>
      <c r="N3379"/>
      <c r="O3379"/>
      <c r="P3379"/>
      <c r="Q3379"/>
      <c r="R3379"/>
    </row>
    <row r="3380" spans="1:18" x14ac:dyDescent="0.3">
      <c r="A3380"/>
      <c r="B3380"/>
      <c r="C3380"/>
      <c r="D3380"/>
      <c r="E3380"/>
      <c r="F3380"/>
      <c r="G3380"/>
      <c r="H3380"/>
      <c r="I3380"/>
      <c r="J3380"/>
      <c r="K3380"/>
      <c r="L3380"/>
      <c r="M3380"/>
      <c r="N3380"/>
      <c r="O3380"/>
      <c r="P3380"/>
      <c r="Q3380"/>
      <c r="R3380"/>
    </row>
    <row r="3381" spans="1:18" x14ac:dyDescent="0.3">
      <c r="A3381"/>
      <c r="B3381"/>
      <c r="C3381"/>
      <c r="D3381"/>
      <c r="E3381"/>
      <c r="F3381"/>
      <c r="G3381"/>
      <c r="H3381"/>
      <c r="I3381"/>
      <c r="J3381"/>
      <c r="K3381"/>
      <c r="L3381"/>
      <c r="M3381"/>
      <c r="N3381"/>
      <c r="O3381"/>
      <c r="P3381"/>
      <c r="Q3381"/>
      <c r="R3381"/>
    </row>
    <row r="3382" spans="1:18" x14ac:dyDescent="0.3">
      <c r="A3382"/>
      <c r="B3382"/>
      <c r="C3382"/>
      <c r="D3382"/>
      <c r="E3382"/>
      <c r="F3382"/>
      <c r="G3382"/>
      <c r="H3382"/>
      <c r="I3382"/>
      <c r="J3382"/>
      <c r="K3382"/>
      <c r="L3382"/>
      <c r="M3382"/>
      <c r="N3382"/>
      <c r="O3382"/>
      <c r="P3382"/>
      <c r="Q3382"/>
      <c r="R3382"/>
    </row>
    <row r="3383" spans="1:18" x14ac:dyDescent="0.3">
      <c r="A3383"/>
      <c r="B3383"/>
      <c r="C3383"/>
      <c r="D3383"/>
      <c r="E3383"/>
      <c r="F3383"/>
      <c r="G3383"/>
      <c r="H3383"/>
      <c r="I3383"/>
      <c r="J3383"/>
      <c r="K3383"/>
      <c r="L3383"/>
      <c r="M3383"/>
      <c r="N3383"/>
      <c r="O3383"/>
      <c r="P3383"/>
      <c r="Q3383"/>
      <c r="R3383"/>
    </row>
    <row r="3384" spans="1:18" x14ac:dyDescent="0.3">
      <c r="A3384"/>
      <c r="B3384"/>
      <c r="C3384"/>
      <c r="D3384"/>
      <c r="E3384"/>
      <c r="F3384"/>
      <c r="G3384"/>
      <c r="H3384"/>
      <c r="I3384"/>
      <c r="J3384"/>
      <c r="K3384"/>
      <c r="L3384"/>
      <c r="M3384"/>
      <c r="N3384"/>
      <c r="O3384"/>
      <c r="P3384"/>
      <c r="Q3384"/>
      <c r="R3384"/>
    </row>
    <row r="3385" spans="1:18" x14ac:dyDescent="0.3">
      <c r="A3385"/>
      <c r="B3385"/>
      <c r="C3385"/>
      <c r="D3385"/>
      <c r="E3385"/>
      <c r="F3385"/>
      <c r="G3385"/>
      <c r="H3385"/>
      <c r="I3385"/>
      <c r="J3385"/>
      <c r="K3385"/>
      <c r="L3385"/>
      <c r="M3385"/>
      <c r="N3385"/>
      <c r="O3385"/>
      <c r="P3385"/>
      <c r="Q3385"/>
      <c r="R3385"/>
    </row>
    <row r="3386" spans="1:18" x14ac:dyDescent="0.3">
      <c r="A3386"/>
      <c r="B3386"/>
      <c r="C3386"/>
      <c r="D3386"/>
      <c r="E3386"/>
      <c r="F3386"/>
      <c r="G3386"/>
      <c r="H3386"/>
      <c r="I3386"/>
      <c r="J3386"/>
      <c r="K3386"/>
      <c r="L3386"/>
      <c r="M3386"/>
      <c r="N3386"/>
      <c r="O3386"/>
      <c r="P3386"/>
      <c r="Q3386"/>
      <c r="R3386"/>
    </row>
    <row r="3387" spans="1:18" x14ac:dyDescent="0.3">
      <c r="A3387"/>
      <c r="B3387"/>
      <c r="C3387"/>
      <c r="D3387"/>
      <c r="E3387"/>
      <c r="F3387"/>
      <c r="G3387"/>
      <c r="H3387"/>
      <c r="I3387"/>
      <c r="J3387"/>
      <c r="K3387"/>
      <c r="L3387"/>
      <c r="M3387"/>
      <c r="N3387"/>
      <c r="O3387"/>
      <c r="P3387"/>
      <c r="Q3387"/>
      <c r="R3387"/>
    </row>
    <row r="3388" spans="1:18" x14ac:dyDescent="0.3">
      <c r="A3388"/>
      <c r="B3388"/>
      <c r="C3388"/>
      <c r="D3388"/>
      <c r="E3388"/>
      <c r="F3388"/>
      <c r="G3388"/>
      <c r="H3388"/>
      <c r="I3388"/>
      <c r="J3388"/>
      <c r="K3388"/>
      <c r="L3388"/>
      <c r="M3388"/>
      <c r="N3388"/>
      <c r="O3388"/>
      <c r="P3388"/>
      <c r="Q3388"/>
      <c r="R3388"/>
    </row>
    <row r="3389" spans="1:18" x14ac:dyDescent="0.3">
      <c r="A3389"/>
      <c r="B3389"/>
      <c r="C3389"/>
      <c r="D3389"/>
      <c r="E3389"/>
      <c r="F3389"/>
      <c r="G3389"/>
      <c r="H3389"/>
      <c r="I3389"/>
      <c r="J3389"/>
      <c r="K3389"/>
      <c r="L3389"/>
      <c r="M3389"/>
      <c r="N3389"/>
      <c r="O3389"/>
      <c r="P3389"/>
      <c r="Q3389"/>
      <c r="R3389"/>
    </row>
    <row r="3390" spans="1:18" x14ac:dyDescent="0.3">
      <c r="A3390"/>
      <c r="B3390"/>
      <c r="C3390"/>
      <c r="D3390"/>
      <c r="E3390"/>
      <c r="F3390"/>
      <c r="G3390"/>
      <c r="H3390"/>
      <c r="I3390"/>
      <c r="J3390"/>
      <c r="K3390"/>
      <c r="L3390"/>
      <c r="M3390"/>
      <c r="N3390"/>
      <c r="O3390"/>
      <c r="P3390"/>
      <c r="Q3390"/>
      <c r="R3390"/>
    </row>
    <row r="3391" spans="1:18" x14ac:dyDescent="0.3">
      <c r="A3391"/>
      <c r="B3391"/>
      <c r="C3391"/>
      <c r="D3391"/>
      <c r="E3391"/>
      <c r="F3391"/>
      <c r="G3391"/>
      <c r="H3391"/>
      <c r="I3391"/>
      <c r="J3391"/>
      <c r="K3391"/>
      <c r="L3391"/>
      <c r="M3391"/>
      <c r="N3391"/>
      <c r="O3391"/>
      <c r="P3391"/>
      <c r="Q3391"/>
      <c r="R3391"/>
    </row>
    <row r="3392" spans="1:18" x14ac:dyDescent="0.3">
      <c r="A3392"/>
      <c r="B3392"/>
      <c r="C3392"/>
      <c r="D3392"/>
      <c r="E3392"/>
      <c r="F3392"/>
      <c r="G3392"/>
      <c r="H3392"/>
      <c r="I3392"/>
      <c r="J3392"/>
      <c r="K3392"/>
      <c r="L3392"/>
      <c r="M3392"/>
      <c r="N3392"/>
      <c r="O3392"/>
      <c r="P3392"/>
      <c r="Q3392"/>
      <c r="R3392"/>
    </row>
    <row r="3393" spans="1:18" x14ac:dyDescent="0.3">
      <c r="A3393"/>
      <c r="B3393"/>
      <c r="C3393"/>
      <c r="D3393"/>
      <c r="E3393"/>
      <c r="F3393"/>
      <c r="G3393"/>
      <c r="H3393"/>
      <c r="I3393"/>
      <c r="J3393"/>
      <c r="K3393"/>
      <c r="L3393"/>
      <c r="M3393"/>
      <c r="N3393"/>
      <c r="O3393"/>
      <c r="P3393"/>
      <c r="Q3393"/>
      <c r="R3393"/>
    </row>
    <row r="3394" spans="1:18" x14ac:dyDescent="0.3">
      <c r="A3394"/>
      <c r="B3394"/>
      <c r="C3394"/>
      <c r="D3394"/>
      <c r="E3394"/>
      <c r="F3394"/>
      <c r="G3394"/>
      <c r="H3394"/>
      <c r="I3394"/>
      <c r="J3394"/>
      <c r="K3394"/>
      <c r="L3394"/>
      <c r="M3394"/>
      <c r="N3394"/>
      <c r="O3394"/>
      <c r="P3394"/>
      <c r="Q3394"/>
      <c r="R3394"/>
    </row>
    <row r="3395" spans="1:18" x14ac:dyDescent="0.3">
      <c r="A3395"/>
      <c r="B3395"/>
      <c r="C3395"/>
      <c r="D3395"/>
      <c r="E3395"/>
      <c r="F3395"/>
      <c r="G3395"/>
      <c r="H3395"/>
      <c r="I3395"/>
      <c r="J3395"/>
      <c r="K3395"/>
      <c r="L3395"/>
      <c r="M3395"/>
      <c r="N3395"/>
      <c r="O3395"/>
      <c r="P3395"/>
      <c r="Q3395"/>
      <c r="R3395"/>
    </row>
    <row r="3396" spans="1:18" x14ac:dyDescent="0.3">
      <c r="A3396"/>
      <c r="B3396"/>
      <c r="C3396"/>
      <c r="D3396"/>
      <c r="E3396"/>
      <c r="F3396"/>
      <c r="G3396"/>
      <c r="H3396"/>
      <c r="I3396"/>
      <c r="J3396"/>
      <c r="K3396"/>
      <c r="L3396"/>
      <c r="M3396"/>
      <c r="N3396"/>
      <c r="O3396"/>
      <c r="P3396"/>
      <c r="Q3396"/>
      <c r="R3396"/>
    </row>
    <row r="3397" spans="1:18" x14ac:dyDescent="0.3">
      <c r="A3397"/>
      <c r="B3397"/>
      <c r="C3397"/>
      <c r="D3397"/>
      <c r="E3397"/>
      <c r="F3397"/>
      <c r="G3397"/>
      <c r="H3397"/>
      <c r="I3397"/>
      <c r="J3397"/>
      <c r="K3397"/>
      <c r="L3397"/>
      <c r="M3397"/>
      <c r="N3397"/>
      <c r="O3397"/>
      <c r="P3397"/>
      <c r="Q3397"/>
      <c r="R3397"/>
    </row>
    <row r="3398" spans="1:18" x14ac:dyDescent="0.3">
      <c r="A3398"/>
      <c r="B3398"/>
      <c r="C3398"/>
      <c r="D3398"/>
      <c r="E3398"/>
      <c r="F3398"/>
      <c r="G3398"/>
      <c r="H3398"/>
      <c r="I3398"/>
      <c r="J3398"/>
      <c r="K3398"/>
      <c r="L3398"/>
      <c r="M3398"/>
      <c r="N3398"/>
      <c r="O3398"/>
      <c r="P3398"/>
      <c r="Q3398"/>
      <c r="R3398"/>
    </row>
    <row r="3399" spans="1:18" x14ac:dyDescent="0.3">
      <c r="A3399"/>
      <c r="B3399"/>
      <c r="C3399"/>
      <c r="D3399"/>
      <c r="E3399"/>
      <c r="F3399"/>
      <c r="G3399"/>
      <c r="H3399"/>
      <c r="I3399"/>
      <c r="J3399"/>
      <c r="K3399"/>
      <c r="L3399"/>
      <c r="M3399"/>
      <c r="N3399"/>
      <c r="O3399"/>
      <c r="P3399"/>
      <c r="Q3399"/>
      <c r="R3399"/>
    </row>
    <row r="3400" spans="1:18" x14ac:dyDescent="0.3">
      <c r="A3400"/>
      <c r="B3400"/>
      <c r="C3400"/>
      <c r="D3400"/>
      <c r="E3400"/>
      <c r="F3400"/>
      <c r="G3400"/>
      <c r="H3400"/>
      <c r="I3400"/>
      <c r="J3400"/>
      <c r="K3400"/>
      <c r="L3400"/>
      <c r="M3400"/>
      <c r="N3400"/>
      <c r="O3400"/>
      <c r="P3400"/>
      <c r="Q3400"/>
      <c r="R3400"/>
    </row>
    <row r="3401" spans="1:18" x14ac:dyDescent="0.3">
      <c r="A3401"/>
      <c r="B3401"/>
      <c r="C3401"/>
      <c r="D3401"/>
      <c r="E3401"/>
      <c r="F3401"/>
      <c r="G3401"/>
      <c r="H3401"/>
      <c r="I3401"/>
      <c r="J3401"/>
      <c r="K3401"/>
      <c r="L3401"/>
      <c r="M3401"/>
      <c r="N3401"/>
      <c r="O3401"/>
      <c r="P3401"/>
      <c r="Q3401"/>
      <c r="R3401"/>
    </row>
    <row r="3402" spans="1:18" x14ac:dyDescent="0.3">
      <c r="A3402"/>
      <c r="B3402"/>
      <c r="C3402"/>
      <c r="D3402"/>
      <c r="E3402"/>
      <c r="F3402"/>
      <c r="G3402"/>
      <c r="H3402"/>
      <c r="I3402"/>
      <c r="J3402"/>
      <c r="K3402"/>
      <c r="L3402"/>
      <c r="M3402"/>
      <c r="N3402"/>
      <c r="O3402"/>
      <c r="P3402"/>
      <c r="Q3402"/>
      <c r="R3402"/>
    </row>
    <row r="3403" spans="1:18" x14ac:dyDescent="0.3">
      <c r="A3403"/>
      <c r="B3403"/>
      <c r="C3403"/>
      <c r="D3403"/>
      <c r="E3403"/>
      <c r="F3403"/>
      <c r="G3403"/>
      <c r="H3403"/>
      <c r="I3403"/>
      <c r="J3403"/>
      <c r="K3403"/>
      <c r="L3403"/>
      <c r="M3403"/>
      <c r="N3403"/>
      <c r="O3403"/>
      <c r="P3403"/>
      <c r="Q3403"/>
      <c r="R3403"/>
    </row>
    <row r="3404" spans="1:18" x14ac:dyDescent="0.3">
      <c r="A3404"/>
      <c r="B3404"/>
      <c r="C3404"/>
      <c r="D3404"/>
      <c r="E3404"/>
      <c r="F3404"/>
      <c r="G3404"/>
      <c r="H3404"/>
      <c r="I3404"/>
      <c r="J3404"/>
      <c r="K3404"/>
      <c r="L3404"/>
      <c r="M3404"/>
      <c r="N3404"/>
      <c r="O3404"/>
      <c r="P3404"/>
      <c r="Q3404"/>
      <c r="R3404"/>
    </row>
    <row r="3405" spans="1:18" x14ac:dyDescent="0.3">
      <c r="A3405"/>
      <c r="B3405"/>
      <c r="C3405"/>
      <c r="D3405"/>
      <c r="E3405"/>
      <c r="F3405"/>
      <c r="G3405"/>
      <c r="H3405"/>
      <c r="I3405"/>
      <c r="J3405"/>
      <c r="K3405"/>
      <c r="L3405"/>
      <c r="M3405"/>
      <c r="N3405"/>
      <c r="O3405"/>
      <c r="P3405"/>
      <c r="Q3405"/>
      <c r="R3405"/>
    </row>
    <row r="3406" spans="1:18" x14ac:dyDescent="0.3">
      <c r="A3406"/>
      <c r="B3406"/>
      <c r="C3406"/>
      <c r="D3406"/>
      <c r="E3406"/>
      <c r="F3406"/>
      <c r="G3406"/>
      <c r="H3406"/>
      <c r="I3406"/>
      <c r="J3406"/>
      <c r="K3406"/>
      <c r="L3406"/>
      <c r="M3406"/>
      <c r="N3406"/>
      <c r="O3406"/>
      <c r="P3406"/>
      <c r="Q3406"/>
      <c r="R3406"/>
    </row>
    <row r="3407" spans="1:18" x14ac:dyDescent="0.3">
      <c r="A3407"/>
      <c r="B3407"/>
      <c r="C3407"/>
      <c r="D3407"/>
      <c r="E3407"/>
      <c r="F3407"/>
      <c r="G3407"/>
      <c r="H3407"/>
      <c r="I3407"/>
      <c r="J3407"/>
      <c r="K3407"/>
      <c r="L3407"/>
      <c r="M3407"/>
      <c r="N3407"/>
      <c r="O3407"/>
      <c r="P3407"/>
      <c r="Q3407"/>
      <c r="R3407"/>
    </row>
    <row r="3408" spans="1:18" x14ac:dyDescent="0.3">
      <c r="A3408"/>
      <c r="B3408"/>
      <c r="C3408"/>
      <c r="D3408"/>
      <c r="E3408"/>
      <c r="F3408"/>
      <c r="G3408"/>
      <c r="H3408"/>
      <c r="I3408"/>
      <c r="J3408"/>
      <c r="K3408"/>
      <c r="L3408"/>
      <c r="M3408"/>
      <c r="N3408"/>
      <c r="O3408"/>
      <c r="P3408"/>
      <c r="Q3408"/>
      <c r="R3408"/>
    </row>
    <row r="3409" spans="1:18" x14ac:dyDescent="0.3">
      <c r="A3409"/>
      <c r="B3409"/>
      <c r="C3409"/>
      <c r="D3409"/>
      <c r="E3409"/>
      <c r="F3409"/>
      <c r="G3409"/>
      <c r="H3409"/>
      <c r="I3409"/>
      <c r="J3409"/>
      <c r="K3409"/>
      <c r="L3409"/>
      <c r="M3409"/>
      <c r="N3409"/>
      <c r="O3409"/>
      <c r="P3409"/>
      <c r="Q3409"/>
      <c r="R3409"/>
    </row>
    <row r="3410" spans="1:18" x14ac:dyDescent="0.3">
      <c r="A3410"/>
      <c r="B3410"/>
      <c r="C3410"/>
      <c r="D3410"/>
      <c r="E3410"/>
      <c r="F3410"/>
      <c r="G3410"/>
      <c r="H3410"/>
      <c r="I3410"/>
      <c r="J3410"/>
      <c r="K3410"/>
      <c r="L3410"/>
      <c r="M3410"/>
      <c r="N3410"/>
      <c r="O3410"/>
      <c r="P3410"/>
      <c r="Q3410"/>
      <c r="R3410"/>
    </row>
    <row r="3411" spans="1:18" x14ac:dyDescent="0.3">
      <c r="A3411"/>
      <c r="B3411"/>
      <c r="C3411"/>
      <c r="D3411"/>
      <c r="E3411"/>
      <c r="F3411"/>
      <c r="G3411"/>
      <c r="H3411"/>
      <c r="I3411"/>
      <c r="J3411"/>
      <c r="K3411"/>
      <c r="L3411"/>
      <c r="M3411"/>
      <c r="N3411"/>
      <c r="O3411"/>
      <c r="P3411"/>
      <c r="Q3411"/>
      <c r="R3411"/>
    </row>
    <row r="3412" spans="1:18" x14ac:dyDescent="0.3">
      <c r="A3412"/>
      <c r="B3412"/>
      <c r="C3412"/>
      <c r="D3412"/>
      <c r="E3412"/>
      <c r="F3412"/>
      <c r="G3412"/>
      <c r="H3412"/>
      <c r="I3412"/>
      <c r="J3412"/>
      <c r="K3412"/>
      <c r="L3412"/>
      <c r="M3412"/>
      <c r="N3412"/>
      <c r="O3412"/>
      <c r="P3412"/>
      <c r="Q3412"/>
      <c r="R3412"/>
    </row>
    <row r="3413" spans="1:18" x14ac:dyDescent="0.3">
      <c r="A3413"/>
      <c r="B3413"/>
      <c r="C3413"/>
      <c r="D3413"/>
      <c r="E3413"/>
      <c r="F3413"/>
      <c r="G3413"/>
      <c r="H3413"/>
      <c r="I3413"/>
      <c r="J3413"/>
      <c r="K3413"/>
      <c r="L3413"/>
      <c r="M3413"/>
      <c r="N3413"/>
      <c r="O3413"/>
      <c r="P3413"/>
      <c r="Q3413"/>
      <c r="R3413"/>
    </row>
    <row r="3414" spans="1:18" x14ac:dyDescent="0.3">
      <c r="A3414"/>
      <c r="B3414"/>
      <c r="C3414"/>
      <c r="D3414"/>
      <c r="E3414"/>
      <c r="F3414"/>
      <c r="G3414"/>
      <c r="H3414"/>
      <c r="I3414"/>
      <c r="J3414"/>
      <c r="K3414"/>
      <c r="L3414"/>
      <c r="M3414"/>
      <c r="N3414"/>
      <c r="O3414"/>
      <c r="P3414"/>
      <c r="Q3414"/>
      <c r="R3414"/>
    </row>
    <row r="3415" spans="1:18" x14ac:dyDescent="0.3">
      <c r="A3415"/>
      <c r="B3415"/>
      <c r="C3415"/>
      <c r="D3415"/>
      <c r="E3415"/>
      <c r="F3415"/>
      <c r="G3415"/>
      <c r="H3415"/>
      <c r="I3415"/>
      <c r="J3415"/>
      <c r="K3415"/>
      <c r="L3415"/>
      <c r="M3415"/>
      <c r="N3415"/>
      <c r="O3415"/>
      <c r="P3415"/>
      <c r="Q3415"/>
      <c r="R3415"/>
    </row>
    <row r="3416" spans="1:18" x14ac:dyDescent="0.3">
      <c r="A3416"/>
      <c r="B3416"/>
      <c r="C3416"/>
      <c r="D3416"/>
      <c r="E3416"/>
      <c r="F3416"/>
      <c r="G3416"/>
      <c r="H3416"/>
      <c r="I3416"/>
      <c r="J3416"/>
      <c r="K3416"/>
      <c r="L3416"/>
      <c r="M3416"/>
      <c r="N3416"/>
      <c r="O3416"/>
      <c r="P3416"/>
      <c r="Q3416"/>
      <c r="R3416"/>
    </row>
    <row r="3417" spans="1:18" x14ac:dyDescent="0.3">
      <c r="A3417"/>
      <c r="B3417"/>
      <c r="C3417"/>
      <c r="D3417"/>
      <c r="E3417"/>
      <c r="F3417"/>
      <c r="G3417"/>
      <c r="H3417"/>
      <c r="I3417"/>
      <c r="J3417"/>
      <c r="K3417"/>
      <c r="L3417"/>
      <c r="M3417"/>
      <c r="N3417"/>
      <c r="O3417"/>
      <c r="P3417"/>
      <c r="Q3417"/>
      <c r="R3417"/>
    </row>
    <row r="3418" spans="1:18" x14ac:dyDescent="0.3">
      <c r="A3418"/>
      <c r="B3418"/>
      <c r="C3418"/>
      <c r="D3418"/>
      <c r="E3418"/>
      <c r="F3418"/>
      <c r="G3418"/>
      <c r="H3418"/>
      <c r="I3418"/>
      <c r="J3418"/>
      <c r="K3418"/>
      <c r="L3418"/>
      <c r="M3418"/>
      <c r="N3418"/>
      <c r="O3418"/>
      <c r="P3418"/>
      <c r="Q3418"/>
      <c r="R3418"/>
    </row>
    <row r="3419" spans="1:18" x14ac:dyDescent="0.3">
      <c r="A3419"/>
      <c r="B3419"/>
      <c r="C3419"/>
      <c r="D3419"/>
      <c r="E3419"/>
      <c r="F3419"/>
      <c r="G3419"/>
      <c r="H3419"/>
      <c r="I3419"/>
      <c r="J3419"/>
      <c r="K3419"/>
      <c r="L3419"/>
      <c r="M3419"/>
      <c r="N3419"/>
      <c r="O3419"/>
      <c r="P3419"/>
      <c r="Q3419"/>
      <c r="R3419"/>
    </row>
    <row r="3420" spans="1:18" x14ac:dyDescent="0.3">
      <c r="A3420"/>
      <c r="B3420"/>
      <c r="C3420"/>
      <c r="D3420"/>
      <c r="E3420"/>
      <c r="F3420"/>
      <c r="G3420"/>
      <c r="H3420"/>
      <c r="I3420"/>
      <c r="J3420"/>
      <c r="K3420"/>
      <c r="L3420"/>
      <c r="M3420"/>
      <c r="N3420"/>
      <c r="O3420"/>
      <c r="P3420"/>
      <c r="Q3420"/>
      <c r="R3420"/>
    </row>
    <row r="3421" spans="1:18" x14ac:dyDescent="0.3">
      <c r="A3421"/>
      <c r="B3421"/>
      <c r="C3421"/>
      <c r="D3421"/>
      <c r="E3421"/>
      <c r="F3421"/>
      <c r="G3421"/>
      <c r="H3421"/>
      <c r="I3421"/>
      <c r="J3421"/>
      <c r="K3421"/>
      <c r="L3421"/>
      <c r="M3421"/>
      <c r="N3421"/>
      <c r="O3421"/>
      <c r="P3421"/>
      <c r="Q3421"/>
      <c r="R3421"/>
    </row>
    <row r="3422" spans="1:18" x14ac:dyDescent="0.3">
      <c r="A3422"/>
      <c r="B3422"/>
      <c r="C3422"/>
      <c r="D3422"/>
      <c r="E3422"/>
      <c r="F3422"/>
      <c r="G3422"/>
      <c r="H3422"/>
      <c r="I3422"/>
      <c r="J3422"/>
      <c r="K3422"/>
      <c r="L3422"/>
      <c r="M3422"/>
      <c r="N3422"/>
      <c r="O3422"/>
      <c r="P3422"/>
      <c r="Q3422"/>
      <c r="R3422"/>
    </row>
    <row r="3423" spans="1:18" x14ac:dyDescent="0.3">
      <c r="A3423"/>
      <c r="B3423"/>
      <c r="C3423"/>
      <c r="D3423"/>
      <c r="E3423"/>
      <c r="F3423"/>
      <c r="G3423"/>
      <c r="H3423"/>
      <c r="I3423"/>
      <c r="J3423"/>
      <c r="K3423"/>
      <c r="L3423"/>
      <c r="M3423"/>
      <c r="N3423"/>
      <c r="O3423"/>
      <c r="P3423"/>
      <c r="Q3423"/>
      <c r="R3423"/>
    </row>
    <row r="3424" spans="1:18" x14ac:dyDescent="0.3">
      <c r="A3424"/>
      <c r="B3424"/>
      <c r="C3424"/>
      <c r="D3424"/>
      <c r="E3424"/>
      <c r="F3424"/>
      <c r="G3424"/>
      <c r="H3424"/>
      <c r="I3424"/>
      <c r="J3424"/>
      <c r="K3424"/>
      <c r="L3424"/>
      <c r="M3424"/>
      <c r="N3424"/>
      <c r="O3424"/>
      <c r="P3424"/>
      <c r="Q3424"/>
      <c r="R3424"/>
    </row>
    <row r="3425" spans="1:18" x14ac:dyDescent="0.3">
      <c r="A3425"/>
      <c r="B3425"/>
      <c r="C3425"/>
      <c r="D3425"/>
      <c r="E3425"/>
      <c r="F3425"/>
      <c r="G3425"/>
      <c r="H3425"/>
      <c r="I3425"/>
      <c r="J3425"/>
      <c r="K3425"/>
      <c r="L3425"/>
      <c r="M3425"/>
      <c r="N3425"/>
      <c r="O3425"/>
      <c r="P3425"/>
      <c r="Q3425"/>
      <c r="R3425"/>
    </row>
    <row r="3426" spans="1:18" x14ac:dyDescent="0.3">
      <c r="A3426"/>
      <c r="B3426"/>
      <c r="C3426"/>
      <c r="D3426"/>
      <c r="E3426"/>
      <c r="F3426"/>
      <c r="G3426"/>
      <c r="H3426"/>
      <c r="I3426"/>
      <c r="J3426"/>
      <c r="K3426"/>
      <c r="L3426"/>
      <c r="M3426"/>
      <c r="N3426"/>
      <c r="O3426"/>
      <c r="P3426"/>
      <c r="Q3426"/>
      <c r="R3426"/>
    </row>
    <row r="3427" spans="1:18" x14ac:dyDescent="0.3">
      <c r="A3427"/>
      <c r="B3427"/>
      <c r="C3427"/>
      <c r="D3427"/>
      <c r="E3427"/>
      <c r="F3427"/>
      <c r="G3427"/>
      <c r="H3427"/>
      <c r="I3427"/>
      <c r="J3427"/>
      <c r="K3427"/>
      <c r="L3427"/>
      <c r="M3427"/>
      <c r="N3427"/>
      <c r="O3427"/>
      <c r="P3427"/>
      <c r="Q3427"/>
      <c r="R3427"/>
    </row>
    <row r="3428" spans="1:18" x14ac:dyDescent="0.3">
      <c r="A3428"/>
      <c r="B3428"/>
      <c r="C3428"/>
      <c r="D3428"/>
      <c r="E3428"/>
      <c r="F3428"/>
      <c r="G3428"/>
      <c r="H3428"/>
      <c r="I3428"/>
      <c r="J3428"/>
      <c r="K3428"/>
      <c r="L3428"/>
      <c r="M3428"/>
      <c r="N3428"/>
      <c r="O3428"/>
      <c r="P3428"/>
      <c r="Q3428"/>
      <c r="R3428"/>
    </row>
    <row r="3429" spans="1:18" x14ac:dyDescent="0.3">
      <c r="A3429"/>
      <c r="B3429"/>
      <c r="C3429"/>
      <c r="D3429"/>
      <c r="E3429"/>
      <c r="F3429"/>
      <c r="G3429"/>
      <c r="H3429"/>
      <c r="I3429"/>
      <c r="J3429"/>
      <c r="K3429"/>
      <c r="L3429"/>
      <c r="M3429"/>
      <c r="N3429"/>
      <c r="O3429"/>
      <c r="P3429"/>
      <c r="Q3429"/>
      <c r="R3429"/>
    </row>
    <row r="3430" spans="1:18" x14ac:dyDescent="0.3">
      <c r="A3430"/>
      <c r="B3430"/>
      <c r="C3430"/>
      <c r="D3430"/>
      <c r="E3430"/>
      <c r="F3430"/>
      <c r="G3430"/>
      <c r="H3430"/>
      <c r="I3430"/>
      <c r="J3430"/>
      <c r="K3430"/>
      <c r="L3430"/>
      <c r="M3430"/>
      <c r="N3430"/>
      <c r="O3430"/>
      <c r="P3430"/>
      <c r="Q3430"/>
      <c r="R3430"/>
    </row>
    <row r="3431" spans="1:18" x14ac:dyDescent="0.3">
      <c r="A3431"/>
      <c r="B3431"/>
      <c r="C3431"/>
      <c r="D3431"/>
      <c r="E3431"/>
      <c r="F3431"/>
      <c r="G3431"/>
      <c r="H3431"/>
      <c r="I3431"/>
      <c r="J3431"/>
      <c r="K3431"/>
      <c r="L3431"/>
      <c r="M3431"/>
      <c r="N3431"/>
      <c r="O3431"/>
      <c r="P3431"/>
      <c r="Q3431"/>
      <c r="R3431"/>
    </row>
    <row r="3432" spans="1:18" x14ac:dyDescent="0.3">
      <c r="A3432"/>
      <c r="B3432"/>
      <c r="C3432"/>
      <c r="D3432"/>
      <c r="E3432"/>
      <c r="F3432"/>
      <c r="G3432"/>
      <c r="H3432"/>
      <c r="I3432"/>
      <c r="J3432"/>
      <c r="K3432"/>
      <c r="L3432"/>
      <c r="M3432"/>
      <c r="N3432"/>
      <c r="O3432"/>
      <c r="P3432"/>
      <c r="Q3432"/>
      <c r="R3432"/>
    </row>
    <row r="3433" spans="1:18" x14ac:dyDescent="0.3">
      <c r="A3433"/>
      <c r="B3433"/>
      <c r="C3433"/>
      <c r="D3433"/>
      <c r="E3433"/>
      <c r="F3433"/>
      <c r="G3433"/>
      <c r="H3433"/>
      <c r="I3433"/>
      <c r="J3433"/>
      <c r="K3433"/>
      <c r="L3433"/>
      <c r="M3433"/>
      <c r="N3433"/>
      <c r="O3433"/>
      <c r="P3433"/>
      <c r="Q3433"/>
      <c r="R3433"/>
    </row>
    <row r="3434" spans="1:18" x14ac:dyDescent="0.3">
      <c r="A3434"/>
      <c r="B3434"/>
      <c r="C3434"/>
      <c r="D3434"/>
      <c r="E3434"/>
      <c r="F3434"/>
      <c r="G3434"/>
      <c r="H3434"/>
      <c r="I3434"/>
      <c r="J3434"/>
      <c r="K3434"/>
      <c r="L3434"/>
      <c r="M3434"/>
      <c r="N3434"/>
      <c r="O3434"/>
      <c r="P3434"/>
      <c r="Q3434"/>
      <c r="R3434"/>
    </row>
    <row r="3435" spans="1:18" x14ac:dyDescent="0.3">
      <c r="A3435"/>
      <c r="B3435"/>
      <c r="C3435"/>
      <c r="D3435"/>
      <c r="E3435"/>
      <c r="F3435"/>
      <c r="G3435"/>
      <c r="H3435"/>
      <c r="I3435"/>
      <c r="J3435"/>
      <c r="K3435"/>
      <c r="L3435"/>
      <c r="M3435"/>
      <c r="N3435"/>
      <c r="O3435"/>
      <c r="P3435"/>
      <c r="Q3435"/>
      <c r="R3435"/>
    </row>
    <row r="3436" spans="1:18" x14ac:dyDescent="0.3">
      <c r="A3436"/>
      <c r="B3436"/>
      <c r="C3436"/>
      <c r="D3436"/>
      <c r="E3436"/>
      <c r="F3436"/>
      <c r="G3436"/>
      <c r="H3436"/>
      <c r="I3436"/>
      <c r="J3436"/>
      <c r="K3436"/>
      <c r="L3436"/>
      <c r="M3436"/>
      <c r="N3436"/>
      <c r="O3436"/>
      <c r="P3436"/>
      <c r="Q3436"/>
      <c r="R3436"/>
    </row>
    <row r="3437" spans="1:18" x14ac:dyDescent="0.3">
      <c r="A3437"/>
      <c r="B3437"/>
      <c r="C3437"/>
      <c r="D3437"/>
      <c r="E3437"/>
      <c r="F3437"/>
      <c r="G3437"/>
      <c r="H3437"/>
      <c r="I3437"/>
      <c r="J3437"/>
      <c r="K3437"/>
      <c r="L3437"/>
      <c r="M3437"/>
      <c r="N3437"/>
      <c r="O3437"/>
      <c r="P3437"/>
      <c r="Q3437"/>
      <c r="R3437"/>
    </row>
    <row r="3438" spans="1:18" x14ac:dyDescent="0.3">
      <c r="A3438"/>
      <c r="B3438"/>
      <c r="C3438"/>
      <c r="D3438"/>
      <c r="E3438"/>
      <c r="F3438"/>
      <c r="G3438"/>
      <c r="H3438"/>
      <c r="I3438"/>
      <c r="J3438"/>
      <c r="K3438"/>
      <c r="L3438"/>
      <c r="M3438"/>
      <c r="N3438"/>
      <c r="O3438"/>
      <c r="P3438"/>
      <c r="Q3438"/>
      <c r="R3438"/>
    </row>
    <row r="3439" spans="1:18" x14ac:dyDescent="0.3">
      <c r="A3439"/>
      <c r="B3439"/>
      <c r="C3439"/>
      <c r="D3439"/>
      <c r="E3439"/>
      <c r="F3439"/>
      <c r="G3439"/>
      <c r="H3439"/>
      <c r="I3439"/>
      <c r="J3439"/>
      <c r="K3439"/>
      <c r="L3439"/>
      <c r="M3439"/>
      <c r="N3439"/>
      <c r="O3439"/>
      <c r="P3439"/>
      <c r="Q3439"/>
      <c r="R3439"/>
    </row>
    <row r="3440" spans="1:18" x14ac:dyDescent="0.3">
      <c r="A3440"/>
      <c r="B3440"/>
      <c r="C3440"/>
      <c r="D3440"/>
      <c r="E3440"/>
      <c r="F3440"/>
      <c r="G3440"/>
      <c r="H3440"/>
      <c r="I3440"/>
      <c r="J3440"/>
      <c r="K3440"/>
      <c r="L3440"/>
      <c r="M3440"/>
      <c r="N3440"/>
      <c r="O3440"/>
      <c r="P3440"/>
      <c r="Q3440"/>
      <c r="R3440"/>
    </row>
    <row r="3441" spans="1:18" x14ac:dyDescent="0.3">
      <c r="A3441"/>
      <c r="B3441"/>
      <c r="C3441"/>
      <c r="D3441"/>
      <c r="E3441"/>
      <c r="F3441"/>
      <c r="G3441"/>
      <c r="H3441"/>
      <c r="I3441"/>
      <c r="J3441"/>
      <c r="K3441"/>
      <c r="L3441"/>
      <c r="M3441"/>
      <c r="N3441"/>
      <c r="O3441"/>
      <c r="P3441"/>
      <c r="Q3441"/>
      <c r="R3441"/>
    </row>
    <row r="3442" spans="1:18" x14ac:dyDescent="0.3">
      <c r="A3442"/>
      <c r="B3442"/>
      <c r="C3442"/>
      <c r="D3442"/>
      <c r="E3442"/>
      <c r="F3442"/>
      <c r="G3442"/>
      <c r="H3442"/>
      <c r="I3442"/>
      <c r="J3442"/>
      <c r="K3442"/>
      <c r="L3442"/>
      <c r="M3442"/>
      <c r="N3442"/>
      <c r="O3442"/>
      <c r="P3442"/>
      <c r="Q3442"/>
      <c r="R3442"/>
    </row>
    <row r="3443" spans="1:18" x14ac:dyDescent="0.3">
      <c r="A3443"/>
      <c r="B3443"/>
      <c r="C3443"/>
      <c r="D3443"/>
      <c r="E3443"/>
      <c r="F3443"/>
      <c r="G3443"/>
      <c r="H3443"/>
      <c r="I3443"/>
      <c r="J3443"/>
      <c r="K3443"/>
      <c r="L3443"/>
      <c r="M3443"/>
      <c r="N3443"/>
      <c r="O3443"/>
      <c r="P3443"/>
      <c r="Q3443"/>
      <c r="R3443"/>
    </row>
    <row r="3444" spans="1:18" x14ac:dyDescent="0.3">
      <c r="A3444"/>
      <c r="B3444"/>
      <c r="C3444"/>
      <c r="D3444"/>
      <c r="E3444"/>
      <c r="F3444"/>
      <c r="G3444"/>
      <c r="H3444"/>
      <c r="I3444"/>
      <c r="J3444"/>
      <c r="K3444"/>
      <c r="L3444"/>
      <c r="M3444"/>
      <c r="N3444"/>
      <c r="O3444"/>
      <c r="P3444"/>
      <c r="Q3444"/>
      <c r="R3444"/>
    </row>
    <row r="3445" spans="1:18" x14ac:dyDescent="0.3">
      <c r="A3445"/>
      <c r="B3445"/>
      <c r="C3445"/>
      <c r="D3445"/>
      <c r="E3445"/>
      <c r="F3445"/>
      <c r="G3445"/>
      <c r="H3445"/>
      <c r="I3445"/>
      <c r="J3445"/>
      <c r="K3445"/>
      <c r="L3445"/>
      <c r="M3445"/>
      <c r="N3445"/>
      <c r="O3445"/>
      <c r="P3445"/>
      <c r="Q3445"/>
      <c r="R3445"/>
    </row>
    <row r="3446" spans="1:18" x14ac:dyDescent="0.3">
      <c r="A3446"/>
      <c r="B3446"/>
      <c r="C3446"/>
      <c r="D3446"/>
      <c r="E3446"/>
      <c r="F3446"/>
      <c r="G3446"/>
      <c r="H3446"/>
      <c r="I3446"/>
      <c r="J3446"/>
      <c r="K3446"/>
      <c r="L3446"/>
      <c r="M3446"/>
      <c r="N3446"/>
      <c r="O3446"/>
      <c r="P3446"/>
      <c r="Q3446"/>
      <c r="R3446"/>
    </row>
    <row r="3447" spans="1:18" x14ac:dyDescent="0.3">
      <c r="A3447"/>
      <c r="B3447"/>
      <c r="C3447"/>
      <c r="D3447"/>
      <c r="E3447"/>
      <c r="F3447"/>
      <c r="G3447"/>
      <c r="H3447"/>
      <c r="I3447"/>
      <c r="J3447"/>
      <c r="K3447"/>
      <c r="L3447"/>
      <c r="M3447"/>
      <c r="N3447"/>
      <c r="O3447"/>
      <c r="P3447"/>
      <c r="Q3447"/>
      <c r="R3447"/>
    </row>
    <row r="3448" spans="1:18" x14ac:dyDescent="0.3">
      <c r="A3448"/>
      <c r="B3448"/>
      <c r="C3448"/>
      <c r="D3448"/>
      <c r="E3448"/>
      <c r="F3448"/>
      <c r="G3448"/>
      <c r="H3448"/>
      <c r="I3448"/>
      <c r="J3448"/>
      <c r="K3448"/>
      <c r="L3448"/>
      <c r="M3448"/>
      <c r="N3448"/>
      <c r="O3448"/>
      <c r="P3448"/>
      <c r="Q3448"/>
      <c r="R3448"/>
    </row>
    <row r="3449" spans="1:18" x14ac:dyDescent="0.3">
      <c r="A3449"/>
      <c r="B3449"/>
      <c r="C3449"/>
      <c r="D3449"/>
      <c r="E3449"/>
      <c r="F3449"/>
      <c r="G3449"/>
      <c r="H3449"/>
      <c r="I3449"/>
      <c r="J3449"/>
      <c r="K3449"/>
      <c r="L3449"/>
      <c r="M3449"/>
      <c r="N3449"/>
      <c r="O3449"/>
      <c r="P3449"/>
      <c r="Q3449"/>
      <c r="R3449"/>
    </row>
    <row r="3450" spans="1:18" x14ac:dyDescent="0.3">
      <c r="A3450"/>
      <c r="B3450"/>
      <c r="C3450"/>
      <c r="D3450"/>
      <c r="E3450"/>
      <c r="F3450"/>
      <c r="G3450"/>
      <c r="H3450"/>
      <c r="I3450"/>
      <c r="J3450"/>
      <c r="K3450"/>
      <c r="L3450"/>
      <c r="M3450"/>
      <c r="N3450"/>
      <c r="O3450"/>
      <c r="P3450"/>
      <c r="Q3450"/>
      <c r="R3450"/>
    </row>
    <row r="3451" spans="1:18" x14ac:dyDescent="0.3">
      <c r="A3451"/>
      <c r="B3451"/>
      <c r="C3451"/>
      <c r="D3451"/>
      <c r="E3451"/>
      <c r="F3451"/>
      <c r="G3451"/>
      <c r="H3451"/>
      <c r="I3451"/>
      <c r="J3451"/>
      <c r="K3451"/>
      <c r="L3451"/>
      <c r="M3451"/>
      <c r="N3451"/>
      <c r="O3451"/>
      <c r="P3451"/>
      <c r="Q3451"/>
      <c r="R3451"/>
    </row>
    <row r="3452" spans="1:18" x14ac:dyDescent="0.3">
      <c r="A3452"/>
      <c r="B3452"/>
      <c r="C3452"/>
      <c r="D3452"/>
      <c r="E3452"/>
      <c r="F3452"/>
      <c r="G3452"/>
      <c r="H3452"/>
      <c r="I3452"/>
      <c r="J3452"/>
      <c r="K3452"/>
      <c r="L3452"/>
      <c r="M3452"/>
      <c r="N3452"/>
      <c r="O3452"/>
      <c r="P3452"/>
      <c r="Q3452"/>
      <c r="R3452"/>
    </row>
    <row r="3453" spans="1:18" x14ac:dyDescent="0.3">
      <c r="A3453"/>
      <c r="B3453"/>
      <c r="C3453"/>
      <c r="D3453"/>
      <c r="E3453"/>
      <c r="F3453"/>
      <c r="G3453"/>
      <c r="H3453"/>
      <c r="I3453"/>
      <c r="J3453"/>
      <c r="K3453"/>
      <c r="L3453"/>
      <c r="M3453"/>
      <c r="N3453"/>
      <c r="O3453"/>
      <c r="P3453"/>
      <c r="Q3453"/>
      <c r="R3453"/>
    </row>
    <row r="3454" spans="1:18" x14ac:dyDescent="0.3">
      <c r="A3454"/>
      <c r="B3454"/>
      <c r="C3454"/>
      <c r="D3454"/>
      <c r="E3454"/>
      <c r="F3454"/>
      <c r="G3454"/>
      <c r="H3454"/>
      <c r="I3454"/>
      <c r="J3454"/>
      <c r="K3454"/>
      <c r="L3454"/>
      <c r="M3454"/>
      <c r="N3454"/>
      <c r="O3454"/>
      <c r="P3454"/>
      <c r="Q3454"/>
      <c r="R3454"/>
    </row>
    <row r="3455" spans="1:18" x14ac:dyDescent="0.3">
      <c r="A3455"/>
      <c r="B3455"/>
      <c r="C3455"/>
      <c r="D3455"/>
      <c r="E3455"/>
      <c r="F3455"/>
      <c r="G3455"/>
      <c r="H3455"/>
      <c r="I3455"/>
      <c r="J3455"/>
      <c r="K3455"/>
      <c r="L3455"/>
      <c r="M3455"/>
      <c r="N3455"/>
      <c r="O3455"/>
      <c r="P3455"/>
      <c r="Q3455"/>
      <c r="R3455"/>
    </row>
    <row r="3456" spans="1:18" x14ac:dyDescent="0.3">
      <c r="A3456"/>
      <c r="B3456"/>
      <c r="C3456"/>
      <c r="D3456"/>
      <c r="E3456"/>
      <c r="F3456"/>
      <c r="G3456"/>
      <c r="H3456"/>
      <c r="I3456"/>
      <c r="J3456"/>
      <c r="K3456"/>
      <c r="L3456"/>
      <c r="M3456"/>
      <c r="N3456"/>
      <c r="O3456"/>
      <c r="P3456"/>
      <c r="Q3456"/>
      <c r="R3456"/>
    </row>
    <row r="3457" spans="1:18" x14ac:dyDescent="0.3">
      <c r="A3457"/>
      <c r="B3457"/>
      <c r="C3457"/>
      <c r="D3457"/>
      <c r="E3457"/>
      <c r="F3457"/>
      <c r="G3457"/>
      <c r="H3457"/>
      <c r="I3457"/>
      <c r="J3457"/>
      <c r="K3457"/>
      <c r="L3457"/>
      <c r="M3457"/>
      <c r="N3457"/>
      <c r="O3457"/>
      <c r="P3457"/>
      <c r="Q3457"/>
      <c r="R3457"/>
    </row>
    <row r="3458" spans="1:18" x14ac:dyDescent="0.3">
      <c r="A3458"/>
      <c r="B3458"/>
      <c r="C3458"/>
      <c r="D3458"/>
      <c r="E3458"/>
      <c r="F3458"/>
      <c r="G3458"/>
      <c r="H3458"/>
      <c r="I3458"/>
      <c r="J3458"/>
      <c r="K3458"/>
      <c r="L3458"/>
      <c r="M3458"/>
      <c r="N3458"/>
      <c r="O3458"/>
      <c r="P3458"/>
      <c r="Q3458"/>
      <c r="R3458"/>
    </row>
    <row r="3459" spans="1:18" x14ac:dyDescent="0.3">
      <c r="A3459"/>
      <c r="B3459"/>
      <c r="C3459"/>
      <c r="D3459"/>
      <c r="E3459"/>
      <c r="F3459"/>
      <c r="G3459"/>
      <c r="H3459"/>
      <c r="I3459"/>
      <c r="J3459"/>
      <c r="K3459"/>
      <c r="L3459"/>
      <c r="M3459"/>
      <c r="N3459"/>
      <c r="O3459"/>
      <c r="P3459"/>
      <c r="Q3459"/>
      <c r="R3459"/>
    </row>
    <row r="3460" spans="1:18" x14ac:dyDescent="0.3">
      <c r="A3460"/>
      <c r="B3460"/>
      <c r="C3460"/>
      <c r="D3460"/>
      <c r="E3460"/>
      <c r="F3460"/>
      <c r="G3460"/>
      <c r="H3460"/>
      <c r="I3460"/>
      <c r="J3460"/>
      <c r="K3460"/>
      <c r="L3460"/>
      <c r="M3460"/>
      <c r="N3460"/>
      <c r="O3460"/>
      <c r="P3460"/>
      <c r="Q3460"/>
      <c r="R3460"/>
    </row>
    <row r="3461" spans="1:18" x14ac:dyDescent="0.3">
      <c r="A3461"/>
      <c r="B3461"/>
      <c r="C3461"/>
      <c r="D3461"/>
      <c r="E3461"/>
      <c r="F3461"/>
      <c r="G3461"/>
      <c r="H3461"/>
      <c r="I3461"/>
      <c r="J3461"/>
      <c r="K3461"/>
      <c r="L3461"/>
      <c r="M3461"/>
      <c r="N3461"/>
      <c r="O3461"/>
      <c r="P3461"/>
      <c r="Q3461"/>
      <c r="R3461"/>
    </row>
    <row r="3462" spans="1:18" x14ac:dyDescent="0.3">
      <c r="A3462"/>
      <c r="B3462"/>
      <c r="C3462"/>
      <c r="D3462"/>
      <c r="E3462"/>
      <c r="F3462"/>
      <c r="G3462"/>
      <c r="H3462"/>
      <c r="I3462"/>
      <c r="J3462"/>
      <c r="K3462"/>
      <c r="L3462"/>
      <c r="M3462"/>
      <c r="N3462"/>
      <c r="O3462"/>
      <c r="P3462"/>
      <c r="Q3462"/>
      <c r="R3462"/>
    </row>
    <row r="3463" spans="1:18" x14ac:dyDescent="0.3">
      <c r="A3463"/>
      <c r="B3463"/>
      <c r="C3463"/>
      <c r="D3463"/>
      <c r="E3463"/>
      <c r="F3463"/>
      <c r="G3463"/>
      <c r="H3463"/>
      <c r="I3463"/>
      <c r="J3463"/>
      <c r="K3463"/>
      <c r="L3463"/>
      <c r="M3463"/>
      <c r="N3463"/>
      <c r="O3463"/>
      <c r="P3463"/>
      <c r="Q3463"/>
      <c r="R3463"/>
    </row>
    <row r="3464" spans="1:18" x14ac:dyDescent="0.3">
      <c r="A3464"/>
      <c r="B3464"/>
      <c r="C3464"/>
      <c r="D3464"/>
      <c r="E3464"/>
      <c r="F3464"/>
      <c r="G3464"/>
      <c r="H3464"/>
      <c r="I3464"/>
      <c r="J3464"/>
      <c r="K3464"/>
      <c r="L3464"/>
      <c r="M3464"/>
      <c r="N3464"/>
      <c r="O3464"/>
      <c r="P3464"/>
      <c r="Q3464"/>
      <c r="R3464"/>
    </row>
    <row r="3465" spans="1:18" x14ac:dyDescent="0.3">
      <c r="A3465"/>
      <c r="B3465"/>
      <c r="C3465"/>
      <c r="D3465"/>
      <c r="E3465"/>
      <c r="F3465"/>
      <c r="G3465"/>
      <c r="H3465"/>
      <c r="I3465"/>
      <c r="J3465"/>
      <c r="K3465"/>
      <c r="L3465"/>
      <c r="M3465"/>
      <c r="N3465"/>
      <c r="O3465"/>
      <c r="P3465"/>
      <c r="Q3465"/>
      <c r="R3465"/>
    </row>
    <row r="3466" spans="1:18" x14ac:dyDescent="0.3">
      <c r="A3466"/>
      <c r="B3466"/>
      <c r="C3466"/>
      <c r="D3466"/>
      <c r="E3466"/>
      <c r="F3466"/>
      <c r="G3466"/>
      <c r="H3466"/>
      <c r="I3466"/>
      <c r="J3466"/>
      <c r="K3466"/>
      <c r="L3466"/>
      <c r="M3466"/>
      <c r="N3466"/>
      <c r="O3466"/>
      <c r="P3466"/>
      <c r="Q3466"/>
      <c r="R3466"/>
    </row>
    <row r="3467" spans="1:18" x14ac:dyDescent="0.3">
      <c r="A3467"/>
      <c r="B3467"/>
      <c r="C3467"/>
      <c r="D3467"/>
      <c r="E3467"/>
      <c r="F3467"/>
      <c r="G3467"/>
      <c r="H3467"/>
      <c r="I3467"/>
      <c r="J3467"/>
      <c r="K3467"/>
      <c r="L3467"/>
      <c r="M3467"/>
      <c r="N3467"/>
      <c r="O3467"/>
      <c r="P3467"/>
      <c r="Q3467"/>
      <c r="R3467"/>
    </row>
    <row r="3468" spans="1:18" x14ac:dyDescent="0.3">
      <c r="A3468"/>
      <c r="B3468"/>
      <c r="C3468"/>
      <c r="D3468"/>
      <c r="E3468"/>
      <c r="F3468"/>
      <c r="G3468"/>
      <c r="H3468"/>
      <c r="I3468"/>
      <c r="J3468"/>
      <c r="K3468"/>
      <c r="L3468"/>
      <c r="M3468"/>
      <c r="N3468"/>
      <c r="O3468"/>
      <c r="P3468"/>
      <c r="Q3468"/>
      <c r="R3468"/>
    </row>
    <row r="3469" spans="1:18" x14ac:dyDescent="0.3">
      <c r="A3469"/>
      <c r="B3469"/>
      <c r="C3469"/>
      <c r="D3469"/>
      <c r="E3469"/>
      <c r="F3469"/>
      <c r="G3469"/>
      <c r="H3469"/>
      <c r="I3469"/>
      <c r="J3469"/>
      <c r="K3469"/>
      <c r="L3469"/>
      <c r="M3469"/>
      <c r="N3469"/>
      <c r="O3469"/>
      <c r="P3469"/>
      <c r="Q3469"/>
      <c r="R3469"/>
    </row>
    <row r="3470" spans="1:18" x14ac:dyDescent="0.3">
      <c r="A3470"/>
      <c r="B3470"/>
      <c r="C3470"/>
      <c r="D3470"/>
      <c r="E3470"/>
      <c r="F3470"/>
      <c r="G3470"/>
      <c r="H3470"/>
      <c r="I3470"/>
      <c r="J3470"/>
      <c r="K3470"/>
      <c r="L3470"/>
      <c r="M3470"/>
      <c r="N3470"/>
      <c r="O3470"/>
      <c r="P3470"/>
      <c r="Q3470"/>
      <c r="R3470"/>
    </row>
    <row r="3471" spans="1:18" x14ac:dyDescent="0.3">
      <c r="A3471"/>
      <c r="B3471"/>
      <c r="C3471"/>
      <c r="D3471"/>
      <c r="E3471"/>
      <c r="F3471"/>
      <c r="G3471"/>
      <c r="H3471"/>
      <c r="I3471"/>
      <c r="J3471"/>
      <c r="K3471"/>
      <c r="L3471"/>
      <c r="M3471"/>
      <c r="N3471"/>
      <c r="O3471"/>
      <c r="P3471"/>
      <c r="Q3471"/>
      <c r="R3471"/>
    </row>
    <row r="3472" spans="1:18" x14ac:dyDescent="0.3">
      <c r="A3472"/>
      <c r="B3472"/>
      <c r="C3472"/>
      <c r="D3472"/>
      <c r="E3472"/>
      <c r="F3472"/>
      <c r="G3472"/>
      <c r="H3472"/>
      <c r="I3472"/>
      <c r="J3472"/>
      <c r="K3472"/>
      <c r="L3472"/>
      <c r="M3472"/>
      <c r="N3472"/>
      <c r="O3472"/>
      <c r="P3472"/>
      <c r="Q3472"/>
      <c r="R3472"/>
    </row>
    <row r="3473" spans="1:18" x14ac:dyDescent="0.3">
      <c r="A3473"/>
      <c r="B3473"/>
      <c r="C3473"/>
      <c r="D3473"/>
      <c r="E3473"/>
      <c r="F3473"/>
      <c r="G3473"/>
      <c r="H3473"/>
      <c r="I3473"/>
      <c r="J3473"/>
      <c r="K3473"/>
      <c r="L3473"/>
      <c r="M3473"/>
      <c r="N3473"/>
      <c r="O3473"/>
      <c r="P3473"/>
      <c r="Q3473"/>
      <c r="R3473"/>
    </row>
    <row r="3474" spans="1:18" x14ac:dyDescent="0.3">
      <c r="A3474"/>
      <c r="B3474"/>
      <c r="C3474"/>
      <c r="D3474"/>
      <c r="E3474"/>
      <c r="F3474"/>
      <c r="G3474"/>
      <c r="H3474"/>
      <c r="I3474"/>
      <c r="J3474"/>
      <c r="K3474"/>
      <c r="L3474"/>
      <c r="M3474"/>
      <c r="N3474"/>
      <c r="O3474"/>
      <c r="P3474"/>
      <c r="Q3474"/>
      <c r="R3474"/>
    </row>
    <row r="3475" spans="1:18" x14ac:dyDescent="0.3">
      <c r="A3475"/>
      <c r="B3475"/>
      <c r="C3475"/>
      <c r="D3475"/>
      <c r="E3475"/>
      <c r="F3475"/>
      <c r="G3475"/>
      <c r="H3475"/>
      <c r="I3475"/>
      <c r="J3475"/>
      <c r="K3475"/>
      <c r="L3475"/>
      <c r="M3475"/>
      <c r="N3475"/>
      <c r="O3475"/>
      <c r="P3475"/>
      <c r="Q3475"/>
      <c r="R3475"/>
    </row>
    <row r="3476" spans="1:18" x14ac:dyDescent="0.3">
      <c r="A3476"/>
      <c r="B3476"/>
      <c r="C3476"/>
      <c r="D3476"/>
      <c r="E3476"/>
      <c r="F3476"/>
      <c r="G3476"/>
      <c r="H3476"/>
      <c r="I3476"/>
      <c r="J3476"/>
      <c r="K3476"/>
      <c r="L3476"/>
      <c r="M3476"/>
      <c r="N3476"/>
      <c r="O3476"/>
      <c r="P3476"/>
      <c r="Q3476"/>
      <c r="R3476"/>
    </row>
    <row r="3477" spans="1:18" x14ac:dyDescent="0.3">
      <c r="A3477"/>
      <c r="B3477"/>
      <c r="C3477"/>
      <c r="D3477"/>
      <c r="E3477"/>
      <c r="F3477"/>
      <c r="G3477"/>
      <c r="H3477"/>
      <c r="I3477"/>
      <c r="J3477"/>
      <c r="K3477"/>
      <c r="L3477"/>
      <c r="M3477"/>
      <c r="N3477"/>
      <c r="O3477"/>
      <c r="P3477"/>
      <c r="Q3477"/>
      <c r="R3477"/>
    </row>
    <row r="3478" spans="1:18" x14ac:dyDescent="0.3">
      <c r="A3478"/>
      <c r="B3478"/>
      <c r="C3478"/>
      <c r="D3478"/>
      <c r="E3478"/>
      <c r="F3478"/>
      <c r="G3478"/>
      <c r="H3478"/>
      <c r="I3478"/>
      <c r="J3478"/>
      <c r="K3478"/>
      <c r="L3478"/>
      <c r="M3478"/>
      <c r="N3478"/>
      <c r="O3478"/>
      <c r="P3478"/>
      <c r="Q3478"/>
      <c r="R3478"/>
    </row>
    <row r="3479" spans="1:18" x14ac:dyDescent="0.3">
      <c r="A3479"/>
      <c r="B3479"/>
      <c r="C3479"/>
      <c r="D3479"/>
      <c r="E3479"/>
      <c r="F3479"/>
      <c r="G3479"/>
      <c r="H3479"/>
      <c r="I3479"/>
      <c r="J3479"/>
      <c r="K3479"/>
      <c r="L3479"/>
      <c r="M3479"/>
      <c r="N3479"/>
      <c r="O3479"/>
      <c r="P3479"/>
      <c r="Q3479"/>
      <c r="R3479"/>
    </row>
    <row r="3480" spans="1:18" x14ac:dyDescent="0.3">
      <c r="A3480"/>
      <c r="B3480"/>
      <c r="C3480"/>
      <c r="D3480"/>
      <c r="E3480"/>
      <c r="F3480"/>
      <c r="G3480"/>
      <c r="H3480"/>
      <c r="I3480"/>
      <c r="J3480"/>
      <c r="K3480"/>
      <c r="L3480"/>
      <c r="M3480"/>
      <c r="N3480"/>
      <c r="O3480"/>
      <c r="P3480"/>
      <c r="Q3480"/>
      <c r="R3480"/>
    </row>
    <row r="3481" spans="1:18" x14ac:dyDescent="0.3">
      <c r="A3481"/>
      <c r="B3481"/>
      <c r="C3481"/>
      <c r="D3481"/>
      <c r="E3481"/>
      <c r="F3481"/>
      <c r="G3481"/>
      <c r="H3481"/>
      <c r="I3481"/>
      <c r="J3481"/>
      <c r="K3481"/>
      <c r="L3481"/>
      <c r="M3481"/>
      <c r="N3481"/>
      <c r="O3481"/>
      <c r="P3481"/>
      <c r="Q3481"/>
      <c r="R3481"/>
    </row>
    <row r="3482" spans="1:18" x14ac:dyDescent="0.3">
      <c r="A3482"/>
      <c r="B3482"/>
      <c r="C3482"/>
      <c r="D3482"/>
      <c r="E3482"/>
      <c r="F3482"/>
      <c r="G3482"/>
      <c r="H3482"/>
      <c r="I3482"/>
      <c r="J3482"/>
      <c r="K3482"/>
      <c r="L3482"/>
      <c r="M3482"/>
      <c r="N3482"/>
      <c r="O3482"/>
      <c r="P3482"/>
      <c r="Q3482"/>
      <c r="R3482"/>
    </row>
    <row r="3483" spans="1:18" x14ac:dyDescent="0.3">
      <c r="A3483"/>
      <c r="B3483"/>
      <c r="C3483"/>
      <c r="D3483"/>
      <c r="E3483"/>
      <c r="F3483"/>
      <c r="G3483"/>
      <c r="H3483"/>
      <c r="I3483"/>
      <c r="J3483"/>
      <c r="K3483"/>
      <c r="L3483"/>
      <c r="M3483"/>
      <c r="N3483"/>
      <c r="O3483"/>
      <c r="P3483"/>
      <c r="Q3483"/>
      <c r="R3483"/>
    </row>
    <row r="3484" spans="1:18" x14ac:dyDescent="0.3">
      <c r="A3484"/>
      <c r="B3484"/>
      <c r="C3484"/>
      <c r="D3484"/>
      <c r="E3484"/>
      <c r="F3484"/>
      <c r="G3484"/>
      <c r="H3484"/>
      <c r="I3484"/>
      <c r="J3484"/>
      <c r="K3484"/>
      <c r="L3484"/>
      <c r="M3484"/>
      <c r="N3484"/>
      <c r="O3484"/>
      <c r="P3484"/>
      <c r="Q3484"/>
      <c r="R3484"/>
    </row>
    <row r="3485" spans="1:18" x14ac:dyDescent="0.3">
      <c r="A3485"/>
      <c r="B3485"/>
      <c r="C3485"/>
      <c r="D3485"/>
      <c r="E3485"/>
      <c r="F3485"/>
      <c r="G3485"/>
      <c r="H3485"/>
      <c r="I3485"/>
      <c r="J3485"/>
      <c r="K3485"/>
      <c r="L3485"/>
      <c r="M3485"/>
      <c r="N3485"/>
      <c r="O3485"/>
      <c r="P3485"/>
      <c r="Q3485"/>
      <c r="R3485"/>
    </row>
    <row r="3486" spans="1:18" x14ac:dyDescent="0.3">
      <c r="A3486"/>
      <c r="B3486"/>
      <c r="C3486"/>
      <c r="D3486"/>
      <c r="E3486"/>
      <c r="F3486"/>
      <c r="G3486"/>
      <c r="H3486"/>
      <c r="I3486"/>
      <c r="J3486"/>
      <c r="K3486"/>
      <c r="L3486"/>
      <c r="M3486"/>
      <c r="N3486"/>
      <c r="O3486"/>
      <c r="P3486"/>
      <c r="Q3486"/>
      <c r="R3486"/>
    </row>
    <row r="3487" spans="1:18" x14ac:dyDescent="0.3">
      <c r="A3487"/>
      <c r="B3487"/>
      <c r="C3487"/>
      <c r="D3487"/>
      <c r="E3487"/>
      <c r="F3487"/>
      <c r="G3487"/>
      <c r="H3487"/>
      <c r="I3487"/>
      <c r="J3487"/>
      <c r="K3487"/>
      <c r="L3487"/>
      <c r="M3487"/>
      <c r="N3487"/>
      <c r="O3487"/>
      <c r="P3487"/>
      <c r="Q3487"/>
      <c r="R3487"/>
    </row>
    <row r="3488" spans="1:18" x14ac:dyDescent="0.3">
      <c r="A3488"/>
      <c r="B3488"/>
      <c r="C3488"/>
      <c r="D3488"/>
      <c r="E3488"/>
      <c r="F3488"/>
      <c r="G3488"/>
      <c r="H3488"/>
      <c r="I3488"/>
      <c r="J3488"/>
      <c r="K3488"/>
      <c r="L3488"/>
      <c r="M3488"/>
      <c r="N3488"/>
      <c r="O3488"/>
      <c r="P3488"/>
      <c r="Q3488"/>
      <c r="R3488"/>
    </row>
    <row r="3489" spans="1:18" x14ac:dyDescent="0.3">
      <c r="A3489"/>
      <c r="B3489"/>
      <c r="C3489"/>
      <c r="D3489"/>
      <c r="E3489"/>
      <c r="F3489"/>
      <c r="G3489"/>
      <c r="H3489"/>
      <c r="I3489"/>
      <c r="J3489"/>
      <c r="K3489"/>
      <c r="L3489"/>
      <c r="M3489"/>
      <c r="N3489"/>
      <c r="O3489"/>
      <c r="P3489"/>
      <c r="Q3489"/>
      <c r="R3489"/>
    </row>
    <row r="3490" spans="1:18" x14ac:dyDescent="0.3">
      <c r="A3490"/>
      <c r="B3490"/>
      <c r="C3490"/>
      <c r="D3490"/>
      <c r="E3490"/>
      <c r="F3490"/>
      <c r="G3490"/>
      <c r="H3490"/>
      <c r="I3490"/>
      <c r="J3490"/>
      <c r="K3490"/>
      <c r="L3490"/>
      <c r="M3490"/>
      <c r="N3490"/>
      <c r="O3490"/>
      <c r="P3490"/>
      <c r="Q3490"/>
      <c r="R3490"/>
    </row>
    <row r="3491" spans="1:18" x14ac:dyDescent="0.3">
      <c r="A3491"/>
      <c r="B3491"/>
      <c r="C3491"/>
      <c r="D3491"/>
      <c r="E3491"/>
      <c r="F3491"/>
      <c r="G3491"/>
      <c r="H3491"/>
      <c r="I3491"/>
      <c r="J3491"/>
      <c r="K3491"/>
      <c r="L3491"/>
      <c r="M3491"/>
      <c r="N3491"/>
      <c r="O3491"/>
      <c r="P3491"/>
      <c r="Q3491"/>
      <c r="R3491"/>
    </row>
    <row r="3492" spans="1:18" x14ac:dyDescent="0.3">
      <c r="A3492"/>
      <c r="B3492"/>
      <c r="C3492"/>
      <c r="D3492"/>
      <c r="E3492"/>
      <c r="F3492"/>
      <c r="G3492"/>
      <c r="H3492"/>
      <c r="I3492"/>
      <c r="J3492"/>
      <c r="K3492"/>
      <c r="L3492"/>
      <c r="M3492"/>
      <c r="N3492"/>
      <c r="O3492"/>
      <c r="P3492"/>
      <c r="Q3492"/>
      <c r="R3492"/>
    </row>
    <row r="3493" spans="1:18" x14ac:dyDescent="0.3">
      <c r="A3493"/>
      <c r="B3493"/>
      <c r="C3493"/>
      <c r="D3493"/>
      <c r="E3493"/>
      <c r="F3493"/>
      <c r="G3493"/>
      <c r="H3493"/>
      <c r="I3493"/>
      <c r="J3493"/>
      <c r="K3493"/>
      <c r="L3493"/>
      <c r="M3493"/>
      <c r="N3493"/>
      <c r="O3493"/>
      <c r="P3493"/>
      <c r="Q3493"/>
      <c r="R3493"/>
    </row>
    <row r="3494" spans="1:18" x14ac:dyDescent="0.3">
      <c r="A3494"/>
      <c r="B3494"/>
      <c r="C3494"/>
      <c r="D3494"/>
      <c r="E3494"/>
      <c r="F3494"/>
      <c r="G3494"/>
      <c r="H3494"/>
      <c r="I3494"/>
      <c r="J3494"/>
      <c r="K3494"/>
      <c r="L3494"/>
      <c r="M3494"/>
      <c r="N3494"/>
      <c r="O3494"/>
      <c r="P3494"/>
      <c r="Q3494"/>
      <c r="R3494"/>
    </row>
    <row r="3495" spans="1:18" x14ac:dyDescent="0.3">
      <c r="A3495"/>
      <c r="B3495"/>
      <c r="C3495"/>
      <c r="D3495"/>
      <c r="E3495"/>
      <c r="F3495"/>
      <c r="G3495"/>
      <c r="H3495"/>
      <c r="I3495"/>
      <c r="J3495"/>
      <c r="K3495"/>
      <c r="L3495"/>
      <c r="M3495"/>
      <c r="N3495"/>
      <c r="O3495"/>
      <c r="P3495"/>
      <c r="Q3495"/>
      <c r="R3495"/>
    </row>
    <row r="3496" spans="1:18" x14ac:dyDescent="0.3">
      <c r="A3496"/>
      <c r="B3496"/>
      <c r="C3496"/>
      <c r="D3496"/>
      <c r="E3496"/>
      <c r="F3496"/>
      <c r="G3496"/>
      <c r="H3496"/>
      <c r="I3496"/>
      <c r="J3496"/>
      <c r="K3496"/>
      <c r="L3496"/>
      <c r="M3496"/>
      <c r="N3496"/>
      <c r="O3496"/>
      <c r="P3496"/>
      <c r="Q3496"/>
      <c r="R3496"/>
    </row>
    <row r="3497" spans="1:18" x14ac:dyDescent="0.3">
      <c r="A3497"/>
      <c r="B3497"/>
      <c r="C3497"/>
      <c r="D3497"/>
      <c r="E3497"/>
      <c r="F3497"/>
      <c r="G3497"/>
      <c r="H3497"/>
      <c r="I3497"/>
      <c r="J3497"/>
      <c r="K3497"/>
      <c r="L3497"/>
      <c r="M3497"/>
      <c r="N3497"/>
      <c r="O3497"/>
      <c r="P3497"/>
      <c r="Q3497"/>
      <c r="R3497"/>
    </row>
    <row r="3498" spans="1:18" x14ac:dyDescent="0.3">
      <c r="A3498"/>
      <c r="B3498"/>
      <c r="C3498"/>
      <c r="D3498"/>
      <c r="E3498"/>
      <c r="F3498"/>
      <c r="G3498"/>
      <c r="H3498"/>
      <c r="I3498"/>
      <c r="J3498"/>
      <c r="K3498"/>
      <c r="L3498"/>
      <c r="M3498"/>
      <c r="N3498"/>
      <c r="O3498"/>
      <c r="P3498"/>
      <c r="Q3498"/>
      <c r="R3498"/>
    </row>
    <row r="3499" spans="1:18" x14ac:dyDescent="0.3">
      <c r="A3499"/>
      <c r="B3499"/>
      <c r="C3499"/>
      <c r="D3499"/>
      <c r="E3499"/>
      <c r="F3499"/>
      <c r="G3499"/>
      <c r="H3499"/>
      <c r="I3499"/>
      <c r="J3499"/>
      <c r="K3499"/>
      <c r="L3499"/>
      <c r="M3499"/>
      <c r="N3499"/>
      <c r="O3499"/>
      <c r="P3499"/>
      <c r="Q3499"/>
      <c r="R3499"/>
    </row>
    <row r="3500" spans="1:18" x14ac:dyDescent="0.3">
      <c r="A3500"/>
      <c r="B3500"/>
      <c r="C3500"/>
      <c r="D3500"/>
      <c r="E3500"/>
      <c r="F3500"/>
      <c r="G3500"/>
      <c r="H3500"/>
      <c r="I3500"/>
      <c r="J3500"/>
      <c r="K3500"/>
      <c r="L3500"/>
      <c r="M3500"/>
      <c r="N3500"/>
      <c r="O3500"/>
      <c r="P3500"/>
      <c r="Q3500"/>
      <c r="R3500"/>
    </row>
    <row r="3501" spans="1:18" x14ac:dyDescent="0.3">
      <c r="A3501"/>
      <c r="B3501"/>
      <c r="C3501"/>
      <c r="D3501"/>
      <c r="E3501"/>
      <c r="F3501"/>
      <c r="G3501"/>
      <c r="H3501"/>
      <c r="I3501"/>
      <c r="J3501"/>
      <c r="K3501"/>
      <c r="L3501"/>
      <c r="M3501"/>
      <c r="N3501"/>
      <c r="O3501"/>
      <c r="P3501"/>
      <c r="Q3501"/>
      <c r="R3501"/>
    </row>
    <row r="3502" spans="1:18" x14ac:dyDescent="0.3">
      <c r="A3502"/>
      <c r="B3502"/>
      <c r="C3502"/>
      <c r="D3502"/>
      <c r="E3502"/>
      <c r="F3502"/>
      <c r="G3502"/>
      <c r="H3502"/>
      <c r="I3502"/>
      <c r="J3502"/>
      <c r="K3502"/>
      <c r="L3502"/>
      <c r="M3502"/>
      <c r="N3502"/>
      <c r="O3502"/>
      <c r="P3502"/>
      <c r="Q3502"/>
      <c r="R3502"/>
    </row>
    <row r="3503" spans="1:18" x14ac:dyDescent="0.3">
      <c r="A3503"/>
      <c r="B3503"/>
      <c r="C3503"/>
      <c r="D3503"/>
      <c r="E3503"/>
      <c r="F3503"/>
      <c r="G3503"/>
      <c r="H3503"/>
      <c r="I3503"/>
      <c r="J3503"/>
      <c r="K3503"/>
      <c r="L3503"/>
      <c r="M3503"/>
      <c r="N3503"/>
      <c r="O3503"/>
      <c r="P3503"/>
      <c r="Q3503"/>
      <c r="R3503"/>
    </row>
    <row r="3504" spans="1:18" x14ac:dyDescent="0.3">
      <c r="A3504"/>
      <c r="B3504"/>
      <c r="C3504"/>
      <c r="D3504"/>
      <c r="E3504"/>
      <c r="F3504"/>
      <c r="G3504"/>
      <c r="H3504"/>
      <c r="I3504"/>
      <c r="J3504"/>
      <c r="K3504"/>
      <c r="L3504"/>
      <c r="M3504"/>
      <c r="N3504"/>
      <c r="O3504"/>
      <c r="P3504"/>
      <c r="Q3504"/>
      <c r="R3504"/>
    </row>
    <row r="3505" spans="1:18" x14ac:dyDescent="0.3">
      <c r="A3505"/>
      <c r="B3505"/>
      <c r="C3505"/>
      <c r="D3505"/>
      <c r="E3505"/>
      <c r="F3505"/>
      <c r="G3505"/>
      <c r="H3505"/>
      <c r="I3505"/>
      <c r="J3505"/>
      <c r="K3505"/>
      <c r="L3505"/>
      <c r="M3505"/>
      <c r="N3505"/>
      <c r="O3505"/>
      <c r="P3505"/>
      <c r="Q3505"/>
      <c r="R3505"/>
    </row>
    <row r="3506" spans="1:18" x14ac:dyDescent="0.3">
      <c r="A3506"/>
      <c r="B3506"/>
      <c r="C3506"/>
      <c r="D3506"/>
      <c r="E3506"/>
      <c r="F3506"/>
      <c r="G3506"/>
      <c r="H3506"/>
      <c r="I3506"/>
      <c r="J3506"/>
      <c r="K3506"/>
      <c r="L3506"/>
      <c r="M3506"/>
      <c r="N3506"/>
      <c r="O3506"/>
      <c r="P3506"/>
      <c r="Q3506"/>
      <c r="R3506"/>
    </row>
    <row r="3507" spans="1:18" x14ac:dyDescent="0.3">
      <c r="A3507"/>
      <c r="B3507"/>
      <c r="C3507"/>
      <c r="D3507"/>
      <c r="E3507"/>
      <c r="F3507"/>
      <c r="G3507"/>
      <c r="H3507"/>
      <c r="I3507"/>
      <c r="J3507"/>
      <c r="K3507"/>
      <c r="L3507"/>
      <c r="M3507"/>
      <c r="N3507"/>
      <c r="O3507"/>
      <c r="P3507"/>
      <c r="Q3507"/>
      <c r="R3507"/>
    </row>
    <row r="3508" spans="1:18" x14ac:dyDescent="0.3">
      <c r="A3508"/>
      <c r="B3508"/>
      <c r="C3508"/>
      <c r="D3508"/>
      <c r="E3508"/>
      <c r="F3508"/>
      <c r="G3508"/>
      <c r="H3508"/>
      <c r="I3508"/>
      <c r="J3508"/>
      <c r="K3508"/>
      <c r="L3508"/>
      <c r="M3508"/>
      <c r="N3508"/>
      <c r="O3508"/>
      <c r="P3508"/>
      <c r="Q3508"/>
      <c r="R3508"/>
    </row>
    <row r="3509" spans="1:18" x14ac:dyDescent="0.3">
      <c r="A3509"/>
      <c r="B3509"/>
      <c r="C3509"/>
      <c r="D3509"/>
      <c r="E3509"/>
      <c r="F3509"/>
      <c r="G3509"/>
      <c r="H3509"/>
      <c r="I3509"/>
      <c r="J3509"/>
      <c r="K3509"/>
      <c r="L3509"/>
      <c r="M3509"/>
      <c r="N3509"/>
      <c r="O3509"/>
      <c r="P3509"/>
      <c r="Q3509"/>
      <c r="R3509"/>
    </row>
    <row r="3510" spans="1:18" x14ac:dyDescent="0.3">
      <c r="A3510"/>
      <c r="B3510"/>
      <c r="C3510"/>
      <c r="D3510"/>
      <c r="E3510"/>
      <c r="F3510"/>
      <c r="G3510"/>
      <c r="H3510"/>
      <c r="I3510"/>
      <c r="J3510"/>
      <c r="K3510"/>
      <c r="L3510"/>
      <c r="M3510"/>
      <c r="N3510"/>
      <c r="O3510"/>
      <c r="P3510"/>
      <c r="Q3510"/>
      <c r="R3510"/>
    </row>
    <row r="3511" spans="1:18" x14ac:dyDescent="0.3">
      <c r="A3511"/>
      <c r="B3511"/>
      <c r="C3511"/>
      <c r="D3511"/>
      <c r="E3511"/>
      <c r="F3511"/>
      <c r="G3511"/>
      <c r="H3511"/>
      <c r="I3511"/>
      <c r="J3511"/>
      <c r="K3511"/>
      <c r="L3511"/>
      <c r="M3511"/>
      <c r="N3511"/>
      <c r="O3511"/>
      <c r="P3511"/>
      <c r="Q3511"/>
      <c r="R3511"/>
    </row>
    <row r="3512" spans="1:18" x14ac:dyDescent="0.3">
      <c r="A3512"/>
      <c r="B3512"/>
      <c r="C3512"/>
      <c r="D3512"/>
      <c r="E3512"/>
      <c r="F3512"/>
      <c r="G3512"/>
      <c r="H3512"/>
      <c r="I3512"/>
      <c r="J3512"/>
      <c r="K3512"/>
      <c r="L3512"/>
      <c r="M3512"/>
      <c r="N3512"/>
      <c r="O3512"/>
      <c r="P3512"/>
      <c r="Q3512"/>
      <c r="R3512"/>
    </row>
    <row r="3513" spans="1:18" x14ac:dyDescent="0.3">
      <c r="A3513"/>
      <c r="B3513"/>
      <c r="C3513"/>
      <c r="D3513"/>
      <c r="E3513"/>
      <c r="F3513"/>
      <c r="G3513"/>
      <c r="H3513"/>
      <c r="I3513"/>
      <c r="J3513"/>
      <c r="K3513"/>
      <c r="L3513"/>
      <c r="M3513"/>
      <c r="N3513"/>
      <c r="O3513"/>
      <c r="P3513"/>
      <c r="Q3513"/>
      <c r="R3513"/>
    </row>
    <row r="3514" spans="1:18" x14ac:dyDescent="0.3">
      <c r="A3514"/>
      <c r="B3514"/>
      <c r="C3514"/>
      <c r="D3514"/>
      <c r="E3514"/>
      <c r="F3514"/>
      <c r="G3514"/>
      <c r="H3514"/>
      <c r="I3514"/>
      <c r="J3514"/>
      <c r="K3514"/>
      <c r="L3514"/>
      <c r="M3514"/>
      <c r="N3514"/>
      <c r="O3514"/>
      <c r="P3514"/>
      <c r="Q3514"/>
      <c r="R3514"/>
    </row>
    <row r="3515" spans="1:18" x14ac:dyDescent="0.3">
      <c r="A3515"/>
      <c r="B3515"/>
      <c r="C3515"/>
      <c r="D3515"/>
      <c r="E3515"/>
      <c r="F3515"/>
      <c r="G3515"/>
      <c r="H3515"/>
      <c r="I3515"/>
      <c r="J3515"/>
      <c r="K3515"/>
      <c r="L3515"/>
      <c r="M3515"/>
      <c r="N3515"/>
      <c r="O3515"/>
      <c r="P3515"/>
      <c r="Q3515"/>
      <c r="R3515"/>
    </row>
    <row r="3516" spans="1:18" x14ac:dyDescent="0.3">
      <c r="A3516"/>
      <c r="B3516"/>
      <c r="C3516"/>
      <c r="D3516"/>
      <c r="E3516"/>
      <c r="F3516"/>
      <c r="G3516"/>
      <c r="H3516"/>
      <c r="I3516"/>
      <c r="J3516"/>
      <c r="K3516"/>
      <c r="L3516"/>
      <c r="M3516"/>
      <c r="N3516"/>
      <c r="O3516"/>
      <c r="P3516"/>
      <c r="Q3516"/>
      <c r="R3516"/>
    </row>
    <row r="3517" spans="1:18" x14ac:dyDescent="0.3">
      <c r="A3517"/>
      <c r="B3517"/>
      <c r="C3517"/>
      <c r="D3517"/>
      <c r="E3517"/>
      <c r="F3517"/>
      <c r="G3517"/>
      <c r="H3517"/>
      <c r="I3517"/>
      <c r="J3517"/>
      <c r="K3517"/>
      <c r="L3517"/>
      <c r="M3517"/>
      <c r="N3517"/>
      <c r="O3517"/>
      <c r="P3517"/>
      <c r="Q3517"/>
      <c r="R3517"/>
    </row>
    <row r="3518" spans="1:18" x14ac:dyDescent="0.3">
      <c r="A3518"/>
      <c r="B3518"/>
      <c r="C3518"/>
      <c r="D3518"/>
      <c r="E3518"/>
      <c r="F3518"/>
      <c r="G3518"/>
      <c r="H3518"/>
      <c r="I3518"/>
      <c r="J3518"/>
      <c r="K3518"/>
      <c r="L3518"/>
      <c r="M3518"/>
      <c r="N3518"/>
      <c r="O3518"/>
      <c r="P3518"/>
      <c r="Q3518"/>
      <c r="R3518"/>
    </row>
    <row r="3519" spans="1:18" x14ac:dyDescent="0.3">
      <c r="A3519"/>
      <c r="B3519"/>
      <c r="C3519"/>
      <c r="D3519"/>
      <c r="E3519"/>
      <c r="F3519"/>
      <c r="G3519"/>
      <c r="H3519"/>
      <c r="I3519"/>
      <c r="J3519"/>
      <c r="K3519"/>
      <c r="L3519"/>
      <c r="M3519"/>
      <c r="N3519"/>
      <c r="O3519"/>
      <c r="P3519"/>
      <c r="Q3519"/>
      <c r="R3519"/>
    </row>
    <row r="3520" spans="1:18" x14ac:dyDescent="0.3">
      <c r="A3520"/>
      <c r="B3520"/>
      <c r="C3520"/>
      <c r="D3520"/>
      <c r="E3520"/>
      <c r="F3520"/>
      <c r="G3520"/>
      <c r="H3520"/>
      <c r="I3520"/>
      <c r="J3520"/>
      <c r="K3520"/>
      <c r="L3520"/>
      <c r="M3520"/>
      <c r="N3520"/>
      <c r="O3520"/>
      <c r="P3520"/>
      <c r="Q3520"/>
      <c r="R3520"/>
    </row>
    <row r="3521" spans="1:18" x14ac:dyDescent="0.3">
      <c r="A3521"/>
      <c r="B3521"/>
      <c r="C3521"/>
      <c r="D3521"/>
      <c r="E3521"/>
      <c r="F3521"/>
      <c r="G3521"/>
      <c r="H3521"/>
      <c r="I3521"/>
      <c r="J3521"/>
      <c r="K3521"/>
      <c r="L3521"/>
      <c r="M3521"/>
      <c r="N3521"/>
      <c r="O3521"/>
      <c r="P3521"/>
      <c r="Q3521"/>
      <c r="R3521"/>
    </row>
    <row r="3522" spans="1:18" x14ac:dyDescent="0.3">
      <c r="A3522"/>
      <c r="B3522"/>
      <c r="C3522"/>
      <c r="D3522"/>
      <c r="E3522"/>
      <c r="F3522"/>
      <c r="G3522"/>
      <c r="H3522"/>
      <c r="I3522"/>
      <c r="J3522"/>
      <c r="K3522"/>
      <c r="L3522"/>
      <c r="M3522"/>
      <c r="N3522"/>
      <c r="O3522"/>
      <c r="P3522"/>
      <c r="Q3522"/>
      <c r="R3522"/>
    </row>
    <row r="3523" spans="1:18" x14ac:dyDescent="0.3">
      <c r="A3523"/>
      <c r="B3523"/>
      <c r="C3523"/>
      <c r="D3523"/>
      <c r="E3523"/>
      <c r="F3523"/>
      <c r="G3523"/>
      <c r="H3523"/>
      <c r="I3523"/>
      <c r="J3523"/>
      <c r="K3523"/>
      <c r="L3523"/>
      <c r="M3523"/>
      <c r="N3523"/>
      <c r="O3523"/>
      <c r="P3523"/>
      <c r="Q3523"/>
      <c r="R3523"/>
    </row>
    <row r="3524" spans="1:18" x14ac:dyDescent="0.3">
      <c r="A3524"/>
      <c r="B3524"/>
      <c r="C3524"/>
      <c r="D3524"/>
      <c r="E3524"/>
      <c r="F3524"/>
      <c r="G3524"/>
      <c r="H3524"/>
      <c r="I3524"/>
      <c r="J3524"/>
      <c r="K3524"/>
      <c r="L3524"/>
      <c r="M3524"/>
      <c r="N3524"/>
      <c r="O3524"/>
      <c r="P3524"/>
      <c r="Q3524"/>
      <c r="R3524"/>
    </row>
    <row r="3525" spans="1:18" x14ac:dyDescent="0.3">
      <c r="A3525"/>
      <c r="B3525"/>
      <c r="C3525"/>
      <c r="D3525"/>
      <c r="E3525"/>
      <c r="F3525"/>
      <c r="G3525"/>
      <c r="H3525"/>
      <c r="I3525"/>
      <c r="J3525"/>
      <c r="K3525"/>
      <c r="L3525"/>
      <c r="M3525"/>
      <c r="N3525"/>
      <c r="O3525"/>
      <c r="P3525"/>
      <c r="Q3525"/>
      <c r="R3525"/>
    </row>
    <row r="3526" spans="1:18" x14ac:dyDescent="0.3">
      <c r="A3526"/>
      <c r="B3526"/>
      <c r="C3526"/>
      <c r="D3526"/>
      <c r="E3526"/>
      <c r="F3526"/>
      <c r="G3526"/>
      <c r="H3526"/>
      <c r="I3526"/>
      <c r="J3526"/>
      <c r="K3526"/>
      <c r="L3526"/>
      <c r="M3526"/>
      <c r="N3526"/>
      <c r="O3526"/>
      <c r="P3526"/>
      <c r="Q3526"/>
      <c r="R3526"/>
    </row>
    <row r="3527" spans="1:18" x14ac:dyDescent="0.3">
      <c r="A3527"/>
      <c r="B3527"/>
      <c r="C3527"/>
      <c r="D3527"/>
      <c r="E3527"/>
      <c r="F3527"/>
      <c r="G3527"/>
      <c r="H3527"/>
      <c r="I3527"/>
      <c r="J3527"/>
      <c r="K3527"/>
      <c r="L3527"/>
      <c r="M3527"/>
      <c r="N3527"/>
      <c r="O3527"/>
      <c r="P3527"/>
      <c r="Q3527"/>
      <c r="R3527"/>
    </row>
    <row r="3528" spans="1:18" x14ac:dyDescent="0.3">
      <c r="A3528"/>
      <c r="B3528"/>
      <c r="C3528"/>
      <c r="D3528"/>
      <c r="E3528"/>
      <c r="F3528"/>
      <c r="G3528"/>
      <c r="H3528"/>
      <c r="I3528"/>
      <c r="J3528"/>
      <c r="K3528"/>
      <c r="L3528"/>
      <c r="M3528"/>
      <c r="N3528"/>
      <c r="O3528"/>
      <c r="P3528"/>
      <c r="Q3528"/>
      <c r="R3528"/>
    </row>
    <row r="3529" spans="1:18" x14ac:dyDescent="0.3">
      <c r="A3529"/>
      <c r="B3529"/>
      <c r="C3529"/>
      <c r="D3529"/>
      <c r="E3529"/>
      <c r="F3529"/>
      <c r="G3529"/>
      <c r="H3529"/>
      <c r="I3529"/>
      <c r="J3529"/>
      <c r="K3529"/>
      <c r="L3529"/>
      <c r="M3529"/>
      <c r="N3529"/>
      <c r="O3529"/>
      <c r="P3529"/>
      <c r="Q3529"/>
      <c r="R3529"/>
    </row>
    <row r="3530" spans="1:18" x14ac:dyDescent="0.3">
      <c r="A3530"/>
      <c r="B3530"/>
      <c r="C3530"/>
      <c r="D3530"/>
      <c r="E3530"/>
      <c r="F3530"/>
      <c r="G3530"/>
      <c r="H3530"/>
      <c r="I3530"/>
      <c r="J3530"/>
      <c r="K3530"/>
      <c r="L3530"/>
      <c r="M3530"/>
      <c r="N3530"/>
      <c r="O3530"/>
      <c r="P3530"/>
      <c r="Q3530"/>
      <c r="R3530"/>
    </row>
    <row r="3531" spans="1:18" x14ac:dyDescent="0.3">
      <c r="A3531"/>
      <c r="B3531"/>
      <c r="C3531"/>
      <c r="D3531"/>
      <c r="E3531"/>
      <c r="F3531"/>
      <c r="G3531"/>
      <c r="H3531"/>
      <c r="I3531"/>
      <c r="J3531"/>
      <c r="K3531"/>
      <c r="L3531"/>
      <c r="M3531"/>
      <c r="N3531"/>
      <c r="O3531"/>
      <c r="P3531"/>
      <c r="Q3531"/>
      <c r="R3531"/>
    </row>
    <row r="3532" spans="1:18" x14ac:dyDescent="0.3">
      <c r="A3532"/>
      <c r="B3532"/>
      <c r="C3532"/>
      <c r="D3532"/>
      <c r="E3532"/>
      <c r="F3532"/>
      <c r="G3532"/>
      <c r="H3532"/>
      <c r="I3532"/>
      <c r="J3532"/>
      <c r="K3532"/>
      <c r="L3532"/>
      <c r="M3532"/>
      <c r="N3532"/>
      <c r="O3532"/>
      <c r="P3532"/>
      <c r="Q3532"/>
      <c r="R3532"/>
    </row>
    <row r="3533" spans="1:18" x14ac:dyDescent="0.3">
      <c r="A3533"/>
      <c r="B3533"/>
      <c r="C3533"/>
      <c r="D3533"/>
      <c r="E3533"/>
      <c r="F3533"/>
      <c r="G3533"/>
      <c r="H3533"/>
      <c r="I3533"/>
      <c r="J3533"/>
      <c r="K3533"/>
      <c r="L3533"/>
      <c r="M3533"/>
      <c r="N3533"/>
      <c r="O3533"/>
      <c r="P3533"/>
      <c r="Q3533"/>
      <c r="R3533"/>
    </row>
    <row r="3534" spans="1:18" x14ac:dyDescent="0.3">
      <c r="A3534"/>
      <c r="B3534"/>
      <c r="C3534"/>
      <c r="D3534"/>
      <c r="E3534"/>
      <c r="F3534"/>
      <c r="G3534"/>
      <c r="H3534"/>
      <c r="I3534"/>
      <c r="J3534"/>
      <c r="K3534"/>
      <c r="L3534"/>
      <c r="M3534"/>
      <c r="N3534"/>
      <c r="O3534"/>
      <c r="P3534"/>
      <c r="Q3534"/>
      <c r="R3534"/>
    </row>
    <row r="3535" spans="1:18" x14ac:dyDescent="0.3">
      <c r="A3535"/>
      <c r="B3535"/>
      <c r="C3535"/>
      <c r="D3535"/>
      <c r="E3535"/>
      <c r="F3535"/>
      <c r="G3535"/>
      <c r="H3535"/>
      <c r="I3535"/>
      <c r="J3535"/>
      <c r="K3535"/>
      <c r="L3535"/>
      <c r="M3535"/>
      <c r="N3535"/>
      <c r="O3535"/>
      <c r="P3535"/>
      <c r="Q3535"/>
      <c r="R3535"/>
    </row>
    <row r="3536" spans="1:18" x14ac:dyDescent="0.3">
      <c r="A3536"/>
      <c r="B3536"/>
      <c r="C3536"/>
      <c r="D3536"/>
      <c r="E3536"/>
      <c r="F3536"/>
      <c r="G3536"/>
      <c r="H3536"/>
      <c r="I3536"/>
      <c r="J3536"/>
      <c r="K3536"/>
      <c r="L3536"/>
      <c r="M3536"/>
      <c r="N3536"/>
      <c r="O3536"/>
      <c r="P3536"/>
      <c r="Q3536"/>
      <c r="R3536"/>
    </row>
    <row r="3537" spans="1:18" x14ac:dyDescent="0.3">
      <c r="A3537"/>
      <c r="B3537"/>
      <c r="C3537"/>
      <c r="D3537"/>
      <c r="E3537"/>
      <c r="F3537"/>
      <c r="G3537"/>
      <c r="H3537"/>
      <c r="I3537"/>
      <c r="J3537"/>
      <c r="K3537"/>
      <c r="L3537"/>
      <c r="M3537"/>
      <c r="N3537"/>
      <c r="O3537"/>
      <c r="P3537"/>
      <c r="Q3537"/>
      <c r="R3537"/>
    </row>
    <row r="3538" spans="1:18" x14ac:dyDescent="0.3">
      <c r="A3538"/>
      <c r="B3538"/>
      <c r="C3538"/>
      <c r="D3538"/>
      <c r="E3538"/>
      <c r="F3538"/>
      <c r="G3538"/>
      <c r="H3538"/>
      <c r="I3538"/>
      <c r="J3538"/>
      <c r="K3538"/>
      <c r="L3538"/>
      <c r="M3538"/>
      <c r="N3538"/>
      <c r="O3538"/>
      <c r="P3538"/>
      <c r="Q3538"/>
      <c r="R3538"/>
    </row>
    <row r="3539" spans="1:18" x14ac:dyDescent="0.3">
      <c r="A3539"/>
      <c r="B3539"/>
      <c r="C3539"/>
      <c r="D3539"/>
      <c r="E3539"/>
      <c r="F3539"/>
      <c r="G3539"/>
      <c r="H3539"/>
      <c r="I3539"/>
      <c r="J3539"/>
      <c r="K3539"/>
      <c r="L3539"/>
      <c r="M3539"/>
      <c r="N3539"/>
      <c r="O3539"/>
      <c r="P3539"/>
      <c r="Q3539"/>
      <c r="R3539"/>
    </row>
    <row r="3540" spans="1:18" x14ac:dyDescent="0.3">
      <c r="A3540"/>
      <c r="B3540"/>
      <c r="C3540"/>
      <c r="D3540"/>
      <c r="E3540"/>
      <c r="F3540"/>
      <c r="G3540"/>
      <c r="H3540"/>
      <c r="I3540"/>
      <c r="J3540"/>
      <c r="K3540"/>
      <c r="L3540"/>
      <c r="M3540"/>
      <c r="N3540"/>
      <c r="O3540"/>
      <c r="P3540"/>
      <c r="Q3540"/>
      <c r="R3540"/>
    </row>
    <row r="3541" spans="1:18" x14ac:dyDescent="0.3">
      <c r="A3541"/>
      <c r="B3541"/>
      <c r="C3541"/>
      <c r="D3541"/>
      <c r="E3541"/>
      <c r="F3541"/>
      <c r="G3541"/>
      <c r="H3541"/>
      <c r="I3541"/>
      <c r="J3541"/>
      <c r="K3541"/>
      <c r="L3541"/>
      <c r="M3541"/>
      <c r="N3541"/>
      <c r="O3541"/>
      <c r="P3541"/>
      <c r="Q3541"/>
      <c r="R3541"/>
    </row>
    <row r="3542" spans="1:18" x14ac:dyDescent="0.3">
      <c r="A3542"/>
      <c r="B3542"/>
      <c r="C3542"/>
      <c r="D3542"/>
      <c r="E3542"/>
      <c r="F3542"/>
      <c r="G3542"/>
      <c r="H3542"/>
      <c r="I3542"/>
      <c r="J3542"/>
      <c r="K3542"/>
      <c r="L3542"/>
      <c r="M3542"/>
      <c r="N3542"/>
      <c r="O3542"/>
      <c r="P3542"/>
      <c r="Q3542"/>
      <c r="R3542"/>
    </row>
    <row r="3543" spans="1:18" x14ac:dyDescent="0.3">
      <c r="A3543"/>
      <c r="B3543"/>
      <c r="C3543"/>
      <c r="D3543"/>
      <c r="E3543"/>
      <c r="F3543"/>
      <c r="G3543"/>
      <c r="H3543"/>
      <c r="I3543"/>
      <c r="J3543"/>
      <c r="K3543"/>
      <c r="L3543"/>
      <c r="M3543"/>
      <c r="N3543"/>
      <c r="O3543"/>
      <c r="P3543"/>
      <c r="Q3543"/>
      <c r="R3543"/>
    </row>
    <row r="3544" spans="1:18" x14ac:dyDescent="0.3">
      <c r="A3544"/>
      <c r="B3544"/>
      <c r="C3544"/>
      <c r="D3544"/>
      <c r="E3544"/>
      <c r="F3544"/>
      <c r="G3544"/>
      <c r="H3544"/>
      <c r="I3544"/>
      <c r="J3544"/>
      <c r="K3544"/>
      <c r="L3544"/>
      <c r="M3544"/>
      <c r="N3544"/>
      <c r="O3544"/>
      <c r="P3544"/>
      <c r="Q3544"/>
      <c r="R3544"/>
    </row>
    <row r="3545" spans="1:18" x14ac:dyDescent="0.3">
      <c r="A3545"/>
      <c r="B3545"/>
      <c r="C3545"/>
      <c r="D3545"/>
      <c r="E3545"/>
      <c r="F3545"/>
      <c r="G3545"/>
      <c r="H3545"/>
      <c r="I3545"/>
      <c r="J3545"/>
      <c r="K3545"/>
      <c r="L3545"/>
      <c r="M3545"/>
      <c r="N3545"/>
      <c r="O3545"/>
      <c r="P3545"/>
      <c r="Q3545"/>
      <c r="R3545"/>
    </row>
    <row r="3546" spans="1:18" x14ac:dyDescent="0.3">
      <c r="A3546"/>
      <c r="B3546"/>
      <c r="C3546"/>
      <c r="D3546"/>
      <c r="E3546"/>
      <c r="F3546"/>
      <c r="G3546"/>
      <c r="H3546"/>
      <c r="I3546"/>
      <c r="J3546"/>
      <c r="K3546"/>
      <c r="L3546"/>
      <c r="M3546"/>
      <c r="N3546"/>
      <c r="O3546"/>
      <c r="P3546"/>
      <c r="Q3546"/>
      <c r="R3546"/>
    </row>
    <row r="3547" spans="1:18" x14ac:dyDescent="0.3">
      <c r="A3547"/>
      <c r="B3547"/>
      <c r="C3547"/>
      <c r="D3547"/>
      <c r="E3547"/>
      <c r="F3547"/>
      <c r="G3547"/>
      <c r="H3547"/>
      <c r="I3547"/>
      <c r="J3547"/>
      <c r="K3547"/>
      <c r="L3547"/>
      <c r="M3547"/>
      <c r="N3547"/>
      <c r="O3547"/>
      <c r="P3547"/>
      <c r="Q3547"/>
      <c r="R3547"/>
    </row>
    <row r="3548" spans="1:18" x14ac:dyDescent="0.3">
      <c r="A3548"/>
      <c r="B3548"/>
      <c r="C3548"/>
      <c r="D3548"/>
      <c r="E3548"/>
      <c r="F3548"/>
      <c r="G3548"/>
      <c r="H3548"/>
      <c r="I3548"/>
      <c r="J3548"/>
      <c r="K3548"/>
      <c r="L3548"/>
      <c r="M3548"/>
      <c r="N3548"/>
      <c r="O3548"/>
      <c r="P3548"/>
      <c r="Q3548"/>
      <c r="R3548"/>
    </row>
    <row r="3549" spans="1:18" x14ac:dyDescent="0.3">
      <c r="A3549"/>
      <c r="B3549"/>
      <c r="C3549"/>
      <c r="D3549"/>
      <c r="E3549"/>
      <c r="F3549"/>
      <c r="G3549"/>
      <c r="H3549"/>
      <c r="I3549"/>
      <c r="J3549"/>
      <c r="K3549"/>
      <c r="L3549"/>
      <c r="M3549"/>
      <c r="N3549"/>
      <c r="O3549"/>
      <c r="P3549"/>
      <c r="Q3549"/>
      <c r="R3549"/>
    </row>
    <row r="3550" spans="1:18" x14ac:dyDescent="0.3">
      <c r="A3550"/>
      <c r="B3550"/>
      <c r="C3550"/>
      <c r="D3550"/>
      <c r="E3550"/>
      <c r="F3550"/>
      <c r="G3550"/>
      <c r="H3550"/>
      <c r="I3550"/>
      <c r="J3550"/>
      <c r="K3550"/>
      <c r="L3550"/>
      <c r="M3550"/>
      <c r="N3550"/>
      <c r="O3550"/>
      <c r="P3550"/>
      <c r="Q3550"/>
      <c r="R3550"/>
    </row>
    <row r="3551" spans="1:18" x14ac:dyDescent="0.3">
      <c r="A3551"/>
      <c r="B3551"/>
      <c r="C3551"/>
      <c r="D3551"/>
      <c r="E3551"/>
      <c r="F3551"/>
      <c r="G3551"/>
      <c r="H3551"/>
      <c r="I3551"/>
      <c r="J3551"/>
      <c r="K3551"/>
      <c r="L3551"/>
      <c r="M3551"/>
      <c r="N3551"/>
      <c r="O3551"/>
      <c r="P3551"/>
      <c r="Q3551"/>
      <c r="R3551"/>
    </row>
    <row r="3552" spans="1:18" x14ac:dyDescent="0.3">
      <c r="A3552"/>
      <c r="B3552"/>
      <c r="C3552"/>
      <c r="D3552"/>
      <c r="E3552"/>
      <c r="F3552"/>
      <c r="G3552"/>
      <c r="H3552"/>
      <c r="I3552"/>
      <c r="J3552"/>
      <c r="K3552"/>
      <c r="L3552"/>
      <c r="M3552"/>
      <c r="N3552"/>
      <c r="O3552"/>
      <c r="P3552"/>
      <c r="Q3552"/>
      <c r="R3552"/>
    </row>
    <row r="3553" spans="1:18" x14ac:dyDescent="0.3">
      <c r="A3553"/>
      <c r="B3553"/>
      <c r="C3553"/>
      <c r="D3553"/>
      <c r="E3553"/>
      <c r="F3553"/>
      <c r="G3553"/>
      <c r="H3553"/>
      <c r="I3553"/>
      <c r="J3553"/>
      <c r="K3553"/>
      <c r="L3553"/>
      <c r="M3553"/>
      <c r="N3553"/>
      <c r="O3553"/>
      <c r="P3553"/>
      <c r="Q3553"/>
      <c r="R3553"/>
    </row>
    <row r="3554" spans="1:18" x14ac:dyDescent="0.3">
      <c r="A3554"/>
      <c r="B3554"/>
      <c r="C3554"/>
      <c r="D3554"/>
      <c r="E3554"/>
      <c r="F3554"/>
      <c r="G3554"/>
      <c r="H3554"/>
      <c r="I3554"/>
      <c r="J3554"/>
      <c r="K3554"/>
      <c r="L3554"/>
      <c r="M3554"/>
      <c r="N3554"/>
      <c r="O3554"/>
      <c r="P3554"/>
      <c r="Q3554"/>
      <c r="R3554"/>
    </row>
    <row r="3555" spans="1:18" x14ac:dyDescent="0.3">
      <c r="A3555"/>
      <c r="B3555"/>
      <c r="C3555"/>
      <c r="D3555"/>
      <c r="E3555"/>
      <c r="F3555"/>
      <c r="G3555"/>
      <c r="H3555"/>
      <c r="I3555"/>
      <c r="J3555"/>
      <c r="K3555"/>
      <c r="L3555"/>
      <c r="M3555"/>
      <c r="N3555"/>
      <c r="O3555"/>
      <c r="P3555"/>
      <c r="Q3555"/>
      <c r="R3555"/>
    </row>
    <row r="3556" spans="1:18" x14ac:dyDescent="0.3">
      <c r="A3556"/>
      <c r="B3556"/>
      <c r="C3556"/>
      <c r="D3556"/>
      <c r="E3556"/>
      <c r="F3556"/>
      <c r="G3556"/>
      <c r="H3556"/>
      <c r="I3556"/>
      <c r="J3556"/>
      <c r="K3556"/>
      <c r="L3556"/>
      <c r="M3556"/>
      <c r="N3556"/>
      <c r="O3556"/>
      <c r="P3556"/>
      <c r="Q3556"/>
      <c r="R3556"/>
    </row>
    <row r="3557" spans="1:18" x14ac:dyDescent="0.3">
      <c r="A3557"/>
      <c r="B3557"/>
      <c r="C3557"/>
      <c r="D3557"/>
      <c r="E3557"/>
      <c r="F3557"/>
      <c r="G3557"/>
      <c r="H3557"/>
      <c r="I3557"/>
      <c r="J3557"/>
      <c r="K3557"/>
      <c r="L3557"/>
      <c r="M3557"/>
      <c r="N3557"/>
      <c r="O3557"/>
      <c r="P3557"/>
      <c r="Q3557"/>
      <c r="R3557"/>
    </row>
    <row r="3558" spans="1:18" x14ac:dyDescent="0.3">
      <c r="A3558"/>
      <c r="B3558"/>
      <c r="C3558"/>
      <c r="D3558"/>
      <c r="E3558"/>
      <c r="F3558"/>
      <c r="G3558"/>
      <c r="H3558"/>
      <c r="I3558"/>
      <c r="J3558"/>
      <c r="K3558"/>
      <c r="L3558"/>
      <c r="M3558"/>
      <c r="N3558"/>
      <c r="O3558"/>
      <c r="P3558"/>
      <c r="Q3558"/>
      <c r="R3558"/>
    </row>
    <row r="3559" spans="1:18" x14ac:dyDescent="0.3">
      <c r="A3559"/>
      <c r="B3559"/>
      <c r="C3559"/>
      <c r="D3559"/>
      <c r="E3559"/>
      <c r="F3559"/>
      <c r="G3559"/>
      <c r="H3559"/>
      <c r="I3559"/>
      <c r="J3559"/>
      <c r="K3559"/>
      <c r="L3559"/>
      <c r="M3559"/>
      <c r="N3559"/>
      <c r="O3559"/>
      <c r="P3559"/>
      <c r="Q3559"/>
      <c r="R3559"/>
    </row>
    <row r="3560" spans="1:18" x14ac:dyDescent="0.3">
      <c r="A3560"/>
      <c r="B3560"/>
      <c r="C3560"/>
      <c r="D3560"/>
      <c r="E3560"/>
      <c r="F3560"/>
      <c r="G3560"/>
      <c r="H3560"/>
      <c r="I3560"/>
      <c r="J3560"/>
      <c r="K3560"/>
      <c r="L3560"/>
      <c r="M3560"/>
      <c r="N3560"/>
      <c r="O3560"/>
      <c r="P3560"/>
      <c r="Q3560"/>
      <c r="R3560"/>
    </row>
    <row r="3561" spans="1:18" x14ac:dyDescent="0.3">
      <c r="A3561"/>
      <c r="B3561"/>
      <c r="C3561"/>
      <c r="D3561"/>
      <c r="E3561"/>
      <c r="F3561"/>
      <c r="G3561"/>
      <c r="H3561"/>
      <c r="I3561"/>
      <c r="J3561"/>
      <c r="K3561"/>
      <c r="L3561"/>
      <c r="M3561"/>
      <c r="N3561"/>
      <c r="O3561"/>
      <c r="P3561"/>
      <c r="Q3561"/>
      <c r="R3561"/>
    </row>
    <row r="3562" spans="1:18" x14ac:dyDescent="0.3">
      <c r="A3562"/>
      <c r="B3562"/>
      <c r="C3562"/>
      <c r="D3562"/>
      <c r="E3562"/>
      <c r="F3562"/>
      <c r="G3562"/>
      <c r="H3562"/>
      <c r="I3562"/>
      <c r="J3562"/>
      <c r="K3562"/>
      <c r="L3562"/>
      <c r="M3562"/>
      <c r="N3562"/>
      <c r="O3562"/>
      <c r="P3562"/>
      <c r="Q3562"/>
      <c r="R3562"/>
    </row>
    <row r="3563" spans="1:18" x14ac:dyDescent="0.3">
      <c r="A3563"/>
      <c r="B3563"/>
      <c r="C3563"/>
      <c r="D3563"/>
      <c r="E3563"/>
      <c r="F3563"/>
      <c r="G3563"/>
      <c r="H3563"/>
      <c r="I3563"/>
      <c r="J3563"/>
      <c r="K3563"/>
      <c r="L3563"/>
      <c r="M3563"/>
      <c r="N3563"/>
      <c r="O3563"/>
      <c r="P3563"/>
      <c r="Q3563"/>
      <c r="R3563"/>
    </row>
    <row r="3564" spans="1:18" x14ac:dyDescent="0.3">
      <c r="A3564"/>
      <c r="B3564"/>
      <c r="C3564"/>
      <c r="D3564"/>
      <c r="E3564"/>
      <c r="F3564"/>
      <c r="G3564"/>
      <c r="H3564"/>
      <c r="I3564"/>
      <c r="J3564"/>
      <c r="K3564"/>
      <c r="L3564"/>
      <c r="M3564"/>
      <c r="N3564"/>
      <c r="O3564"/>
      <c r="P3564"/>
      <c r="Q3564"/>
      <c r="R3564"/>
    </row>
    <row r="3565" spans="1:18" x14ac:dyDescent="0.3">
      <c r="A3565"/>
      <c r="B3565"/>
      <c r="C3565"/>
      <c r="D3565"/>
      <c r="E3565"/>
      <c r="F3565"/>
      <c r="G3565"/>
      <c r="H3565"/>
      <c r="I3565"/>
      <c r="J3565"/>
      <c r="K3565"/>
      <c r="L3565"/>
      <c r="M3565"/>
      <c r="N3565"/>
      <c r="O3565"/>
      <c r="P3565"/>
      <c r="Q3565"/>
      <c r="R3565"/>
    </row>
    <row r="3566" spans="1:18" x14ac:dyDescent="0.3">
      <c r="A3566"/>
      <c r="B3566"/>
      <c r="C3566"/>
      <c r="D3566"/>
      <c r="E3566"/>
      <c r="F3566"/>
      <c r="G3566"/>
      <c r="H3566"/>
      <c r="I3566"/>
      <c r="J3566"/>
      <c r="K3566"/>
      <c r="L3566"/>
      <c r="M3566"/>
      <c r="N3566"/>
      <c r="O3566"/>
      <c r="P3566"/>
      <c r="Q3566"/>
      <c r="R3566"/>
    </row>
    <row r="3567" spans="1:18" x14ac:dyDescent="0.3">
      <c r="A3567"/>
      <c r="B3567"/>
      <c r="C3567"/>
      <c r="D3567"/>
      <c r="E3567"/>
      <c r="F3567"/>
      <c r="G3567"/>
      <c r="H3567"/>
      <c r="I3567"/>
      <c r="J3567"/>
      <c r="K3567"/>
      <c r="L3567"/>
      <c r="M3567"/>
      <c r="N3567"/>
      <c r="O3567"/>
      <c r="P3567"/>
      <c r="Q3567"/>
      <c r="R3567"/>
    </row>
    <row r="3568" spans="1:18" x14ac:dyDescent="0.3">
      <c r="A3568"/>
      <c r="B3568"/>
      <c r="C3568"/>
      <c r="D3568"/>
      <c r="E3568"/>
      <c r="F3568"/>
      <c r="G3568"/>
      <c r="H3568"/>
      <c r="I3568"/>
      <c r="J3568"/>
      <c r="K3568"/>
      <c r="L3568"/>
      <c r="M3568"/>
      <c r="N3568"/>
      <c r="O3568"/>
      <c r="P3568"/>
      <c r="Q3568"/>
      <c r="R3568"/>
    </row>
    <row r="3569" spans="1:18" x14ac:dyDescent="0.3">
      <c r="A3569"/>
      <c r="B3569"/>
      <c r="C3569"/>
      <c r="D3569"/>
      <c r="E3569"/>
      <c r="F3569"/>
      <c r="G3569"/>
      <c r="H3569"/>
      <c r="I3569"/>
      <c r="J3569"/>
      <c r="K3569"/>
      <c r="L3569"/>
      <c r="M3569"/>
      <c r="N3569"/>
      <c r="O3569"/>
      <c r="P3569"/>
      <c r="Q3569"/>
      <c r="R3569"/>
    </row>
    <row r="3570" spans="1:18" x14ac:dyDescent="0.3">
      <c r="A3570"/>
      <c r="B3570"/>
      <c r="C3570"/>
      <c r="D3570"/>
      <c r="E3570"/>
      <c r="F3570"/>
      <c r="G3570"/>
      <c r="H3570"/>
      <c r="I3570"/>
      <c r="J3570"/>
      <c r="K3570"/>
      <c r="L3570"/>
      <c r="M3570"/>
      <c r="N3570"/>
      <c r="O3570"/>
      <c r="P3570"/>
      <c r="Q3570"/>
      <c r="R3570"/>
    </row>
    <row r="3571" spans="1:18" x14ac:dyDescent="0.3">
      <c r="A3571"/>
      <c r="B3571"/>
      <c r="C3571"/>
      <c r="D3571"/>
      <c r="E3571"/>
      <c r="F3571"/>
      <c r="G3571"/>
      <c r="H3571"/>
      <c r="I3571"/>
      <c r="J3571"/>
      <c r="K3571"/>
      <c r="L3571"/>
      <c r="M3571"/>
      <c r="N3571"/>
      <c r="O3571"/>
      <c r="P3571"/>
      <c r="Q3571"/>
      <c r="R3571"/>
    </row>
    <row r="3572" spans="1:18" x14ac:dyDescent="0.3">
      <c r="A3572"/>
      <c r="B3572"/>
      <c r="C3572"/>
      <c r="D3572"/>
      <c r="E3572"/>
      <c r="F3572"/>
      <c r="G3572"/>
      <c r="H3572"/>
      <c r="I3572"/>
      <c r="J3572"/>
      <c r="K3572"/>
      <c r="L3572"/>
      <c r="M3572"/>
      <c r="N3572"/>
      <c r="O3572"/>
      <c r="P3572"/>
      <c r="Q3572"/>
      <c r="R3572"/>
    </row>
    <row r="3573" spans="1:18" x14ac:dyDescent="0.3">
      <c r="A3573"/>
      <c r="B3573"/>
      <c r="C3573"/>
      <c r="D3573"/>
      <c r="E3573"/>
      <c r="F3573"/>
      <c r="G3573"/>
      <c r="H3573"/>
      <c r="I3573"/>
      <c r="J3573"/>
      <c r="K3573"/>
      <c r="L3573"/>
      <c r="M3573"/>
      <c r="N3573"/>
      <c r="O3573"/>
      <c r="P3573"/>
      <c r="Q3573"/>
      <c r="R3573"/>
    </row>
    <row r="3574" spans="1:18" x14ac:dyDescent="0.3">
      <c r="A3574"/>
      <c r="B3574"/>
      <c r="C3574"/>
      <c r="D3574"/>
      <c r="E3574"/>
      <c r="F3574"/>
      <c r="G3574"/>
      <c r="H3574"/>
      <c r="I3574"/>
      <c r="J3574"/>
      <c r="K3574"/>
      <c r="L3574"/>
      <c r="M3574"/>
      <c r="N3574"/>
      <c r="O3574"/>
      <c r="P3574"/>
      <c r="Q3574"/>
      <c r="R3574"/>
    </row>
    <row r="3575" spans="1:18" x14ac:dyDescent="0.3">
      <c r="A3575"/>
      <c r="B3575"/>
      <c r="C3575"/>
      <c r="D3575"/>
      <c r="E3575"/>
      <c r="F3575"/>
      <c r="G3575"/>
      <c r="H3575"/>
      <c r="I3575"/>
      <c r="J3575"/>
      <c r="K3575"/>
      <c r="L3575"/>
      <c r="M3575"/>
      <c r="N3575"/>
      <c r="O3575"/>
      <c r="P3575"/>
      <c r="Q3575"/>
      <c r="R3575"/>
    </row>
    <row r="3576" spans="1:18" x14ac:dyDescent="0.3">
      <c r="A3576"/>
      <c r="B3576"/>
      <c r="C3576"/>
      <c r="D3576"/>
      <c r="E3576"/>
      <c r="F3576"/>
      <c r="G3576"/>
      <c r="H3576"/>
      <c r="I3576"/>
      <c r="J3576"/>
      <c r="K3576"/>
      <c r="L3576"/>
      <c r="M3576"/>
      <c r="N3576"/>
      <c r="O3576"/>
      <c r="P3576"/>
      <c r="Q3576"/>
      <c r="R3576"/>
    </row>
    <row r="3577" spans="1:18" x14ac:dyDescent="0.3">
      <c r="A3577"/>
      <c r="B3577"/>
      <c r="C3577"/>
      <c r="D3577"/>
      <c r="E3577"/>
      <c r="F3577"/>
      <c r="G3577"/>
      <c r="H3577"/>
      <c r="I3577"/>
      <c r="J3577"/>
      <c r="K3577"/>
      <c r="L3577"/>
      <c r="M3577"/>
      <c r="N3577"/>
      <c r="O3577"/>
      <c r="P3577"/>
      <c r="Q3577"/>
      <c r="R3577"/>
    </row>
    <row r="3578" spans="1:18" x14ac:dyDescent="0.3">
      <c r="A3578"/>
      <c r="B3578"/>
      <c r="C3578"/>
      <c r="D3578"/>
      <c r="E3578"/>
      <c r="F3578"/>
      <c r="G3578"/>
      <c r="H3578"/>
      <c r="I3578"/>
      <c r="J3578"/>
      <c r="K3578"/>
      <c r="L3578"/>
      <c r="M3578"/>
      <c r="N3578"/>
      <c r="O3578"/>
      <c r="P3578"/>
      <c r="Q3578"/>
      <c r="R3578"/>
    </row>
    <row r="3579" spans="1:18" x14ac:dyDescent="0.3">
      <c r="A3579"/>
      <c r="B3579"/>
      <c r="C3579"/>
      <c r="D3579"/>
      <c r="E3579"/>
      <c r="F3579"/>
      <c r="G3579"/>
      <c r="H3579"/>
      <c r="I3579"/>
      <c r="J3579"/>
      <c r="K3579"/>
      <c r="L3579"/>
      <c r="M3579"/>
      <c r="N3579"/>
      <c r="O3579"/>
      <c r="P3579"/>
      <c r="Q3579"/>
      <c r="R3579"/>
    </row>
    <row r="3580" spans="1:18" x14ac:dyDescent="0.3">
      <c r="A3580"/>
      <c r="B3580"/>
      <c r="C3580"/>
      <c r="D3580"/>
      <c r="E3580"/>
      <c r="F3580"/>
      <c r="G3580"/>
      <c r="H3580"/>
      <c r="I3580"/>
      <c r="J3580"/>
      <c r="K3580"/>
      <c r="L3580"/>
      <c r="M3580"/>
      <c r="N3580"/>
      <c r="O3580"/>
      <c r="P3580"/>
      <c r="Q3580"/>
      <c r="R3580"/>
    </row>
    <row r="3581" spans="1:18" x14ac:dyDescent="0.3">
      <c r="A3581"/>
      <c r="B3581"/>
      <c r="C3581"/>
      <c r="D3581"/>
      <c r="E3581"/>
      <c r="F3581"/>
      <c r="G3581"/>
      <c r="H3581"/>
      <c r="I3581"/>
      <c r="J3581"/>
      <c r="K3581"/>
      <c r="L3581"/>
      <c r="M3581"/>
      <c r="N3581"/>
      <c r="O3581"/>
      <c r="P3581"/>
      <c r="Q3581"/>
      <c r="R3581"/>
    </row>
    <row r="3582" spans="1:18" x14ac:dyDescent="0.3">
      <c r="A3582"/>
      <c r="B3582"/>
      <c r="C3582"/>
      <c r="D3582"/>
      <c r="E3582"/>
      <c r="F3582"/>
      <c r="G3582"/>
      <c r="H3582"/>
      <c r="I3582"/>
      <c r="J3582"/>
      <c r="K3582"/>
      <c r="L3582"/>
      <c r="M3582"/>
      <c r="N3582"/>
      <c r="O3582"/>
      <c r="P3582"/>
      <c r="Q3582"/>
      <c r="R3582"/>
    </row>
    <row r="3583" spans="1:18" x14ac:dyDescent="0.3">
      <c r="A3583"/>
      <c r="B3583"/>
      <c r="C3583"/>
      <c r="D3583"/>
      <c r="E3583"/>
      <c r="F3583"/>
      <c r="G3583"/>
      <c r="H3583"/>
      <c r="I3583"/>
      <c r="J3583"/>
      <c r="K3583"/>
      <c r="L3583"/>
      <c r="M3583"/>
      <c r="N3583"/>
      <c r="O3583"/>
      <c r="P3583"/>
      <c r="Q3583"/>
      <c r="R3583"/>
    </row>
    <row r="3584" spans="1:18" x14ac:dyDescent="0.3">
      <c r="A3584"/>
      <c r="B3584"/>
      <c r="C3584"/>
      <c r="D3584"/>
      <c r="E3584"/>
      <c r="F3584"/>
      <c r="G3584"/>
      <c r="H3584"/>
      <c r="I3584"/>
      <c r="J3584"/>
      <c r="K3584"/>
      <c r="L3584"/>
      <c r="M3584"/>
      <c r="N3584"/>
      <c r="O3584"/>
      <c r="P3584"/>
      <c r="Q3584"/>
      <c r="R3584"/>
    </row>
    <row r="3585" spans="1:18" x14ac:dyDescent="0.3">
      <c r="A3585"/>
      <c r="B3585"/>
      <c r="C3585"/>
      <c r="D3585"/>
      <c r="E3585"/>
      <c r="F3585"/>
      <c r="G3585"/>
      <c r="H3585"/>
      <c r="I3585"/>
      <c r="J3585"/>
      <c r="K3585"/>
      <c r="L3585"/>
      <c r="M3585"/>
      <c r="N3585"/>
      <c r="O3585"/>
      <c r="P3585"/>
      <c r="Q3585"/>
      <c r="R3585"/>
    </row>
    <row r="3586" spans="1:18" x14ac:dyDescent="0.3">
      <c r="A3586"/>
      <c r="B3586"/>
      <c r="C3586"/>
      <c r="D3586"/>
      <c r="E3586"/>
      <c r="F3586"/>
      <c r="G3586"/>
      <c r="H3586"/>
      <c r="I3586"/>
      <c r="J3586"/>
      <c r="K3586"/>
      <c r="L3586"/>
      <c r="M3586"/>
      <c r="N3586"/>
      <c r="O3586"/>
      <c r="P3586"/>
      <c r="Q3586"/>
      <c r="R3586"/>
    </row>
    <row r="3587" spans="1:18" x14ac:dyDescent="0.3">
      <c r="A3587"/>
      <c r="B3587"/>
      <c r="C3587"/>
      <c r="D3587"/>
      <c r="E3587"/>
      <c r="F3587"/>
      <c r="G3587"/>
      <c r="H3587"/>
      <c r="I3587"/>
      <c r="J3587"/>
      <c r="K3587"/>
      <c r="L3587"/>
      <c r="M3587"/>
      <c r="N3587"/>
      <c r="O3587"/>
      <c r="P3587"/>
      <c r="Q3587"/>
      <c r="R3587"/>
    </row>
    <row r="3588" spans="1:18" x14ac:dyDescent="0.3">
      <c r="A3588"/>
      <c r="B3588"/>
      <c r="C3588"/>
      <c r="D3588"/>
      <c r="E3588"/>
      <c r="F3588"/>
      <c r="G3588"/>
      <c r="H3588"/>
      <c r="I3588"/>
      <c r="J3588"/>
      <c r="K3588"/>
      <c r="L3588"/>
      <c r="M3588"/>
      <c r="N3588"/>
      <c r="O3588"/>
      <c r="P3588"/>
      <c r="Q3588"/>
      <c r="R3588"/>
    </row>
    <row r="3589" spans="1:18" x14ac:dyDescent="0.3">
      <c r="A3589"/>
      <c r="B3589"/>
      <c r="C3589"/>
      <c r="D3589"/>
      <c r="E3589"/>
      <c r="F3589"/>
      <c r="G3589"/>
      <c r="H3589"/>
      <c r="I3589"/>
      <c r="J3589"/>
      <c r="K3589"/>
      <c r="L3589"/>
      <c r="M3589"/>
      <c r="N3589"/>
      <c r="O3589"/>
      <c r="P3589"/>
      <c r="Q3589"/>
      <c r="R3589"/>
    </row>
    <row r="3590" spans="1:18" x14ac:dyDescent="0.3">
      <c r="A3590"/>
      <c r="B3590"/>
      <c r="C3590"/>
      <c r="D3590"/>
      <c r="E3590"/>
      <c r="F3590"/>
      <c r="G3590"/>
      <c r="H3590"/>
      <c r="I3590"/>
      <c r="J3590"/>
      <c r="K3590"/>
      <c r="L3590"/>
      <c r="M3590"/>
      <c r="N3590"/>
      <c r="O3590"/>
      <c r="P3590"/>
      <c r="Q3590"/>
      <c r="R3590"/>
    </row>
    <row r="3591" spans="1:18" x14ac:dyDescent="0.3">
      <c r="A3591"/>
      <c r="B3591"/>
      <c r="C3591"/>
      <c r="D3591"/>
      <c r="E3591"/>
      <c r="F3591"/>
      <c r="G3591"/>
      <c r="H3591"/>
      <c r="I3591"/>
      <c r="J3591"/>
      <c r="K3591"/>
      <c r="L3591"/>
      <c r="M3591"/>
      <c r="N3591"/>
      <c r="O3591"/>
      <c r="P3591"/>
      <c r="Q3591"/>
      <c r="R3591"/>
    </row>
    <row r="3592" spans="1:18" x14ac:dyDescent="0.3">
      <c r="A3592"/>
      <c r="B3592"/>
      <c r="C3592"/>
      <c r="D3592"/>
      <c r="E3592"/>
      <c r="F3592"/>
      <c r="G3592"/>
      <c r="H3592"/>
      <c r="I3592"/>
      <c r="J3592"/>
      <c r="K3592"/>
      <c r="L3592"/>
      <c r="M3592"/>
      <c r="N3592"/>
      <c r="O3592"/>
      <c r="P3592"/>
      <c r="Q3592"/>
      <c r="R3592"/>
    </row>
    <row r="3593" spans="1:18" x14ac:dyDescent="0.3">
      <c r="A3593"/>
      <c r="B3593"/>
      <c r="C3593"/>
      <c r="D3593"/>
      <c r="E3593"/>
      <c r="F3593"/>
      <c r="G3593"/>
      <c r="H3593"/>
      <c r="I3593"/>
      <c r="J3593"/>
      <c r="K3593"/>
      <c r="L3593"/>
      <c r="M3593"/>
      <c r="N3593"/>
      <c r="O3593"/>
      <c r="P3593"/>
      <c r="Q3593"/>
      <c r="R3593"/>
    </row>
    <row r="3594" spans="1:18" x14ac:dyDescent="0.3">
      <c r="A3594"/>
      <c r="B3594"/>
      <c r="C3594"/>
      <c r="D3594"/>
      <c r="E3594"/>
      <c r="F3594"/>
      <c r="G3594"/>
      <c r="H3594"/>
      <c r="I3594"/>
      <c r="J3594"/>
      <c r="K3594"/>
      <c r="L3594"/>
      <c r="M3594"/>
      <c r="N3594"/>
      <c r="O3594"/>
      <c r="P3594"/>
      <c r="Q3594"/>
      <c r="R3594"/>
    </row>
    <row r="3595" spans="1:18" x14ac:dyDescent="0.3">
      <c r="A3595"/>
      <c r="B3595"/>
      <c r="C3595"/>
      <c r="D3595"/>
      <c r="E3595"/>
      <c r="F3595"/>
      <c r="G3595"/>
      <c r="H3595"/>
      <c r="I3595"/>
      <c r="J3595"/>
      <c r="K3595"/>
      <c r="L3595"/>
      <c r="M3595"/>
      <c r="N3595"/>
      <c r="O3595"/>
      <c r="P3595"/>
      <c r="Q3595"/>
      <c r="R3595"/>
    </row>
    <row r="3596" spans="1:18" x14ac:dyDescent="0.3">
      <c r="A3596"/>
      <c r="B3596"/>
      <c r="C3596"/>
      <c r="D3596"/>
      <c r="E3596"/>
      <c r="F3596"/>
      <c r="G3596"/>
      <c r="H3596"/>
      <c r="I3596"/>
      <c r="J3596"/>
      <c r="K3596"/>
      <c r="L3596"/>
      <c r="M3596"/>
      <c r="N3596"/>
      <c r="O3596"/>
      <c r="P3596"/>
      <c r="Q3596"/>
      <c r="R3596"/>
    </row>
    <row r="3597" spans="1:18" x14ac:dyDescent="0.3">
      <c r="A3597"/>
      <c r="B3597"/>
      <c r="C3597"/>
      <c r="D3597"/>
      <c r="E3597"/>
      <c r="F3597"/>
      <c r="G3597"/>
      <c r="H3597"/>
      <c r="I3597"/>
      <c r="J3597"/>
      <c r="K3597"/>
      <c r="L3597"/>
      <c r="M3597"/>
      <c r="N3597"/>
      <c r="O3597"/>
      <c r="P3597"/>
      <c r="Q3597"/>
      <c r="R3597"/>
    </row>
    <row r="3598" spans="1:18" x14ac:dyDescent="0.3">
      <c r="A3598"/>
      <c r="B3598"/>
      <c r="C3598"/>
      <c r="D3598"/>
      <c r="E3598"/>
      <c r="F3598"/>
      <c r="G3598"/>
      <c r="H3598"/>
      <c r="I3598"/>
      <c r="J3598"/>
      <c r="K3598"/>
      <c r="L3598"/>
      <c r="M3598"/>
      <c r="N3598"/>
      <c r="O3598"/>
      <c r="P3598"/>
      <c r="Q3598"/>
      <c r="R3598"/>
    </row>
    <row r="3599" spans="1:18" x14ac:dyDescent="0.3">
      <c r="A3599"/>
      <c r="B3599"/>
      <c r="C3599"/>
      <c r="D3599"/>
      <c r="E3599"/>
      <c r="F3599"/>
      <c r="G3599"/>
      <c r="H3599"/>
      <c r="I3599"/>
      <c r="J3599"/>
      <c r="K3599"/>
      <c r="L3599"/>
      <c r="M3599"/>
      <c r="N3599"/>
      <c r="O3599"/>
      <c r="P3599"/>
      <c r="Q3599"/>
      <c r="R3599"/>
    </row>
    <row r="3600" spans="1:18" x14ac:dyDescent="0.3">
      <c r="A3600"/>
      <c r="B3600"/>
      <c r="C3600"/>
      <c r="D3600"/>
      <c r="E3600"/>
      <c r="F3600"/>
      <c r="G3600"/>
      <c r="H3600"/>
      <c r="I3600"/>
      <c r="J3600"/>
      <c r="K3600"/>
      <c r="L3600"/>
      <c r="M3600"/>
      <c r="N3600"/>
      <c r="O3600"/>
      <c r="P3600"/>
      <c r="Q3600"/>
      <c r="R3600"/>
    </row>
    <row r="3601" spans="1:18" x14ac:dyDescent="0.3">
      <c r="A3601"/>
      <c r="B3601"/>
      <c r="C3601"/>
      <c r="D3601"/>
      <c r="E3601"/>
      <c r="F3601"/>
      <c r="G3601"/>
      <c r="H3601"/>
      <c r="I3601"/>
      <c r="J3601"/>
      <c r="K3601"/>
      <c r="L3601"/>
      <c r="M3601"/>
      <c r="N3601"/>
      <c r="O3601"/>
      <c r="P3601"/>
      <c r="Q3601"/>
      <c r="R3601"/>
    </row>
    <row r="3602" spans="1:18" x14ac:dyDescent="0.3">
      <c r="A3602"/>
      <c r="B3602"/>
      <c r="C3602"/>
      <c r="D3602"/>
      <c r="E3602"/>
      <c r="F3602"/>
      <c r="G3602"/>
      <c r="H3602"/>
      <c r="I3602"/>
      <c r="J3602"/>
      <c r="K3602"/>
      <c r="L3602"/>
      <c r="M3602"/>
      <c r="N3602"/>
      <c r="O3602"/>
      <c r="P3602"/>
      <c r="Q3602"/>
      <c r="R3602"/>
    </row>
    <row r="3603" spans="1:18" x14ac:dyDescent="0.3">
      <c r="A3603"/>
      <c r="B3603"/>
      <c r="C3603"/>
      <c r="D3603"/>
      <c r="E3603"/>
      <c r="F3603"/>
      <c r="G3603"/>
      <c r="H3603"/>
      <c r="I3603"/>
      <c r="J3603"/>
      <c r="K3603"/>
      <c r="L3603"/>
      <c r="M3603"/>
      <c r="N3603"/>
      <c r="O3603"/>
      <c r="P3603"/>
      <c r="Q3603"/>
      <c r="R3603"/>
    </row>
    <row r="3604" spans="1:18" x14ac:dyDescent="0.3">
      <c r="A3604"/>
      <c r="B3604"/>
      <c r="C3604"/>
      <c r="D3604"/>
      <c r="E3604"/>
      <c r="F3604"/>
      <c r="G3604"/>
      <c r="H3604"/>
      <c r="I3604"/>
      <c r="J3604"/>
      <c r="K3604"/>
      <c r="L3604"/>
      <c r="M3604"/>
      <c r="N3604"/>
      <c r="O3604"/>
      <c r="P3604"/>
      <c r="Q3604"/>
      <c r="R3604"/>
    </row>
    <row r="3605" spans="1:18" x14ac:dyDescent="0.3">
      <c r="A3605"/>
      <c r="B3605"/>
      <c r="C3605"/>
      <c r="D3605"/>
      <c r="E3605"/>
      <c r="F3605"/>
      <c r="G3605"/>
      <c r="H3605"/>
      <c r="I3605"/>
      <c r="J3605"/>
      <c r="K3605"/>
      <c r="L3605"/>
      <c r="M3605"/>
      <c r="N3605"/>
      <c r="O3605"/>
      <c r="P3605"/>
      <c r="Q3605"/>
      <c r="R3605"/>
    </row>
    <row r="3606" spans="1:18" x14ac:dyDescent="0.3">
      <c r="A3606"/>
      <c r="B3606"/>
      <c r="C3606"/>
      <c r="D3606"/>
      <c r="E3606"/>
      <c r="F3606"/>
      <c r="G3606"/>
      <c r="H3606"/>
      <c r="I3606"/>
      <c r="J3606"/>
      <c r="K3606"/>
      <c r="L3606"/>
      <c r="M3606"/>
      <c r="N3606"/>
      <c r="O3606"/>
      <c r="P3606"/>
      <c r="Q3606"/>
      <c r="R3606"/>
    </row>
    <row r="3607" spans="1:18" x14ac:dyDescent="0.3">
      <c r="A3607"/>
      <c r="B3607"/>
      <c r="C3607"/>
      <c r="D3607"/>
      <c r="E3607"/>
      <c r="F3607"/>
      <c r="G3607"/>
      <c r="H3607"/>
      <c r="I3607"/>
      <c r="J3607"/>
      <c r="K3607"/>
      <c r="L3607"/>
      <c r="M3607"/>
      <c r="N3607"/>
      <c r="O3607"/>
      <c r="P3607"/>
      <c r="Q3607"/>
      <c r="R3607"/>
    </row>
    <row r="3608" spans="1:18" x14ac:dyDescent="0.3">
      <c r="A3608"/>
      <c r="B3608"/>
      <c r="C3608"/>
      <c r="D3608"/>
      <c r="E3608"/>
      <c r="F3608"/>
      <c r="G3608"/>
      <c r="H3608"/>
      <c r="I3608"/>
      <c r="J3608"/>
      <c r="K3608"/>
      <c r="L3608"/>
      <c r="M3608"/>
      <c r="N3608"/>
      <c r="O3608"/>
      <c r="P3608"/>
      <c r="Q3608"/>
      <c r="R3608"/>
    </row>
    <row r="3609" spans="1:18" x14ac:dyDescent="0.3">
      <c r="A3609"/>
      <c r="B3609"/>
      <c r="C3609"/>
      <c r="D3609"/>
      <c r="E3609"/>
      <c r="F3609"/>
      <c r="G3609"/>
      <c r="H3609"/>
      <c r="I3609"/>
      <c r="J3609"/>
      <c r="K3609"/>
      <c r="L3609"/>
      <c r="M3609"/>
      <c r="N3609"/>
      <c r="O3609"/>
      <c r="P3609"/>
      <c r="Q3609"/>
      <c r="R3609"/>
    </row>
    <row r="3610" spans="1:18" x14ac:dyDescent="0.3">
      <c r="A3610"/>
      <c r="B3610"/>
      <c r="C3610"/>
      <c r="D3610"/>
      <c r="E3610"/>
      <c r="F3610"/>
      <c r="G3610"/>
      <c r="H3610"/>
      <c r="I3610"/>
      <c r="J3610"/>
      <c r="K3610"/>
      <c r="L3610"/>
      <c r="M3610"/>
      <c r="N3610"/>
      <c r="O3610"/>
      <c r="P3610"/>
      <c r="Q3610"/>
      <c r="R3610"/>
    </row>
    <row r="3611" spans="1:18" x14ac:dyDescent="0.3">
      <c r="A3611"/>
      <c r="B3611"/>
      <c r="C3611"/>
      <c r="D3611"/>
      <c r="E3611"/>
      <c r="F3611"/>
      <c r="G3611"/>
      <c r="H3611"/>
      <c r="I3611"/>
      <c r="J3611"/>
      <c r="K3611"/>
      <c r="L3611"/>
      <c r="M3611"/>
      <c r="N3611"/>
      <c r="O3611"/>
      <c r="P3611"/>
      <c r="Q3611"/>
      <c r="R3611"/>
    </row>
    <row r="3612" spans="1:18" x14ac:dyDescent="0.3">
      <c r="A3612"/>
      <c r="B3612"/>
      <c r="C3612"/>
      <c r="D3612"/>
      <c r="E3612"/>
      <c r="F3612"/>
      <c r="G3612"/>
      <c r="H3612"/>
      <c r="I3612"/>
      <c r="J3612"/>
      <c r="K3612"/>
      <c r="L3612"/>
      <c r="M3612"/>
      <c r="N3612"/>
      <c r="O3612"/>
      <c r="P3612"/>
      <c r="Q3612"/>
      <c r="R3612"/>
    </row>
    <row r="3613" spans="1:18" x14ac:dyDescent="0.3">
      <c r="A3613"/>
      <c r="B3613"/>
      <c r="C3613"/>
      <c r="D3613"/>
      <c r="E3613"/>
      <c r="F3613"/>
      <c r="G3613"/>
      <c r="H3613"/>
      <c r="I3613"/>
      <c r="J3613"/>
      <c r="K3613"/>
      <c r="L3613"/>
      <c r="M3613"/>
      <c r="N3613"/>
      <c r="O3613"/>
      <c r="P3613"/>
      <c r="Q3613"/>
      <c r="R3613"/>
    </row>
    <row r="3614" spans="1:18" x14ac:dyDescent="0.3">
      <c r="A3614"/>
      <c r="B3614"/>
      <c r="C3614"/>
      <c r="D3614"/>
      <c r="E3614"/>
      <c r="F3614"/>
      <c r="G3614"/>
      <c r="H3614"/>
      <c r="I3614"/>
      <c r="J3614"/>
      <c r="K3614"/>
      <c r="L3614"/>
      <c r="M3614"/>
      <c r="N3614"/>
      <c r="O3614"/>
      <c r="P3614"/>
      <c r="Q3614"/>
      <c r="R3614"/>
    </row>
    <row r="3615" spans="1:18" x14ac:dyDescent="0.3">
      <c r="A3615"/>
      <c r="B3615"/>
      <c r="C3615"/>
      <c r="D3615"/>
      <c r="E3615"/>
      <c r="F3615"/>
      <c r="G3615"/>
      <c r="H3615"/>
      <c r="I3615"/>
      <c r="J3615"/>
      <c r="K3615"/>
      <c r="L3615"/>
      <c r="M3615"/>
      <c r="N3615"/>
      <c r="O3615"/>
      <c r="P3615"/>
      <c r="Q3615"/>
      <c r="R3615"/>
    </row>
    <row r="3616" spans="1:18" x14ac:dyDescent="0.3">
      <c r="A3616"/>
      <c r="B3616"/>
      <c r="C3616"/>
      <c r="D3616"/>
      <c r="E3616"/>
      <c r="F3616"/>
      <c r="G3616"/>
      <c r="H3616"/>
      <c r="I3616"/>
      <c r="J3616"/>
      <c r="K3616"/>
      <c r="L3616"/>
      <c r="M3616"/>
      <c r="N3616"/>
      <c r="O3616"/>
      <c r="P3616"/>
      <c r="Q3616"/>
      <c r="R3616"/>
    </row>
    <row r="3617" spans="1:18" x14ac:dyDescent="0.3">
      <c r="A3617"/>
      <c r="B3617"/>
      <c r="C3617"/>
      <c r="D3617"/>
      <c r="E3617"/>
      <c r="F3617"/>
      <c r="G3617"/>
      <c r="H3617"/>
      <c r="I3617"/>
      <c r="J3617"/>
      <c r="K3617"/>
      <c r="L3617"/>
      <c r="M3617"/>
      <c r="N3617"/>
      <c r="O3617"/>
      <c r="P3617"/>
      <c r="Q3617"/>
      <c r="R3617"/>
    </row>
    <row r="3618" spans="1:18" x14ac:dyDescent="0.3">
      <c r="A3618"/>
      <c r="B3618"/>
      <c r="C3618"/>
      <c r="D3618"/>
      <c r="E3618"/>
      <c r="F3618"/>
      <c r="G3618"/>
      <c r="H3618"/>
      <c r="I3618"/>
      <c r="J3618"/>
      <c r="K3618"/>
      <c r="L3618"/>
      <c r="M3618"/>
      <c r="N3618"/>
      <c r="O3618"/>
      <c r="P3618"/>
      <c r="Q3618"/>
      <c r="R3618"/>
    </row>
    <row r="3619" spans="1:18" x14ac:dyDescent="0.3">
      <c r="A3619"/>
      <c r="B3619"/>
      <c r="C3619"/>
      <c r="D3619"/>
      <c r="E3619"/>
      <c r="F3619"/>
      <c r="G3619"/>
      <c r="H3619"/>
      <c r="I3619"/>
      <c r="J3619"/>
      <c r="K3619"/>
      <c r="L3619"/>
      <c r="M3619"/>
      <c r="N3619"/>
      <c r="O3619"/>
      <c r="P3619"/>
      <c r="Q3619"/>
      <c r="R3619"/>
    </row>
    <row r="3620" spans="1:18" x14ac:dyDescent="0.3">
      <c r="A3620"/>
      <c r="B3620"/>
      <c r="C3620"/>
      <c r="D3620"/>
      <c r="E3620"/>
      <c r="F3620"/>
      <c r="G3620"/>
      <c r="H3620"/>
      <c r="I3620"/>
      <c r="J3620"/>
      <c r="K3620"/>
      <c r="L3620"/>
      <c r="M3620"/>
      <c r="N3620"/>
      <c r="O3620"/>
      <c r="P3620"/>
      <c r="Q3620"/>
      <c r="R3620"/>
    </row>
    <row r="3621" spans="1:18" x14ac:dyDescent="0.3">
      <c r="A3621"/>
      <c r="B3621"/>
      <c r="C3621"/>
      <c r="D3621"/>
      <c r="E3621"/>
      <c r="F3621"/>
      <c r="G3621"/>
      <c r="H3621"/>
      <c r="I3621"/>
      <c r="J3621"/>
      <c r="K3621"/>
      <c r="L3621"/>
      <c r="M3621"/>
      <c r="N3621"/>
      <c r="O3621"/>
      <c r="P3621"/>
      <c r="Q3621"/>
      <c r="R3621"/>
    </row>
    <row r="3622" spans="1:18" x14ac:dyDescent="0.3">
      <c r="A3622"/>
      <c r="B3622"/>
      <c r="C3622"/>
      <c r="D3622"/>
      <c r="E3622"/>
      <c r="F3622"/>
      <c r="G3622"/>
      <c r="H3622"/>
      <c r="I3622"/>
      <c r="J3622"/>
      <c r="K3622"/>
      <c r="L3622"/>
      <c r="M3622"/>
      <c r="N3622"/>
      <c r="O3622"/>
      <c r="P3622"/>
      <c r="Q3622"/>
      <c r="R3622"/>
    </row>
    <row r="3623" spans="1:18" x14ac:dyDescent="0.3">
      <c r="A3623"/>
      <c r="B3623"/>
      <c r="C3623"/>
      <c r="D3623"/>
      <c r="E3623"/>
      <c r="F3623"/>
      <c r="G3623"/>
      <c r="H3623"/>
      <c r="I3623"/>
      <c r="J3623"/>
      <c r="K3623"/>
      <c r="L3623"/>
      <c r="M3623"/>
      <c r="N3623"/>
      <c r="O3623"/>
      <c r="P3623"/>
      <c r="Q3623"/>
      <c r="R3623"/>
    </row>
    <row r="3624" spans="1:18" x14ac:dyDescent="0.3">
      <c r="A3624"/>
      <c r="B3624"/>
      <c r="C3624"/>
      <c r="D3624"/>
      <c r="E3624"/>
      <c r="F3624"/>
      <c r="G3624"/>
      <c r="H3624"/>
      <c r="I3624"/>
      <c r="J3624"/>
      <c r="K3624"/>
      <c r="L3624"/>
      <c r="M3624"/>
      <c r="N3624"/>
      <c r="O3624"/>
      <c r="P3624"/>
      <c r="Q3624"/>
      <c r="R3624"/>
    </row>
    <row r="3625" spans="1:18" x14ac:dyDescent="0.3">
      <c r="A3625"/>
      <c r="B3625"/>
      <c r="C3625"/>
      <c r="D3625"/>
      <c r="E3625"/>
      <c r="F3625"/>
      <c r="G3625"/>
      <c r="H3625"/>
      <c r="I3625"/>
      <c r="J3625"/>
      <c r="K3625"/>
      <c r="L3625"/>
      <c r="M3625"/>
      <c r="N3625"/>
      <c r="O3625"/>
      <c r="P3625"/>
      <c r="Q3625"/>
      <c r="R3625"/>
    </row>
    <row r="3626" spans="1:18" x14ac:dyDescent="0.3">
      <c r="A3626"/>
      <c r="B3626"/>
      <c r="C3626"/>
      <c r="D3626"/>
      <c r="E3626"/>
      <c r="F3626"/>
      <c r="G3626"/>
      <c r="H3626"/>
      <c r="I3626"/>
      <c r="J3626"/>
      <c r="K3626"/>
      <c r="L3626"/>
      <c r="M3626"/>
      <c r="N3626"/>
      <c r="O3626"/>
      <c r="P3626"/>
      <c r="Q3626"/>
      <c r="R3626"/>
    </row>
    <row r="3627" spans="1:18" x14ac:dyDescent="0.3">
      <c r="A3627"/>
      <c r="B3627"/>
      <c r="C3627"/>
      <c r="D3627"/>
      <c r="E3627"/>
      <c r="F3627"/>
      <c r="G3627"/>
      <c r="H3627"/>
      <c r="I3627"/>
      <c r="J3627"/>
      <c r="K3627"/>
      <c r="L3627"/>
      <c r="M3627"/>
      <c r="N3627"/>
      <c r="O3627"/>
      <c r="P3627"/>
      <c r="Q3627"/>
      <c r="R3627"/>
    </row>
    <row r="3628" spans="1:18" x14ac:dyDescent="0.3">
      <c r="A3628"/>
      <c r="B3628"/>
      <c r="C3628"/>
      <c r="D3628"/>
      <c r="E3628"/>
      <c r="F3628"/>
      <c r="G3628"/>
      <c r="H3628"/>
      <c r="I3628"/>
      <c r="J3628"/>
      <c r="K3628"/>
      <c r="L3628"/>
      <c r="M3628"/>
      <c r="N3628"/>
      <c r="O3628"/>
      <c r="P3628"/>
      <c r="Q3628"/>
      <c r="R3628"/>
    </row>
    <row r="3629" spans="1:18" x14ac:dyDescent="0.3">
      <c r="A3629"/>
      <c r="B3629"/>
      <c r="C3629"/>
      <c r="D3629"/>
      <c r="E3629"/>
      <c r="F3629"/>
      <c r="G3629"/>
      <c r="H3629"/>
      <c r="I3629"/>
      <c r="J3629"/>
      <c r="K3629"/>
      <c r="L3629"/>
      <c r="M3629"/>
      <c r="N3629"/>
      <c r="O3629"/>
      <c r="P3629"/>
      <c r="Q3629"/>
      <c r="R3629"/>
    </row>
    <row r="3630" spans="1:18" x14ac:dyDescent="0.3">
      <c r="A3630"/>
      <c r="B3630"/>
      <c r="C3630"/>
      <c r="D3630"/>
      <c r="E3630"/>
      <c r="F3630"/>
      <c r="G3630"/>
      <c r="H3630"/>
      <c r="I3630"/>
      <c r="J3630"/>
      <c r="K3630"/>
      <c r="L3630"/>
      <c r="M3630"/>
      <c r="N3630"/>
      <c r="O3630"/>
      <c r="P3630"/>
      <c r="Q3630"/>
      <c r="R3630"/>
    </row>
    <row r="3631" spans="1:18" x14ac:dyDescent="0.3">
      <c r="A3631"/>
      <c r="B3631"/>
      <c r="C3631"/>
      <c r="D3631"/>
      <c r="E3631"/>
      <c r="F3631"/>
      <c r="G3631"/>
      <c r="H3631"/>
      <c r="I3631"/>
      <c r="J3631"/>
      <c r="K3631"/>
      <c r="L3631"/>
      <c r="M3631"/>
      <c r="N3631"/>
      <c r="O3631"/>
      <c r="P3631"/>
      <c r="Q3631"/>
      <c r="R3631"/>
    </row>
    <row r="3632" spans="1:18" x14ac:dyDescent="0.3">
      <c r="A3632"/>
      <c r="B3632"/>
      <c r="C3632"/>
      <c r="D3632"/>
      <c r="E3632"/>
      <c r="F3632"/>
      <c r="G3632"/>
      <c r="H3632"/>
      <c r="I3632"/>
      <c r="J3632"/>
      <c r="K3632"/>
      <c r="L3632"/>
      <c r="M3632"/>
      <c r="N3632"/>
      <c r="O3632"/>
      <c r="P3632"/>
      <c r="Q3632"/>
      <c r="R3632"/>
    </row>
    <row r="3633" spans="1:18" x14ac:dyDescent="0.3">
      <c r="A3633"/>
      <c r="B3633"/>
      <c r="C3633"/>
      <c r="D3633"/>
      <c r="E3633"/>
      <c r="F3633"/>
      <c r="G3633"/>
      <c r="H3633"/>
      <c r="I3633"/>
      <c r="J3633"/>
      <c r="K3633"/>
      <c r="L3633"/>
      <c r="M3633"/>
      <c r="N3633"/>
      <c r="O3633"/>
      <c r="P3633"/>
      <c r="Q3633"/>
      <c r="R3633"/>
    </row>
    <row r="3634" spans="1:18" x14ac:dyDescent="0.3">
      <c r="A3634"/>
      <c r="B3634"/>
      <c r="C3634"/>
      <c r="D3634"/>
      <c r="E3634"/>
      <c r="F3634"/>
      <c r="G3634"/>
      <c r="H3634"/>
      <c r="I3634"/>
      <c r="J3634"/>
      <c r="K3634"/>
      <c r="L3634"/>
      <c r="M3634"/>
      <c r="N3634"/>
      <c r="O3634"/>
      <c r="P3634"/>
      <c r="Q3634"/>
      <c r="R3634"/>
    </row>
    <row r="3635" spans="1:18" x14ac:dyDescent="0.3">
      <c r="A3635"/>
      <c r="B3635"/>
      <c r="C3635"/>
      <c r="D3635"/>
      <c r="E3635"/>
      <c r="F3635"/>
      <c r="G3635"/>
      <c r="H3635"/>
      <c r="I3635"/>
      <c r="J3635"/>
      <c r="K3635"/>
      <c r="L3635"/>
      <c r="M3635"/>
      <c r="N3635"/>
      <c r="O3635"/>
      <c r="P3635"/>
      <c r="Q3635"/>
      <c r="R3635"/>
    </row>
    <row r="3636" spans="1:18" x14ac:dyDescent="0.3">
      <c r="A3636"/>
      <c r="B3636"/>
      <c r="C3636"/>
      <c r="D3636"/>
      <c r="E3636"/>
      <c r="F3636"/>
      <c r="G3636"/>
      <c r="H3636"/>
      <c r="I3636"/>
      <c r="J3636"/>
      <c r="K3636"/>
      <c r="L3636"/>
      <c r="M3636"/>
      <c r="N3636"/>
      <c r="O3636"/>
      <c r="P3636"/>
      <c r="Q3636"/>
      <c r="R3636"/>
    </row>
    <row r="3637" spans="1:18" x14ac:dyDescent="0.3">
      <c r="A3637"/>
      <c r="B3637"/>
      <c r="C3637"/>
      <c r="D3637"/>
      <c r="E3637"/>
      <c r="F3637"/>
      <c r="G3637"/>
      <c r="H3637"/>
      <c r="I3637"/>
      <c r="J3637"/>
      <c r="K3637"/>
      <c r="L3637"/>
      <c r="M3637"/>
      <c r="N3637"/>
      <c r="O3637"/>
      <c r="P3637"/>
      <c r="Q3637"/>
      <c r="R3637"/>
    </row>
    <row r="3638" spans="1:18" x14ac:dyDescent="0.3">
      <c r="A3638"/>
      <c r="B3638"/>
      <c r="C3638"/>
      <c r="D3638"/>
      <c r="E3638"/>
      <c r="F3638"/>
      <c r="G3638"/>
      <c r="H3638"/>
      <c r="I3638"/>
      <c r="J3638"/>
      <c r="K3638"/>
      <c r="L3638"/>
      <c r="M3638"/>
      <c r="N3638"/>
      <c r="O3638"/>
      <c r="P3638"/>
      <c r="Q3638"/>
      <c r="R3638"/>
    </row>
    <row r="3639" spans="1:18" x14ac:dyDescent="0.3">
      <c r="A3639"/>
      <c r="B3639"/>
      <c r="C3639"/>
      <c r="D3639"/>
      <c r="E3639"/>
      <c r="F3639"/>
      <c r="G3639"/>
      <c r="H3639"/>
      <c r="I3639"/>
      <c r="J3639"/>
      <c r="K3639"/>
      <c r="L3639"/>
      <c r="M3639"/>
      <c r="N3639"/>
      <c r="O3639"/>
      <c r="P3639"/>
      <c r="Q3639"/>
      <c r="R3639"/>
    </row>
    <row r="3640" spans="1:18" x14ac:dyDescent="0.3">
      <c r="A3640"/>
      <c r="B3640"/>
      <c r="C3640"/>
      <c r="D3640"/>
      <c r="E3640"/>
      <c r="F3640"/>
      <c r="G3640"/>
      <c r="H3640"/>
      <c r="I3640"/>
      <c r="J3640"/>
      <c r="K3640"/>
      <c r="L3640"/>
      <c r="M3640"/>
      <c r="N3640"/>
      <c r="O3640"/>
      <c r="P3640"/>
      <c r="Q3640"/>
      <c r="R3640"/>
    </row>
    <row r="3641" spans="1:18" x14ac:dyDescent="0.3">
      <c r="A3641"/>
      <c r="B3641"/>
      <c r="C3641"/>
      <c r="D3641"/>
      <c r="E3641"/>
      <c r="F3641"/>
      <c r="G3641"/>
      <c r="H3641"/>
      <c r="I3641"/>
      <c r="J3641"/>
      <c r="K3641"/>
      <c r="L3641"/>
      <c r="M3641"/>
      <c r="N3641"/>
      <c r="O3641"/>
      <c r="P3641"/>
      <c r="Q3641"/>
      <c r="R3641"/>
    </row>
    <row r="3642" spans="1:18" x14ac:dyDescent="0.3">
      <c r="A3642"/>
      <c r="B3642"/>
      <c r="C3642"/>
      <c r="D3642"/>
      <c r="E3642"/>
      <c r="F3642"/>
      <c r="G3642"/>
      <c r="H3642"/>
      <c r="I3642"/>
      <c r="J3642"/>
      <c r="K3642"/>
      <c r="L3642"/>
      <c r="M3642"/>
      <c r="N3642"/>
      <c r="O3642"/>
      <c r="P3642"/>
      <c r="Q3642"/>
      <c r="R3642"/>
    </row>
    <row r="3643" spans="1:18" x14ac:dyDescent="0.3">
      <c r="A3643"/>
      <c r="B3643"/>
      <c r="C3643"/>
      <c r="D3643"/>
      <c r="E3643"/>
      <c r="F3643"/>
      <c r="G3643"/>
      <c r="H3643"/>
      <c r="I3643"/>
      <c r="J3643"/>
      <c r="K3643"/>
      <c r="L3643"/>
      <c r="M3643"/>
      <c r="N3643"/>
      <c r="O3643"/>
      <c r="P3643"/>
      <c r="Q3643"/>
      <c r="R3643"/>
    </row>
    <row r="3644" spans="1:18" x14ac:dyDescent="0.3">
      <c r="A3644"/>
      <c r="B3644"/>
      <c r="C3644"/>
      <c r="D3644"/>
      <c r="E3644"/>
      <c r="F3644"/>
      <c r="G3644"/>
      <c r="H3644"/>
      <c r="I3644"/>
      <c r="J3644"/>
      <c r="K3644"/>
      <c r="L3644"/>
      <c r="M3644"/>
      <c r="N3644"/>
      <c r="O3644"/>
      <c r="P3644"/>
      <c r="Q3644"/>
      <c r="R3644"/>
    </row>
    <row r="3645" spans="1:18" x14ac:dyDescent="0.3">
      <c r="A3645"/>
      <c r="B3645"/>
      <c r="C3645"/>
      <c r="D3645"/>
      <c r="E3645"/>
      <c r="F3645"/>
      <c r="G3645"/>
      <c r="H3645"/>
      <c r="I3645"/>
      <c r="J3645"/>
      <c r="K3645"/>
      <c r="L3645"/>
      <c r="M3645"/>
      <c r="N3645"/>
      <c r="O3645"/>
      <c r="P3645"/>
      <c r="Q3645"/>
      <c r="R3645"/>
    </row>
    <row r="3646" spans="1:18" x14ac:dyDescent="0.3">
      <c r="A3646"/>
      <c r="B3646"/>
      <c r="C3646"/>
      <c r="D3646"/>
      <c r="E3646"/>
      <c r="F3646"/>
      <c r="G3646"/>
      <c r="H3646"/>
      <c r="I3646"/>
      <c r="J3646"/>
      <c r="K3646"/>
      <c r="L3646"/>
      <c r="M3646"/>
      <c r="N3646"/>
      <c r="O3646"/>
      <c r="P3646"/>
      <c r="Q3646"/>
      <c r="R3646"/>
    </row>
    <row r="3647" spans="1:18" x14ac:dyDescent="0.3">
      <c r="A3647"/>
      <c r="B3647"/>
      <c r="C3647"/>
      <c r="D3647"/>
      <c r="E3647"/>
      <c r="F3647"/>
      <c r="G3647"/>
      <c r="H3647"/>
      <c r="I3647"/>
      <c r="J3647"/>
      <c r="K3647"/>
      <c r="L3647"/>
      <c r="M3647"/>
      <c r="N3647"/>
      <c r="O3647"/>
      <c r="P3647"/>
      <c r="Q3647"/>
      <c r="R3647"/>
    </row>
    <row r="3648" spans="1:18" x14ac:dyDescent="0.3">
      <c r="A3648"/>
      <c r="B3648"/>
      <c r="C3648"/>
      <c r="D3648"/>
      <c r="E3648"/>
      <c r="F3648"/>
      <c r="G3648"/>
      <c r="H3648"/>
      <c r="I3648"/>
      <c r="J3648"/>
      <c r="K3648"/>
      <c r="L3648"/>
      <c r="M3648"/>
      <c r="N3648"/>
      <c r="O3648"/>
      <c r="P3648"/>
      <c r="Q3648"/>
      <c r="R3648"/>
    </row>
    <row r="3649" spans="1:18" x14ac:dyDescent="0.3">
      <c r="A3649"/>
      <c r="B3649"/>
      <c r="C3649"/>
      <c r="D3649"/>
      <c r="E3649"/>
      <c r="F3649"/>
      <c r="G3649"/>
      <c r="H3649"/>
      <c r="I3649"/>
      <c r="J3649"/>
      <c r="K3649"/>
      <c r="L3649"/>
      <c r="M3649"/>
      <c r="N3649"/>
      <c r="O3649"/>
      <c r="P3649"/>
      <c r="Q3649"/>
      <c r="R3649"/>
    </row>
    <row r="3650" spans="1:18" x14ac:dyDescent="0.3">
      <c r="A3650"/>
      <c r="B3650"/>
      <c r="C3650"/>
      <c r="D3650"/>
      <c r="E3650"/>
      <c r="F3650"/>
      <c r="G3650"/>
      <c r="H3650"/>
      <c r="I3650"/>
      <c r="J3650"/>
      <c r="K3650"/>
      <c r="L3650"/>
      <c r="M3650"/>
      <c r="N3650"/>
      <c r="O3650"/>
      <c r="P3650"/>
      <c r="Q3650"/>
      <c r="R3650"/>
    </row>
    <row r="3651" spans="1:18" x14ac:dyDescent="0.3">
      <c r="A3651"/>
      <c r="B3651"/>
      <c r="C3651"/>
      <c r="D3651"/>
      <c r="E3651"/>
      <c r="F3651"/>
      <c r="G3651"/>
      <c r="H3651"/>
      <c r="I3651"/>
      <c r="J3651"/>
      <c r="K3651"/>
      <c r="L3651"/>
      <c r="M3651"/>
      <c r="N3651"/>
      <c r="O3651"/>
      <c r="P3651"/>
      <c r="Q3651"/>
      <c r="R3651"/>
    </row>
    <row r="3652" spans="1:18" x14ac:dyDescent="0.3">
      <c r="A3652"/>
      <c r="B3652"/>
      <c r="C3652"/>
      <c r="D3652"/>
      <c r="E3652"/>
      <c r="F3652"/>
      <c r="G3652"/>
      <c r="H3652"/>
      <c r="I3652"/>
      <c r="J3652"/>
      <c r="K3652"/>
      <c r="L3652"/>
      <c r="M3652"/>
      <c r="N3652"/>
      <c r="O3652"/>
      <c r="P3652"/>
      <c r="Q3652"/>
      <c r="R3652"/>
    </row>
    <row r="3653" spans="1:18" x14ac:dyDescent="0.3">
      <c r="A3653"/>
      <c r="B3653"/>
      <c r="C3653"/>
      <c r="D3653"/>
      <c r="E3653"/>
      <c r="F3653"/>
      <c r="G3653"/>
      <c r="H3653"/>
      <c r="I3653"/>
      <c r="J3653"/>
      <c r="K3653"/>
      <c r="L3653"/>
      <c r="M3653"/>
      <c r="N3653"/>
      <c r="O3653"/>
      <c r="P3653"/>
      <c r="Q3653"/>
      <c r="R3653"/>
    </row>
    <row r="3654" spans="1:18" x14ac:dyDescent="0.3">
      <c r="A3654"/>
      <c r="B3654"/>
      <c r="C3654"/>
      <c r="D3654"/>
      <c r="E3654"/>
      <c r="F3654"/>
      <c r="G3654"/>
      <c r="H3654"/>
      <c r="I3654"/>
      <c r="J3654"/>
      <c r="K3654"/>
      <c r="L3654"/>
      <c r="M3654"/>
      <c r="N3654"/>
      <c r="O3654"/>
      <c r="P3654"/>
      <c r="Q3654"/>
      <c r="R3654"/>
    </row>
    <row r="3655" spans="1:18" x14ac:dyDescent="0.3">
      <c r="A3655"/>
      <c r="B3655"/>
      <c r="C3655"/>
      <c r="D3655"/>
      <c r="E3655"/>
      <c r="F3655"/>
      <c r="G3655"/>
      <c r="H3655"/>
      <c r="I3655"/>
      <c r="J3655"/>
      <c r="K3655"/>
      <c r="L3655"/>
      <c r="M3655"/>
      <c r="N3655"/>
      <c r="O3655"/>
      <c r="P3655"/>
      <c r="Q3655"/>
      <c r="R3655"/>
    </row>
    <row r="3656" spans="1:18" x14ac:dyDescent="0.3">
      <c r="A3656"/>
      <c r="B3656"/>
      <c r="C3656"/>
      <c r="D3656"/>
      <c r="E3656"/>
      <c r="F3656"/>
      <c r="G3656"/>
      <c r="H3656"/>
      <c r="I3656"/>
      <c r="J3656"/>
      <c r="K3656"/>
      <c r="L3656"/>
      <c r="M3656"/>
      <c r="N3656"/>
      <c r="O3656"/>
      <c r="P3656"/>
      <c r="Q3656"/>
      <c r="R3656"/>
    </row>
    <row r="3657" spans="1:18" x14ac:dyDescent="0.3">
      <c r="A3657"/>
      <c r="B3657"/>
      <c r="C3657"/>
      <c r="D3657"/>
      <c r="E3657"/>
      <c r="F3657"/>
      <c r="G3657"/>
      <c r="H3657"/>
      <c r="I3657"/>
      <c r="J3657"/>
      <c r="K3657"/>
      <c r="L3657"/>
      <c r="M3657"/>
      <c r="N3657"/>
      <c r="O3657"/>
      <c r="P3657"/>
      <c r="Q3657"/>
      <c r="R3657"/>
    </row>
    <row r="3658" spans="1:18" x14ac:dyDescent="0.3">
      <c r="A3658"/>
      <c r="B3658"/>
      <c r="C3658"/>
      <c r="D3658"/>
      <c r="E3658"/>
      <c r="F3658"/>
      <c r="G3658"/>
      <c r="H3658"/>
      <c r="I3658"/>
      <c r="J3658"/>
      <c r="K3658"/>
      <c r="L3658"/>
      <c r="M3658"/>
      <c r="N3658"/>
      <c r="O3658"/>
      <c r="P3658"/>
      <c r="Q3658"/>
      <c r="R3658"/>
    </row>
    <row r="3659" spans="1:18" x14ac:dyDescent="0.3">
      <c r="A3659"/>
      <c r="B3659"/>
      <c r="C3659"/>
      <c r="D3659"/>
      <c r="E3659"/>
      <c r="F3659"/>
      <c r="G3659"/>
      <c r="H3659"/>
      <c r="I3659"/>
      <c r="J3659"/>
      <c r="K3659"/>
      <c r="L3659"/>
      <c r="M3659"/>
      <c r="N3659"/>
      <c r="O3659"/>
      <c r="P3659"/>
      <c r="Q3659"/>
      <c r="R3659"/>
    </row>
    <row r="3660" spans="1:18" x14ac:dyDescent="0.3">
      <c r="A3660"/>
      <c r="B3660"/>
      <c r="C3660"/>
      <c r="D3660"/>
      <c r="E3660"/>
      <c r="F3660"/>
      <c r="G3660"/>
      <c r="H3660"/>
      <c r="I3660"/>
      <c r="J3660"/>
      <c r="K3660"/>
      <c r="L3660"/>
      <c r="M3660"/>
      <c r="N3660"/>
      <c r="O3660"/>
      <c r="P3660"/>
      <c r="Q3660"/>
      <c r="R3660"/>
    </row>
    <row r="3661" spans="1:18" x14ac:dyDescent="0.3">
      <c r="A3661"/>
      <c r="B3661"/>
      <c r="C3661"/>
      <c r="D3661"/>
      <c r="E3661"/>
      <c r="F3661"/>
      <c r="G3661"/>
      <c r="H3661"/>
      <c r="I3661"/>
      <c r="J3661"/>
      <c r="K3661"/>
      <c r="L3661"/>
      <c r="M3661"/>
      <c r="N3661"/>
      <c r="O3661"/>
      <c r="P3661"/>
      <c r="Q3661"/>
      <c r="R3661"/>
    </row>
    <row r="3662" spans="1:18" x14ac:dyDescent="0.3">
      <c r="A3662"/>
      <c r="B3662"/>
      <c r="C3662"/>
      <c r="D3662"/>
      <c r="E3662"/>
      <c r="F3662"/>
      <c r="G3662"/>
      <c r="H3662"/>
      <c r="I3662"/>
      <c r="J3662"/>
      <c r="K3662"/>
      <c r="L3662"/>
      <c r="M3662"/>
      <c r="N3662"/>
      <c r="O3662"/>
      <c r="P3662"/>
      <c r="Q3662"/>
      <c r="R3662"/>
    </row>
    <row r="3663" spans="1:18" x14ac:dyDescent="0.3">
      <c r="A3663"/>
      <c r="B3663"/>
      <c r="C3663"/>
      <c r="D3663"/>
      <c r="E3663"/>
      <c r="F3663"/>
      <c r="G3663"/>
      <c r="H3663"/>
      <c r="I3663"/>
      <c r="J3663"/>
      <c r="K3663"/>
      <c r="L3663"/>
      <c r="M3663"/>
      <c r="N3663"/>
      <c r="O3663"/>
      <c r="P3663"/>
      <c r="Q3663"/>
      <c r="R3663"/>
    </row>
    <row r="3664" spans="1:18" x14ac:dyDescent="0.3">
      <c r="A3664"/>
      <c r="B3664"/>
      <c r="C3664"/>
      <c r="D3664"/>
      <c r="E3664"/>
      <c r="F3664"/>
      <c r="G3664"/>
      <c r="H3664"/>
      <c r="I3664"/>
      <c r="J3664"/>
      <c r="K3664"/>
      <c r="L3664"/>
      <c r="M3664"/>
      <c r="N3664"/>
      <c r="O3664"/>
      <c r="P3664"/>
      <c r="Q3664"/>
      <c r="R3664"/>
    </row>
    <row r="3665" spans="1:18" x14ac:dyDescent="0.3">
      <c r="A3665"/>
      <c r="B3665"/>
      <c r="C3665"/>
      <c r="D3665"/>
      <c r="E3665"/>
      <c r="F3665"/>
      <c r="G3665"/>
      <c r="H3665"/>
      <c r="I3665"/>
      <c r="J3665"/>
      <c r="K3665"/>
      <c r="L3665"/>
      <c r="M3665"/>
      <c r="N3665"/>
      <c r="O3665"/>
      <c r="P3665"/>
      <c r="Q3665"/>
      <c r="R3665"/>
    </row>
    <row r="3666" spans="1:18" x14ac:dyDescent="0.3">
      <c r="A3666"/>
      <c r="B3666"/>
      <c r="C3666"/>
      <c r="D3666"/>
      <c r="E3666"/>
      <c r="F3666"/>
      <c r="G3666"/>
      <c r="H3666"/>
      <c r="I3666"/>
      <c r="J3666"/>
      <c r="K3666"/>
      <c r="L3666"/>
      <c r="M3666"/>
      <c r="N3666"/>
      <c r="O3666"/>
      <c r="P3666"/>
      <c r="Q3666"/>
      <c r="R3666"/>
    </row>
    <row r="3667" spans="1:18" x14ac:dyDescent="0.3">
      <c r="A3667"/>
      <c r="B3667"/>
      <c r="C3667"/>
      <c r="D3667"/>
      <c r="E3667"/>
      <c r="F3667"/>
      <c r="G3667"/>
      <c r="H3667"/>
      <c r="I3667"/>
      <c r="J3667"/>
      <c r="K3667"/>
      <c r="L3667"/>
      <c r="M3667"/>
      <c r="N3667"/>
      <c r="O3667"/>
      <c r="P3667"/>
      <c r="Q3667"/>
      <c r="R3667"/>
    </row>
    <row r="3668" spans="1:18" x14ac:dyDescent="0.3">
      <c r="A3668"/>
      <c r="B3668"/>
      <c r="C3668"/>
      <c r="D3668"/>
      <c r="E3668"/>
      <c r="F3668"/>
      <c r="G3668"/>
      <c r="H3668"/>
      <c r="I3668"/>
      <c r="J3668"/>
      <c r="K3668"/>
      <c r="L3668"/>
      <c r="M3668"/>
      <c r="N3668"/>
      <c r="O3668"/>
      <c r="P3668"/>
      <c r="Q3668"/>
      <c r="R3668"/>
    </row>
    <row r="3669" spans="1:18" x14ac:dyDescent="0.3">
      <c r="A3669"/>
      <c r="B3669"/>
      <c r="C3669"/>
      <c r="D3669"/>
      <c r="E3669"/>
      <c r="F3669"/>
      <c r="G3669"/>
      <c r="H3669"/>
      <c r="I3669"/>
      <c r="J3669"/>
      <c r="K3669"/>
      <c r="L3669"/>
      <c r="M3669"/>
      <c r="N3669"/>
      <c r="O3669"/>
      <c r="P3669"/>
      <c r="Q3669"/>
      <c r="R3669"/>
    </row>
    <row r="3670" spans="1:18" x14ac:dyDescent="0.3">
      <c r="A3670"/>
      <c r="B3670"/>
      <c r="C3670"/>
      <c r="D3670"/>
      <c r="E3670"/>
      <c r="F3670"/>
      <c r="G3670"/>
      <c r="H3670"/>
      <c r="I3670"/>
      <c r="J3670"/>
      <c r="K3670"/>
      <c r="L3670"/>
      <c r="M3670"/>
      <c r="N3670"/>
      <c r="O3670"/>
      <c r="P3670"/>
      <c r="Q3670"/>
      <c r="R3670"/>
    </row>
    <row r="3671" spans="1:18" x14ac:dyDescent="0.3">
      <c r="A3671"/>
      <c r="B3671"/>
      <c r="C3671"/>
      <c r="D3671"/>
      <c r="E3671"/>
      <c r="F3671"/>
      <c r="G3671"/>
      <c r="H3671"/>
      <c r="I3671"/>
      <c r="J3671"/>
      <c r="K3671"/>
      <c r="L3671"/>
      <c r="M3671"/>
      <c r="N3671"/>
      <c r="O3671"/>
      <c r="P3671"/>
      <c r="Q3671"/>
      <c r="R3671"/>
    </row>
    <row r="3672" spans="1:18" x14ac:dyDescent="0.3">
      <c r="A3672"/>
      <c r="B3672"/>
      <c r="C3672"/>
      <c r="D3672"/>
      <c r="E3672"/>
      <c r="F3672"/>
      <c r="G3672"/>
      <c r="H3672"/>
      <c r="I3672"/>
      <c r="J3672"/>
      <c r="K3672"/>
      <c r="L3672"/>
      <c r="M3672"/>
      <c r="N3672"/>
      <c r="O3672"/>
      <c r="P3672"/>
      <c r="Q3672"/>
      <c r="R3672"/>
    </row>
    <row r="3673" spans="1:18" x14ac:dyDescent="0.3">
      <c r="A3673"/>
      <c r="B3673"/>
      <c r="C3673"/>
      <c r="D3673"/>
      <c r="E3673"/>
      <c r="F3673"/>
      <c r="G3673"/>
      <c r="H3673"/>
      <c r="I3673"/>
      <c r="J3673"/>
      <c r="K3673"/>
      <c r="L3673"/>
      <c r="M3673"/>
      <c r="N3673"/>
      <c r="O3673"/>
      <c r="P3673"/>
      <c r="Q3673"/>
      <c r="R3673"/>
    </row>
    <row r="3674" spans="1:18" x14ac:dyDescent="0.3">
      <c r="A3674"/>
      <c r="B3674"/>
      <c r="C3674"/>
      <c r="D3674"/>
      <c r="E3674"/>
      <c r="F3674"/>
      <c r="G3674"/>
      <c r="H3674"/>
      <c r="I3674"/>
      <c r="J3674"/>
      <c r="K3674"/>
      <c r="L3674"/>
      <c r="M3674"/>
      <c r="N3674"/>
      <c r="O3674"/>
      <c r="P3674"/>
      <c r="Q3674"/>
      <c r="R3674"/>
    </row>
    <row r="3675" spans="1:18" x14ac:dyDescent="0.3">
      <c r="A3675"/>
      <c r="B3675"/>
      <c r="C3675"/>
      <c r="D3675"/>
      <c r="E3675"/>
      <c r="F3675"/>
      <c r="G3675"/>
      <c r="H3675"/>
      <c r="I3675"/>
      <c r="J3675"/>
      <c r="K3675"/>
      <c r="L3675"/>
      <c r="M3675"/>
      <c r="N3675"/>
      <c r="O3675"/>
      <c r="P3675"/>
      <c r="Q3675"/>
      <c r="R3675"/>
    </row>
    <row r="3676" spans="1:18" x14ac:dyDescent="0.3">
      <c r="A3676"/>
      <c r="B3676"/>
      <c r="C3676"/>
      <c r="D3676"/>
      <c r="E3676"/>
      <c r="F3676"/>
      <c r="G3676"/>
      <c r="H3676"/>
      <c r="I3676"/>
      <c r="J3676"/>
      <c r="K3676"/>
      <c r="L3676"/>
      <c r="M3676"/>
      <c r="N3676"/>
      <c r="O3676"/>
      <c r="P3676"/>
      <c r="Q3676"/>
      <c r="R3676"/>
    </row>
    <row r="3677" spans="1:18" x14ac:dyDescent="0.3">
      <c r="A3677"/>
      <c r="B3677"/>
      <c r="C3677"/>
      <c r="D3677"/>
      <c r="E3677"/>
      <c r="F3677"/>
      <c r="G3677"/>
      <c r="H3677"/>
      <c r="I3677"/>
      <c r="J3677"/>
      <c r="K3677"/>
      <c r="L3677"/>
      <c r="M3677"/>
      <c r="N3677"/>
      <c r="O3677"/>
      <c r="P3677"/>
      <c r="Q3677"/>
      <c r="R3677"/>
    </row>
    <row r="3678" spans="1:18" x14ac:dyDescent="0.3">
      <c r="A3678"/>
      <c r="B3678"/>
      <c r="C3678"/>
      <c r="D3678"/>
      <c r="E3678"/>
      <c r="F3678"/>
      <c r="G3678"/>
      <c r="H3678"/>
      <c r="I3678"/>
      <c r="J3678"/>
      <c r="K3678"/>
      <c r="L3678"/>
      <c r="M3678"/>
      <c r="N3678"/>
      <c r="O3678"/>
      <c r="P3678"/>
      <c r="Q3678"/>
      <c r="R3678"/>
    </row>
    <row r="3679" spans="1:18" x14ac:dyDescent="0.3">
      <c r="A3679"/>
      <c r="B3679"/>
      <c r="C3679"/>
      <c r="D3679"/>
      <c r="E3679"/>
      <c r="F3679"/>
      <c r="G3679"/>
      <c r="H3679"/>
      <c r="I3679"/>
      <c r="J3679"/>
      <c r="K3679"/>
      <c r="L3679"/>
      <c r="M3679"/>
      <c r="N3679"/>
      <c r="O3679"/>
      <c r="P3679"/>
      <c r="Q3679"/>
      <c r="R3679"/>
    </row>
    <row r="3680" spans="1:18" x14ac:dyDescent="0.3">
      <c r="A3680"/>
      <c r="B3680"/>
      <c r="C3680"/>
      <c r="D3680"/>
      <c r="E3680"/>
      <c r="F3680"/>
      <c r="G3680"/>
      <c r="H3680"/>
      <c r="I3680"/>
      <c r="J3680"/>
      <c r="K3680"/>
      <c r="L3680"/>
      <c r="M3680"/>
      <c r="N3680"/>
      <c r="O3680"/>
      <c r="P3680"/>
      <c r="Q3680"/>
      <c r="R3680"/>
    </row>
    <row r="3681" spans="1:18" x14ac:dyDescent="0.3">
      <c r="A3681"/>
      <c r="B3681"/>
      <c r="C3681"/>
      <c r="D3681"/>
      <c r="E3681"/>
      <c r="F3681"/>
      <c r="G3681"/>
      <c r="H3681"/>
      <c r="I3681"/>
      <c r="J3681"/>
      <c r="K3681"/>
      <c r="L3681"/>
      <c r="M3681"/>
      <c r="N3681"/>
      <c r="O3681"/>
      <c r="P3681"/>
      <c r="Q3681"/>
      <c r="R3681"/>
    </row>
    <row r="3682" spans="1:18" x14ac:dyDescent="0.3">
      <c r="A3682"/>
      <c r="B3682"/>
      <c r="C3682"/>
      <c r="D3682"/>
      <c r="E3682"/>
      <c r="F3682"/>
      <c r="G3682"/>
      <c r="H3682"/>
      <c r="I3682"/>
      <c r="J3682"/>
      <c r="K3682"/>
      <c r="L3682"/>
      <c r="M3682"/>
      <c r="N3682"/>
      <c r="O3682"/>
      <c r="P3682"/>
      <c r="Q3682"/>
      <c r="R3682"/>
    </row>
    <row r="3683" spans="1:18" x14ac:dyDescent="0.3">
      <c r="A3683"/>
      <c r="B3683"/>
      <c r="C3683"/>
      <c r="D3683"/>
      <c r="E3683"/>
      <c r="F3683"/>
      <c r="G3683"/>
      <c r="H3683"/>
      <c r="I3683"/>
      <c r="J3683"/>
      <c r="K3683"/>
      <c r="L3683"/>
      <c r="M3683"/>
      <c r="N3683"/>
      <c r="O3683"/>
      <c r="P3683"/>
      <c r="Q3683"/>
      <c r="R3683"/>
    </row>
    <row r="3684" spans="1:18" x14ac:dyDescent="0.3">
      <c r="A3684"/>
      <c r="B3684"/>
      <c r="C3684"/>
      <c r="D3684"/>
      <c r="E3684"/>
      <c r="F3684"/>
      <c r="G3684"/>
      <c r="H3684"/>
      <c r="I3684"/>
      <c r="J3684"/>
      <c r="K3684"/>
      <c r="L3684"/>
      <c r="M3684"/>
      <c r="N3684"/>
      <c r="O3684"/>
      <c r="P3684"/>
      <c r="Q3684"/>
      <c r="R3684"/>
    </row>
    <row r="3685" spans="1:18" x14ac:dyDescent="0.3">
      <c r="A3685"/>
      <c r="B3685"/>
      <c r="C3685"/>
      <c r="D3685"/>
      <c r="E3685"/>
      <c r="F3685"/>
      <c r="G3685"/>
      <c r="H3685"/>
      <c r="I3685"/>
      <c r="J3685"/>
      <c r="K3685"/>
      <c r="L3685"/>
      <c r="M3685"/>
      <c r="N3685"/>
      <c r="O3685"/>
      <c r="P3685"/>
      <c r="Q3685"/>
      <c r="R3685"/>
    </row>
    <row r="3686" spans="1:18" x14ac:dyDescent="0.3">
      <c r="A3686"/>
      <c r="B3686"/>
      <c r="C3686"/>
      <c r="D3686"/>
      <c r="E3686"/>
      <c r="F3686"/>
      <c r="G3686"/>
      <c r="H3686"/>
      <c r="I3686"/>
      <c r="J3686"/>
      <c r="K3686"/>
      <c r="L3686"/>
      <c r="M3686"/>
      <c r="N3686"/>
      <c r="O3686"/>
      <c r="P3686"/>
      <c r="Q3686"/>
      <c r="R3686"/>
    </row>
    <row r="3687" spans="1:18" x14ac:dyDescent="0.3">
      <c r="A3687"/>
      <c r="B3687"/>
      <c r="C3687"/>
      <c r="D3687"/>
      <c r="E3687"/>
      <c r="F3687"/>
      <c r="G3687"/>
      <c r="H3687"/>
      <c r="I3687"/>
      <c r="J3687"/>
      <c r="K3687"/>
      <c r="L3687"/>
      <c r="M3687"/>
      <c r="N3687"/>
      <c r="O3687"/>
      <c r="P3687"/>
      <c r="Q3687"/>
      <c r="R3687"/>
    </row>
    <row r="3688" spans="1:18" x14ac:dyDescent="0.3">
      <c r="A3688"/>
      <c r="B3688"/>
      <c r="C3688"/>
      <c r="D3688"/>
      <c r="E3688"/>
      <c r="F3688"/>
      <c r="G3688"/>
      <c r="H3688"/>
      <c r="I3688"/>
      <c r="J3688"/>
      <c r="K3688"/>
      <c r="L3688"/>
      <c r="M3688"/>
      <c r="N3688"/>
      <c r="O3688"/>
      <c r="P3688"/>
      <c r="Q3688"/>
      <c r="R3688"/>
    </row>
    <row r="3689" spans="1:18" x14ac:dyDescent="0.3">
      <c r="A3689"/>
      <c r="B3689"/>
      <c r="C3689"/>
      <c r="D3689"/>
      <c r="E3689"/>
      <c r="F3689"/>
      <c r="G3689"/>
      <c r="H3689"/>
      <c r="I3689"/>
      <c r="J3689"/>
      <c r="K3689"/>
      <c r="L3689"/>
      <c r="M3689"/>
      <c r="N3689"/>
      <c r="O3689"/>
      <c r="P3689"/>
      <c r="Q3689"/>
      <c r="R3689"/>
    </row>
    <row r="3690" spans="1:18" x14ac:dyDescent="0.3">
      <c r="A3690"/>
      <c r="B3690"/>
      <c r="C3690"/>
      <c r="D3690"/>
      <c r="E3690"/>
      <c r="F3690"/>
      <c r="G3690"/>
      <c r="H3690"/>
      <c r="I3690"/>
      <c r="J3690"/>
      <c r="K3690"/>
      <c r="L3690"/>
      <c r="M3690"/>
      <c r="N3690"/>
      <c r="O3690"/>
      <c r="P3690"/>
      <c r="Q3690"/>
      <c r="R3690"/>
    </row>
    <row r="3691" spans="1:18" x14ac:dyDescent="0.3">
      <c r="A3691"/>
      <c r="B3691"/>
      <c r="C3691"/>
      <c r="D3691"/>
      <c r="E3691"/>
      <c r="F3691"/>
      <c r="G3691"/>
      <c r="H3691"/>
      <c r="I3691"/>
      <c r="J3691"/>
      <c r="K3691"/>
      <c r="L3691"/>
      <c r="M3691"/>
      <c r="N3691"/>
      <c r="O3691"/>
      <c r="P3691"/>
      <c r="Q3691"/>
      <c r="R3691"/>
    </row>
    <row r="3692" spans="1:18" x14ac:dyDescent="0.3">
      <c r="A3692"/>
      <c r="B3692"/>
      <c r="C3692"/>
      <c r="D3692"/>
      <c r="E3692"/>
      <c r="F3692"/>
      <c r="G3692"/>
      <c r="H3692"/>
      <c r="I3692"/>
      <c r="J3692"/>
      <c r="K3692"/>
      <c r="L3692"/>
      <c r="M3692"/>
      <c r="N3692"/>
      <c r="O3692"/>
      <c r="P3692"/>
      <c r="Q3692"/>
      <c r="R3692"/>
    </row>
    <row r="3693" spans="1:18" x14ac:dyDescent="0.3">
      <c r="A3693"/>
      <c r="B3693"/>
      <c r="C3693"/>
      <c r="D3693"/>
      <c r="E3693"/>
      <c r="F3693"/>
      <c r="G3693"/>
      <c r="H3693"/>
      <c r="I3693"/>
      <c r="J3693"/>
      <c r="K3693"/>
      <c r="L3693"/>
      <c r="M3693"/>
      <c r="N3693"/>
      <c r="O3693"/>
      <c r="P3693"/>
      <c r="Q3693"/>
      <c r="R3693"/>
    </row>
    <row r="3694" spans="1:18" x14ac:dyDescent="0.3">
      <c r="A3694"/>
      <c r="B3694"/>
      <c r="C3694"/>
      <c r="D3694"/>
      <c r="E3694"/>
      <c r="F3694"/>
      <c r="G3694"/>
      <c r="H3694"/>
      <c r="I3694"/>
      <c r="J3694"/>
      <c r="K3694"/>
      <c r="L3694"/>
      <c r="M3694"/>
      <c r="N3694"/>
      <c r="O3694"/>
      <c r="P3694"/>
      <c r="Q3694"/>
      <c r="R3694"/>
    </row>
    <row r="3695" spans="1:18" x14ac:dyDescent="0.3">
      <c r="A3695"/>
      <c r="B3695"/>
      <c r="C3695"/>
      <c r="D3695"/>
      <c r="E3695"/>
      <c r="F3695"/>
      <c r="G3695"/>
      <c r="H3695"/>
      <c r="I3695"/>
      <c r="J3695"/>
      <c r="K3695"/>
      <c r="L3695"/>
      <c r="M3695"/>
      <c r="N3695"/>
      <c r="O3695"/>
      <c r="P3695"/>
      <c r="Q3695"/>
      <c r="R3695"/>
    </row>
    <row r="3696" spans="1:18" x14ac:dyDescent="0.3">
      <c r="A3696"/>
      <c r="B3696"/>
      <c r="C3696"/>
      <c r="D3696"/>
      <c r="E3696"/>
      <c r="F3696"/>
      <c r="G3696"/>
      <c r="H3696"/>
      <c r="I3696"/>
      <c r="J3696"/>
      <c r="K3696"/>
      <c r="L3696"/>
      <c r="M3696"/>
      <c r="N3696"/>
      <c r="O3696"/>
      <c r="P3696"/>
      <c r="Q3696"/>
      <c r="R3696"/>
    </row>
    <row r="3697" spans="1:18" x14ac:dyDescent="0.3">
      <c r="A3697"/>
      <c r="B3697"/>
      <c r="C3697"/>
      <c r="D3697"/>
      <c r="E3697"/>
      <c r="F3697"/>
      <c r="G3697"/>
      <c r="H3697"/>
      <c r="I3697"/>
      <c r="J3697"/>
      <c r="K3697"/>
      <c r="L3697"/>
      <c r="M3697"/>
      <c r="N3697"/>
      <c r="O3697"/>
      <c r="P3697"/>
      <c r="Q3697"/>
      <c r="R3697"/>
    </row>
    <row r="3698" spans="1:18" x14ac:dyDescent="0.3">
      <c r="A3698"/>
      <c r="B3698"/>
      <c r="C3698"/>
      <c r="D3698"/>
      <c r="E3698"/>
      <c r="F3698"/>
      <c r="G3698"/>
      <c r="H3698"/>
      <c r="I3698"/>
      <c r="J3698"/>
      <c r="K3698"/>
      <c r="L3698"/>
      <c r="M3698"/>
      <c r="N3698"/>
      <c r="O3698"/>
      <c r="P3698"/>
      <c r="Q3698"/>
      <c r="R3698"/>
    </row>
    <row r="3699" spans="1:18" x14ac:dyDescent="0.3">
      <c r="A3699"/>
      <c r="B3699"/>
      <c r="C3699"/>
      <c r="D3699"/>
      <c r="E3699"/>
      <c r="F3699"/>
      <c r="G3699"/>
      <c r="H3699"/>
      <c r="I3699"/>
      <c r="J3699"/>
      <c r="K3699"/>
      <c r="L3699"/>
      <c r="M3699"/>
      <c r="N3699"/>
      <c r="O3699"/>
      <c r="P3699"/>
      <c r="Q3699"/>
      <c r="R3699"/>
    </row>
    <row r="3700" spans="1:18" x14ac:dyDescent="0.3">
      <c r="A3700"/>
      <c r="B3700"/>
      <c r="C3700"/>
      <c r="D3700"/>
      <c r="E3700"/>
      <c r="F3700"/>
      <c r="G3700"/>
      <c r="H3700"/>
      <c r="I3700"/>
      <c r="J3700"/>
      <c r="K3700"/>
      <c r="L3700"/>
      <c r="M3700"/>
      <c r="N3700"/>
      <c r="O3700"/>
      <c r="P3700"/>
      <c r="Q3700"/>
      <c r="R3700"/>
    </row>
    <row r="3701" spans="1:18" x14ac:dyDescent="0.3">
      <c r="A3701"/>
      <c r="B3701"/>
      <c r="C3701"/>
      <c r="D3701"/>
      <c r="E3701"/>
      <c r="F3701"/>
      <c r="G3701"/>
      <c r="H3701"/>
      <c r="I3701"/>
      <c r="J3701"/>
      <c r="K3701"/>
      <c r="L3701"/>
      <c r="M3701"/>
      <c r="N3701"/>
      <c r="O3701"/>
      <c r="P3701"/>
      <c r="Q3701"/>
      <c r="R3701"/>
    </row>
    <row r="3702" spans="1:18" x14ac:dyDescent="0.3">
      <c r="A3702"/>
      <c r="B3702"/>
      <c r="C3702"/>
      <c r="D3702"/>
      <c r="E3702"/>
      <c r="F3702"/>
      <c r="G3702"/>
      <c r="H3702"/>
      <c r="I3702"/>
      <c r="J3702"/>
      <c r="K3702"/>
      <c r="L3702"/>
      <c r="M3702"/>
      <c r="N3702"/>
      <c r="O3702"/>
      <c r="P3702"/>
      <c r="Q3702"/>
      <c r="R3702"/>
    </row>
    <row r="3703" spans="1:18" x14ac:dyDescent="0.3">
      <c r="A3703"/>
      <c r="B3703"/>
      <c r="C3703"/>
      <c r="D3703"/>
      <c r="E3703"/>
      <c r="F3703"/>
      <c r="G3703"/>
      <c r="H3703"/>
      <c r="I3703"/>
      <c r="J3703"/>
      <c r="K3703"/>
      <c r="L3703"/>
      <c r="M3703"/>
      <c r="N3703"/>
      <c r="O3703"/>
      <c r="P3703"/>
      <c r="Q3703"/>
      <c r="R3703"/>
    </row>
    <row r="3704" spans="1:18" x14ac:dyDescent="0.3">
      <c r="A3704"/>
      <c r="B3704"/>
      <c r="C3704"/>
      <c r="D3704"/>
      <c r="E3704"/>
      <c r="F3704"/>
      <c r="G3704"/>
      <c r="H3704"/>
      <c r="I3704"/>
      <c r="J3704"/>
      <c r="K3704"/>
      <c r="L3704"/>
      <c r="M3704"/>
      <c r="N3704"/>
      <c r="O3704"/>
      <c r="P3704"/>
      <c r="Q3704"/>
      <c r="R3704"/>
    </row>
    <row r="3705" spans="1:18" x14ac:dyDescent="0.3">
      <c r="A3705"/>
      <c r="B3705"/>
      <c r="C3705"/>
      <c r="D3705"/>
      <c r="E3705"/>
      <c r="F3705"/>
      <c r="G3705"/>
      <c r="H3705"/>
      <c r="I3705"/>
      <c r="J3705"/>
      <c r="K3705"/>
      <c r="L3705"/>
      <c r="M3705"/>
      <c r="N3705"/>
      <c r="O3705"/>
      <c r="P3705"/>
      <c r="Q3705"/>
      <c r="R3705"/>
    </row>
    <row r="3706" spans="1:18" x14ac:dyDescent="0.3">
      <c r="A3706"/>
      <c r="B3706"/>
      <c r="C3706"/>
      <c r="D3706"/>
      <c r="E3706"/>
      <c r="F3706"/>
      <c r="G3706"/>
      <c r="H3706"/>
      <c r="I3706"/>
      <c r="J3706"/>
      <c r="K3706"/>
      <c r="L3706"/>
      <c r="M3706"/>
      <c r="N3706"/>
      <c r="O3706"/>
      <c r="P3706"/>
      <c r="Q3706"/>
      <c r="R3706"/>
    </row>
    <row r="3707" spans="1:18" x14ac:dyDescent="0.3">
      <c r="A3707"/>
      <c r="B3707"/>
      <c r="C3707"/>
      <c r="D3707"/>
      <c r="E3707"/>
      <c r="F3707"/>
      <c r="G3707"/>
      <c r="H3707"/>
      <c r="I3707"/>
      <c r="J3707"/>
      <c r="K3707"/>
      <c r="L3707"/>
      <c r="M3707"/>
      <c r="N3707"/>
      <c r="O3707"/>
      <c r="P3707"/>
      <c r="Q3707"/>
      <c r="R3707"/>
    </row>
    <row r="3708" spans="1:18" x14ac:dyDescent="0.3">
      <c r="A3708"/>
      <c r="B3708"/>
      <c r="C3708"/>
      <c r="D3708"/>
      <c r="E3708"/>
      <c r="F3708"/>
      <c r="G3708"/>
      <c r="H3708"/>
      <c r="I3708"/>
      <c r="J3708"/>
      <c r="K3708"/>
      <c r="L3708"/>
      <c r="M3708"/>
      <c r="N3708"/>
      <c r="O3708"/>
      <c r="P3708"/>
      <c r="Q3708"/>
      <c r="R3708"/>
    </row>
    <row r="3709" spans="1:18" x14ac:dyDescent="0.3">
      <c r="A3709"/>
      <c r="B3709"/>
      <c r="C3709"/>
      <c r="D3709"/>
      <c r="E3709"/>
      <c r="F3709"/>
      <c r="G3709"/>
      <c r="H3709"/>
      <c r="I3709"/>
      <c r="J3709"/>
      <c r="K3709"/>
      <c r="L3709"/>
      <c r="M3709"/>
      <c r="N3709"/>
      <c r="O3709"/>
      <c r="P3709"/>
      <c r="Q3709"/>
      <c r="R3709"/>
    </row>
    <row r="3710" spans="1:18" x14ac:dyDescent="0.3">
      <c r="A3710"/>
      <c r="B3710"/>
      <c r="C3710"/>
      <c r="D3710"/>
      <c r="E3710"/>
      <c r="F3710"/>
      <c r="G3710"/>
      <c r="H3710"/>
      <c r="I3710"/>
      <c r="J3710"/>
      <c r="K3710"/>
      <c r="L3710"/>
      <c r="M3710"/>
      <c r="N3710"/>
      <c r="O3710"/>
      <c r="P3710"/>
      <c r="Q3710"/>
      <c r="R3710"/>
    </row>
    <row r="3711" spans="1:18" x14ac:dyDescent="0.3">
      <c r="A3711"/>
      <c r="B3711"/>
      <c r="C3711"/>
      <c r="D3711"/>
      <c r="E3711"/>
      <c r="F3711"/>
      <c r="G3711"/>
      <c r="H3711"/>
      <c r="I3711"/>
      <c r="J3711"/>
      <c r="K3711"/>
      <c r="L3711"/>
      <c r="M3711"/>
      <c r="N3711"/>
      <c r="O3711"/>
      <c r="P3711"/>
      <c r="Q3711"/>
      <c r="R3711"/>
    </row>
    <row r="3712" spans="1:18" x14ac:dyDescent="0.3">
      <c r="A3712"/>
      <c r="B3712"/>
      <c r="C3712"/>
      <c r="D3712"/>
      <c r="E3712"/>
      <c r="F3712"/>
      <c r="G3712"/>
      <c r="H3712"/>
      <c r="I3712"/>
      <c r="J3712"/>
      <c r="K3712"/>
      <c r="L3712"/>
      <c r="M3712"/>
      <c r="N3712"/>
      <c r="O3712"/>
      <c r="P3712"/>
      <c r="Q3712"/>
      <c r="R3712"/>
    </row>
    <row r="3713" spans="1:18" x14ac:dyDescent="0.3">
      <c r="A3713"/>
      <c r="B3713"/>
      <c r="C3713"/>
      <c r="D3713"/>
      <c r="E3713"/>
      <c r="F3713"/>
      <c r="G3713"/>
      <c r="H3713"/>
      <c r="I3713"/>
      <c r="J3713"/>
      <c r="K3713"/>
      <c r="L3713"/>
      <c r="M3713"/>
      <c r="N3713"/>
      <c r="O3713"/>
      <c r="P3713"/>
      <c r="Q3713"/>
      <c r="R3713"/>
    </row>
    <row r="3714" spans="1:18" x14ac:dyDescent="0.3">
      <c r="A3714"/>
      <c r="B3714"/>
      <c r="C3714"/>
      <c r="D3714"/>
      <c r="E3714"/>
      <c r="F3714"/>
      <c r="G3714"/>
      <c r="H3714"/>
      <c r="I3714"/>
      <c r="J3714"/>
      <c r="K3714"/>
      <c r="L3714"/>
      <c r="M3714"/>
      <c r="N3714"/>
      <c r="O3714"/>
      <c r="P3714"/>
      <c r="Q3714"/>
      <c r="R3714"/>
    </row>
    <row r="3715" spans="1:18" x14ac:dyDescent="0.3">
      <c r="A3715"/>
      <c r="B3715"/>
      <c r="C3715"/>
      <c r="D3715"/>
      <c r="E3715"/>
      <c r="F3715"/>
      <c r="G3715"/>
      <c r="H3715"/>
      <c r="I3715"/>
      <c r="J3715"/>
      <c r="K3715"/>
      <c r="L3715"/>
      <c r="M3715"/>
      <c r="N3715"/>
      <c r="O3715"/>
      <c r="P3715"/>
      <c r="Q3715"/>
      <c r="R3715"/>
    </row>
    <row r="3716" spans="1:18" x14ac:dyDescent="0.3">
      <c r="A3716"/>
      <c r="B3716"/>
      <c r="C3716"/>
      <c r="D3716"/>
      <c r="E3716"/>
      <c r="F3716"/>
      <c r="G3716"/>
      <c r="H3716"/>
      <c r="I3716"/>
      <c r="J3716"/>
      <c r="K3716"/>
      <c r="L3716"/>
      <c r="M3716"/>
      <c r="N3716"/>
      <c r="O3716"/>
      <c r="P3716"/>
      <c r="Q3716"/>
      <c r="R3716"/>
    </row>
    <row r="3717" spans="1:18" x14ac:dyDescent="0.3">
      <c r="A3717"/>
      <c r="B3717"/>
      <c r="C3717"/>
      <c r="D3717"/>
      <c r="E3717"/>
      <c r="F3717"/>
      <c r="G3717"/>
      <c r="H3717"/>
      <c r="I3717"/>
      <c r="J3717"/>
      <c r="K3717"/>
      <c r="L3717"/>
      <c r="M3717"/>
      <c r="N3717"/>
      <c r="O3717"/>
      <c r="P3717"/>
      <c r="Q3717"/>
      <c r="R3717"/>
    </row>
    <row r="3718" spans="1:18" x14ac:dyDescent="0.3">
      <c r="A3718"/>
      <c r="B3718"/>
      <c r="C3718"/>
      <c r="D3718"/>
      <c r="E3718"/>
      <c r="F3718"/>
      <c r="G3718"/>
      <c r="H3718"/>
      <c r="I3718"/>
      <c r="J3718"/>
      <c r="K3718"/>
      <c r="L3718"/>
      <c r="M3718"/>
      <c r="N3718"/>
      <c r="O3718"/>
      <c r="P3718"/>
      <c r="Q3718"/>
      <c r="R3718"/>
    </row>
    <row r="3719" spans="1:18" x14ac:dyDescent="0.3">
      <c r="A3719"/>
      <c r="B3719"/>
      <c r="C3719"/>
      <c r="D3719"/>
      <c r="E3719"/>
      <c r="F3719"/>
      <c r="G3719"/>
      <c r="H3719"/>
      <c r="I3719"/>
      <c r="J3719"/>
      <c r="K3719"/>
      <c r="L3719"/>
      <c r="M3719"/>
      <c r="N3719"/>
      <c r="O3719"/>
      <c r="P3719"/>
      <c r="Q3719"/>
      <c r="R3719"/>
    </row>
    <row r="3720" spans="1:18" x14ac:dyDescent="0.3">
      <c r="A3720"/>
      <c r="B3720"/>
      <c r="C3720"/>
      <c r="D3720"/>
      <c r="E3720"/>
      <c r="F3720"/>
      <c r="G3720"/>
      <c r="H3720"/>
      <c r="I3720"/>
      <c r="J3720"/>
      <c r="K3720"/>
      <c r="L3720"/>
      <c r="M3720"/>
      <c r="N3720"/>
      <c r="O3720"/>
      <c r="P3720"/>
      <c r="Q3720"/>
      <c r="R3720"/>
    </row>
    <row r="3721" spans="1:18" x14ac:dyDescent="0.3">
      <c r="A3721"/>
      <c r="B3721"/>
      <c r="C3721"/>
      <c r="D3721"/>
      <c r="E3721"/>
      <c r="F3721"/>
      <c r="G3721"/>
      <c r="H3721"/>
      <c r="I3721"/>
      <c r="J3721"/>
      <c r="K3721"/>
      <c r="L3721"/>
      <c r="M3721"/>
      <c r="N3721"/>
      <c r="O3721"/>
      <c r="P3721"/>
      <c r="Q3721"/>
      <c r="R3721"/>
    </row>
    <row r="3722" spans="1:18" x14ac:dyDescent="0.3">
      <c r="A3722"/>
      <c r="B3722"/>
      <c r="C3722"/>
      <c r="D3722"/>
      <c r="E3722"/>
      <c r="F3722"/>
      <c r="G3722"/>
      <c r="H3722"/>
      <c r="I3722"/>
      <c r="J3722"/>
      <c r="K3722"/>
      <c r="L3722"/>
      <c r="M3722"/>
      <c r="N3722"/>
      <c r="O3722"/>
      <c r="P3722"/>
      <c r="Q3722"/>
      <c r="R3722"/>
    </row>
    <row r="3723" spans="1:18" x14ac:dyDescent="0.3">
      <c r="A3723"/>
      <c r="B3723"/>
      <c r="C3723"/>
      <c r="D3723"/>
      <c r="E3723"/>
      <c r="F3723"/>
      <c r="G3723"/>
      <c r="H3723"/>
      <c r="I3723"/>
      <c r="J3723"/>
      <c r="K3723"/>
      <c r="L3723"/>
      <c r="M3723"/>
      <c r="N3723"/>
      <c r="O3723"/>
      <c r="P3723"/>
      <c r="Q3723"/>
      <c r="R3723"/>
    </row>
    <row r="3724" spans="1:18" x14ac:dyDescent="0.3">
      <c r="A3724"/>
      <c r="B3724"/>
      <c r="C3724"/>
      <c r="D3724"/>
      <c r="E3724"/>
      <c r="F3724"/>
      <c r="G3724"/>
      <c r="H3724"/>
      <c r="I3724"/>
      <c r="J3724"/>
      <c r="K3724"/>
      <c r="L3724"/>
      <c r="M3724"/>
      <c r="N3724"/>
      <c r="O3724"/>
      <c r="P3724"/>
      <c r="Q3724"/>
      <c r="R3724"/>
    </row>
    <row r="3725" spans="1:18" x14ac:dyDescent="0.3">
      <c r="A3725"/>
      <c r="B3725"/>
      <c r="C3725"/>
      <c r="D3725"/>
      <c r="E3725"/>
      <c r="F3725"/>
      <c r="G3725"/>
      <c r="H3725"/>
      <c r="I3725"/>
      <c r="J3725"/>
      <c r="K3725"/>
      <c r="L3725"/>
      <c r="M3725"/>
      <c r="N3725"/>
      <c r="O3725"/>
      <c r="P3725"/>
      <c r="Q3725"/>
      <c r="R3725"/>
    </row>
    <row r="3726" spans="1:18" x14ac:dyDescent="0.3">
      <c r="A3726"/>
      <c r="B3726"/>
      <c r="C3726"/>
      <c r="D3726"/>
      <c r="E3726"/>
      <c r="F3726"/>
      <c r="G3726"/>
      <c r="H3726"/>
      <c r="I3726"/>
      <c r="J3726"/>
      <c r="K3726"/>
      <c r="L3726"/>
      <c r="M3726"/>
      <c r="N3726"/>
      <c r="O3726"/>
      <c r="P3726"/>
      <c r="Q3726"/>
      <c r="R3726"/>
    </row>
    <row r="3727" spans="1:18" x14ac:dyDescent="0.3">
      <c r="A3727"/>
      <c r="B3727"/>
      <c r="C3727"/>
      <c r="D3727"/>
      <c r="E3727"/>
      <c r="F3727"/>
      <c r="G3727"/>
      <c r="H3727"/>
      <c r="I3727"/>
      <c r="J3727"/>
      <c r="K3727"/>
      <c r="L3727"/>
      <c r="M3727"/>
      <c r="N3727"/>
      <c r="O3727"/>
      <c r="P3727"/>
      <c r="Q3727"/>
      <c r="R3727"/>
    </row>
    <row r="3728" spans="1:18" x14ac:dyDescent="0.3">
      <c r="A3728"/>
      <c r="B3728"/>
      <c r="C3728"/>
      <c r="D3728"/>
      <c r="E3728"/>
      <c r="F3728"/>
      <c r="G3728"/>
      <c r="H3728"/>
      <c r="I3728"/>
      <c r="J3728"/>
      <c r="K3728"/>
      <c r="L3728"/>
      <c r="M3728"/>
      <c r="N3728"/>
      <c r="O3728"/>
      <c r="P3728"/>
      <c r="Q3728"/>
      <c r="R3728"/>
    </row>
    <row r="3729" spans="1:18" x14ac:dyDescent="0.3">
      <c r="A3729"/>
      <c r="B3729"/>
      <c r="C3729"/>
      <c r="D3729"/>
      <c r="E3729"/>
      <c r="F3729"/>
      <c r="G3729"/>
      <c r="H3729"/>
      <c r="I3729"/>
      <c r="J3729"/>
      <c r="K3729"/>
      <c r="L3729"/>
      <c r="M3729"/>
      <c r="N3729"/>
      <c r="O3729"/>
      <c r="P3729"/>
      <c r="Q3729"/>
      <c r="R3729"/>
    </row>
    <row r="3730" spans="1:18" x14ac:dyDescent="0.3">
      <c r="A3730"/>
      <c r="B3730"/>
      <c r="C3730"/>
      <c r="D3730"/>
      <c r="E3730"/>
      <c r="F3730"/>
      <c r="G3730"/>
      <c r="H3730"/>
      <c r="I3730"/>
      <c r="J3730"/>
      <c r="K3730"/>
      <c r="L3730"/>
      <c r="M3730"/>
      <c r="N3730"/>
      <c r="O3730"/>
      <c r="P3730"/>
      <c r="Q3730"/>
      <c r="R3730"/>
    </row>
    <row r="3731" spans="1:18" x14ac:dyDescent="0.3">
      <c r="A3731"/>
      <c r="B3731"/>
      <c r="C3731"/>
      <c r="D3731"/>
      <c r="E3731"/>
      <c r="F3731"/>
      <c r="G3731"/>
      <c r="H3731"/>
      <c r="I3731"/>
      <c r="J3731"/>
      <c r="K3731"/>
      <c r="L3731"/>
      <c r="M3731"/>
      <c r="N3731"/>
      <c r="O3731"/>
      <c r="P3731"/>
      <c r="Q3731"/>
      <c r="R3731"/>
    </row>
    <row r="3732" spans="1:18" x14ac:dyDescent="0.3">
      <c r="A3732"/>
      <c r="B3732"/>
      <c r="C3732"/>
      <c r="D3732"/>
      <c r="E3732"/>
      <c r="F3732"/>
      <c r="G3732"/>
      <c r="H3732"/>
      <c r="I3732"/>
      <c r="J3732"/>
      <c r="K3732"/>
      <c r="L3732"/>
      <c r="M3732"/>
      <c r="N3732"/>
      <c r="O3732"/>
      <c r="P3732"/>
      <c r="Q3732"/>
      <c r="R3732"/>
    </row>
    <row r="3733" spans="1:18" x14ac:dyDescent="0.3">
      <c r="A3733"/>
      <c r="B3733"/>
      <c r="C3733"/>
      <c r="D3733"/>
      <c r="E3733"/>
      <c r="F3733"/>
      <c r="G3733"/>
      <c r="H3733"/>
      <c r="I3733"/>
      <c r="J3733"/>
      <c r="K3733"/>
      <c r="L3733"/>
      <c r="M3733"/>
      <c r="N3733"/>
      <c r="O3733"/>
      <c r="P3733"/>
      <c r="Q3733"/>
      <c r="R3733"/>
    </row>
    <row r="3734" spans="1:18" x14ac:dyDescent="0.3">
      <c r="A3734"/>
      <c r="B3734"/>
      <c r="C3734"/>
      <c r="D3734"/>
      <c r="E3734"/>
      <c r="F3734"/>
      <c r="G3734"/>
      <c r="H3734"/>
      <c r="I3734"/>
      <c r="J3734"/>
      <c r="K3734"/>
      <c r="L3734"/>
      <c r="M3734"/>
      <c r="N3734"/>
      <c r="O3734"/>
      <c r="P3734"/>
      <c r="Q3734"/>
      <c r="R3734"/>
    </row>
    <row r="3735" spans="1:18" x14ac:dyDescent="0.3">
      <c r="A3735"/>
      <c r="B3735"/>
      <c r="C3735"/>
      <c r="D3735"/>
      <c r="E3735"/>
      <c r="F3735"/>
      <c r="G3735"/>
      <c r="H3735"/>
      <c r="I3735"/>
      <c r="J3735"/>
      <c r="K3735"/>
      <c r="L3735"/>
      <c r="M3735"/>
      <c r="N3735"/>
      <c r="O3735"/>
      <c r="P3735"/>
      <c r="Q3735"/>
      <c r="R3735"/>
    </row>
    <row r="3736" spans="1:18" x14ac:dyDescent="0.3">
      <c r="A3736"/>
      <c r="B3736"/>
      <c r="C3736"/>
      <c r="D3736"/>
      <c r="E3736"/>
      <c r="F3736"/>
      <c r="G3736"/>
      <c r="H3736"/>
      <c r="I3736"/>
      <c r="J3736"/>
      <c r="K3736"/>
      <c r="L3736"/>
      <c r="M3736"/>
      <c r="N3736"/>
      <c r="O3736"/>
      <c r="P3736"/>
      <c r="Q3736"/>
      <c r="R3736"/>
    </row>
    <row r="3737" spans="1:18" x14ac:dyDescent="0.3">
      <c r="A3737"/>
      <c r="B3737"/>
      <c r="C3737"/>
      <c r="D3737"/>
      <c r="E3737"/>
      <c r="F3737"/>
      <c r="G3737"/>
      <c r="H3737"/>
      <c r="I3737"/>
      <c r="J3737"/>
      <c r="K3737"/>
      <c r="L3737"/>
      <c r="M3737"/>
      <c r="N3737"/>
      <c r="O3737"/>
      <c r="P3737"/>
      <c r="Q3737"/>
      <c r="R3737"/>
    </row>
    <row r="3738" spans="1:18" x14ac:dyDescent="0.3">
      <c r="A3738"/>
      <c r="B3738"/>
      <c r="C3738"/>
      <c r="D3738"/>
      <c r="E3738"/>
      <c r="F3738"/>
      <c r="G3738"/>
      <c r="H3738"/>
      <c r="I3738"/>
      <c r="J3738"/>
      <c r="K3738"/>
      <c r="L3738"/>
      <c r="M3738"/>
      <c r="N3738"/>
      <c r="O3738"/>
      <c r="P3738"/>
      <c r="Q3738"/>
      <c r="R3738"/>
    </row>
    <row r="3739" spans="1:18" x14ac:dyDescent="0.3">
      <c r="A3739"/>
      <c r="B3739"/>
      <c r="C3739"/>
      <c r="D3739"/>
      <c r="E3739"/>
      <c r="F3739"/>
      <c r="G3739"/>
      <c r="H3739"/>
      <c r="I3739"/>
      <c r="J3739"/>
      <c r="K3739"/>
      <c r="L3739"/>
      <c r="M3739"/>
      <c r="N3739"/>
      <c r="O3739"/>
      <c r="P3739"/>
      <c r="Q3739"/>
      <c r="R3739"/>
    </row>
    <row r="3740" spans="1:18" x14ac:dyDescent="0.3">
      <c r="A3740"/>
      <c r="B3740"/>
      <c r="C3740"/>
      <c r="D3740"/>
      <c r="E3740"/>
      <c r="F3740"/>
      <c r="G3740"/>
      <c r="H3740"/>
      <c r="I3740"/>
      <c r="J3740"/>
      <c r="K3740"/>
      <c r="L3740"/>
      <c r="M3740"/>
      <c r="N3740"/>
      <c r="O3740"/>
      <c r="P3740"/>
      <c r="Q3740"/>
      <c r="R3740"/>
    </row>
    <row r="3741" spans="1:18" x14ac:dyDescent="0.3">
      <c r="A3741"/>
      <c r="B3741"/>
      <c r="C3741"/>
      <c r="D3741"/>
      <c r="E3741"/>
      <c r="F3741"/>
      <c r="G3741"/>
      <c r="H3741"/>
      <c r="I3741"/>
      <c r="J3741"/>
      <c r="K3741"/>
      <c r="L3741"/>
      <c r="M3741"/>
      <c r="N3741"/>
      <c r="O3741"/>
      <c r="P3741"/>
      <c r="Q3741"/>
      <c r="R3741"/>
    </row>
    <row r="3742" spans="1:18" x14ac:dyDescent="0.3">
      <c r="A3742"/>
      <c r="B3742"/>
      <c r="C3742"/>
      <c r="D3742"/>
      <c r="E3742"/>
      <c r="F3742"/>
      <c r="G3742"/>
      <c r="H3742"/>
      <c r="I3742"/>
      <c r="J3742"/>
      <c r="K3742"/>
      <c r="L3742"/>
      <c r="M3742"/>
      <c r="N3742"/>
      <c r="O3742"/>
      <c r="P3742"/>
      <c r="Q3742"/>
      <c r="R3742"/>
    </row>
    <row r="3743" spans="1:18" x14ac:dyDescent="0.3">
      <c r="A3743"/>
      <c r="B3743"/>
      <c r="C3743"/>
      <c r="D3743"/>
      <c r="E3743"/>
      <c r="F3743"/>
      <c r="G3743"/>
      <c r="H3743"/>
      <c r="I3743"/>
      <c r="J3743"/>
      <c r="K3743"/>
      <c r="L3743"/>
      <c r="M3743"/>
      <c r="N3743"/>
      <c r="O3743"/>
      <c r="P3743"/>
      <c r="Q3743"/>
      <c r="R3743"/>
    </row>
    <row r="3744" spans="1:18" x14ac:dyDescent="0.3">
      <c r="A3744"/>
      <c r="B3744"/>
      <c r="C3744"/>
      <c r="D3744"/>
      <c r="E3744"/>
      <c r="F3744"/>
      <c r="G3744"/>
      <c r="H3744"/>
      <c r="I3744"/>
      <c r="J3744"/>
      <c r="K3744"/>
      <c r="L3744"/>
      <c r="M3744"/>
      <c r="N3744"/>
      <c r="O3744"/>
      <c r="P3744"/>
      <c r="Q3744"/>
      <c r="R3744"/>
    </row>
    <row r="3745" spans="1:18" x14ac:dyDescent="0.3">
      <c r="A3745"/>
      <c r="B3745"/>
      <c r="C3745"/>
      <c r="D3745"/>
      <c r="E3745"/>
      <c r="F3745"/>
      <c r="G3745"/>
      <c r="H3745"/>
      <c r="I3745"/>
      <c r="J3745"/>
      <c r="K3745"/>
      <c r="L3745"/>
      <c r="M3745"/>
      <c r="N3745"/>
      <c r="O3745"/>
      <c r="P3745"/>
      <c r="Q3745"/>
      <c r="R3745"/>
    </row>
    <row r="3746" spans="1:18" x14ac:dyDescent="0.3">
      <c r="A3746"/>
      <c r="B3746"/>
      <c r="C3746"/>
      <c r="D3746"/>
      <c r="E3746"/>
      <c r="F3746"/>
      <c r="G3746"/>
      <c r="H3746"/>
      <c r="I3746"/>
      <c r="J3746"/>
      <c r="K3746"/>
      <c r="L3746"/>
      <c r="M3746"/>
      <c r="N3746"/>
      <c r="O3746"/>
      <c r="P3746"/>
      <c r="Q3746"/>
      <c r="R3746"/>
    </row>
    <row r="3747" spans="1:18" x14ac:dyDescent="0.3">
      <c r="A3747"/>
      <c r="B3747"/>
      <c r="C3747"/>
      <c r="D3747"/>
      <c r="E3747"/>
      <c r="F3747"/>
      <c r="G3747"/>
      <c r="H3747"/>
      <c r="I3747"/>
      <c r="J3747"/>
      <c r="K3747"/>
      <c r="L3747"/>
      <c r="M3747"/>
      <c r="N3747"/>
      <c r="O3747"/>
      <c r="P3747"/>
      <c r="Q3747"/>
      <c r="R3747"/>
    </row>
    <row r="3748" spans="1:18" x14ac:dyDescent="0.3">
      <c r="A3748"/>
      <c r="B3748"/>
      <c r="C3748"/>
      <c r="D3748"/>
      <c r="E3748"/>
      <c r="F3748"/>
      <c r="G3748"/>
      <c r="H3748"/>
      <c r="I3748"/>
      <c r="J3748"/>
      <c r="K3748"/>
      <c r="L3748"/>
      <c r="M3748"/>
      <c r="N3748"/>
      <c r="O3748"/>
      <c r="P3748"/>
      <c r="Q3748"/>
      <c r="R3748"/>
    </row>
    <row r="3749" spans="1:18" x14ac:dyDescent="0.3">
      <c r="A3749"/>
      <c r="B3749"/>
      <c r="C3749"/>
      <c r="D3749"/>
      <c r="E3749"/>
      <c r="F3749"/>
      <c r="G3749"/>
      <c r="H3749"/>
      <c r="I3749"/>
      <c r="J3749"/>
      <c r="K3749"/>
      <c r="L3749"/>
      <c r="M3749"/>
      <c r="N3749"/>
      <c r="O3749"/>
      <c r="P3749"/>
      <c r="Q3749"/>
      <c r="R3749"/>
    </row>
    <row r="3750" spans="1:18" x14ac:dyDescent="0.3">
      <c r="A3750"/>
      <c r="B3750"/>
      <c r="C3750"/>
      <c r="D3750"/>
      <c r="E3750"/>
      <c r="F3750"/>
      <c r="G3750"/>
      <c r="H3750"/>
      <c r="I3750"/>
      <c r="J3750"/>
      <c r="K3750"/>
      <c r="L3750"/>
      <c r="M3750"/>
      <c r="N3750"/>
      <c r="O3750"/>
      <c r="P3750"/>
      <c r="Q3750"/>
      <c r="R3750"/>
    </row>
    <row r="3751" spans="1:18" x14ac:dyDescent="0.3">
      <c r="A3751"/>
      <c r="B3751"/>
      <c r="C3751"/>
      <c r="D3751"/>
      <c r="E3751"/>
      <c r="F3751"/>
      <c r="G3751"/>
      <c r="H3751"/>
      <c r="I3751"/>
      <c r="J3751"/>
      <c r="K3751"/>
      <c r="L3751"/>
      <c r="M3751"/>
      <c r="N3751"/>
      <c r="O3751"/>
      <c r="P3751"/>
      <c r="Q3751"/>
      <c r="R3751"/>
    </row>
    <row r="3752" spans="1:18" x14ac:dyDescent="0.3">
      <c r="A3752"/>
      <c r="B3752"/>
      <c r="C3752"/>
      <c r="D3752"/>
      <c r="E3752"/>
      <c r="F3752"/>
      <c r="G3752"/>
      <c r="H3752"/>
      <c r="I3752"/>
      <c r="J3752"/>
      <c r="K3752"/>
      <c r="L3752"/>
      <c r="M3752"/>
      <c r="N3752"/>
      <c r="O3752"/>
      <c r="P3752"/>
      <c r="Q3752"/>
      <c r="R3752"/>
    </row>
    <row r="3753" spans="1:18" x14ac:dyDescent="0.3">
      <c r="A3753"/>
      <c r="B3753"/>
      <c r="C3753"/>
      <c r="D3753"/>
      <c r="E3753"/>
      <c r="F3753"/>
      <c r="G3753"/>
      <c r="H3753"/>
      <c r="I3753"/>
      <c r="J3753"/>
      <c r="K3753"/>
      <c r="L3753"/>
      <c r="M3753"/>
      <c r="N3753"/>
      <c r="O3753"/>
      <c r="P3753"/>
      <c r="Q3753"/>
      <c r="R3753"/>
    </row>
    <row r="3754" spans="1:18" x14ac:dyDescent="0.3">
      <c r="A3754"/>
      <c r="B3754"/>
      <c r="C3754"/>
      <c r="D3754"/>
      <c r="E3754"/>
      <c r="F3754"/>
      <c r="G3754"/>
      <c r="H3754"/>
      <c r="I3754"/>
      <c r="J3754"/>
      <c r="K3754"/>
      <c r="L3754"/>
      <c r="M3754"/>
      <c r="N3754"/>
      <c r="O3754"/>
      <c r="P3754"/>
      <c r="Q3754"/>
      <c r="R3754"/>
    </row>
    <row r="3755" spans="1:18" x14ac:dyDescent="0.3">
      <c r="A3755"/>
      <c r="B3755"/>
      <c r="C3755"/>
      <c r="D3755"/>
      <c r="E3755"/>
      <c r="F3755"/>
      <c r="G3755"/>
      <c r="H3755"/>
      <c r="I3755"/>
      <c r="J3755"/>
      <c r="K3755"/>
      <c r="L3755"/>
      <c r="M3755"/>
      <c r="N3755"/>
      <c r="O3755"/>
      <c r="P3755"/>
      <c r="Q3755"/>
      <c r="R3755"/>
    </row>
    <row r="3756" spans="1:18" x14ac:dyDescent="0.3">
      <c r="A3756"/>
      <c r="B3756"/>
      <c r="C3756"/>
      <c r="D3756"/>
      <c r="E3756"/>
      <c r="F3756"/>
      <c r="G3756"/>
      <c r="H3756"/>
      <c r="I3756"/>
      <c r="J3756"/>
      <c r="K3756"/>
      <c r="L3756"/>
      <c r="M3756"/>
      <c r="N3756"/>
      <c r="O3756"/>
      <c r="P3756"/>
      <c r="Q3756"/>
      <c r="R3756"/>
    </row>
    <row r="3757" spans="1:18" x14ac:dyDescent="0.3">
      <c r="A3757"/>
      <c r="B3757"/>
      <c r="C3757"/>
      <c r="D3757"/>
      <c r="E3757"/>
      <c r="F3757"/>
      <c r="G3757"/>
      <c r="H3757"/>
      <c r="I3757"/>
      <c r="J3757"/>
      <c r="K3757"/>
      <c r="L3757"/>
      <c r="M3757"/>
      <c r="N3757"/>
      <c r="O3757"/>
      <c r="P3757"/>
      <c r="Q3757"/>
      <c r="R3757"/>
    </row>
    <row r="3758" spans="1:18" x14ac:dyDescent="0.3">
      <c r="A3758"/>
      <c r="B3758"/>
      <c r="C3758"/>
      <c r="D3758"/>
      <c r="E3758"/>
      <c r="F3758"/>
      <c r="G3758"/>
      <c r="H3758"/>
      <c r="I3758"/>
      <c r="J3758"/>
      <c r="K3758"/>
      <c r="L3758"/>
      <c r="M3758"/>
      <c r="N3758"/>
      <c r="O3758"/>
      <c r="P3758"/>
      <c r="Q3758"/>
      <c r="R3758"/>
    </row>
    <row r="3759" spans="1:18" x14ac:dyDescent="0.3">
      <c r="A3759"/>
      <c r="B3759"/>
      <c r="C3759"/>
      <c r="D3759"/>
      <c r="E3759"/>
      <c r="F3759"/>
      <c r="G3759"/>
      <c r="H3759"/>
      <c r="I3759"/>
      <c r="J3759"/>
      <c r="K3759"/>
      <c r="L3759"/>
      <c r="M3759"/>
      <c r="N3759"/>
      <c r="O3759"/>
      <c r="P3759"/>
      <c r="Q3759"/>
      <c r="R3759"/>
    </row>
    <row r="3760" spans="1:18" x14ac:dyDescent="0.3">
      <c r="A3760"/>
      <c r="B3760"/>
      <c r="C3760"/>
      <c r="D3760"/>
      <c r="E3760"/>
      <c r="F3760"/>
      <c r="G3760"/>
      <c r="H3760"/>
      <c r="I3760"/>
      <c r="J3760"/>
      <c r="K3760"/>
      <c r="L3760"/>
      <c r="M3760"/>
      <c r="N3760"/>
      <c r="O3760"/>
      <c r="P3760"/>
      <c r="Q3760"/>
      <c r="R3760"/>
    </row>
    <row r="3761" spans="1:18" x14ac:dyDescent="0.3">
      <c r="A3761"/>
      <c r="B3761"/>
      <c r="C3761"/>
      <c r="D3761"/>
      <c r="E3761"/>
      <c r="F3761"/>
      <c r="G3761"/>
      <c r="H3761"/>
      <c r="I3761"/>
      <c r="J3761"/>
      <c r="K3761"/>
      <c r="L3761"/>
      <c r="M3761"/>
      <c r="N3761"/>
      <c r="O3761"/>
      <c r="P3761"/>
      <c r="Q3761"/>
      <c r="R3761"/>
    </row>
    <row r="3762" spans="1:18" x14ac:dyDescent="0.3">
      <c r="A3762"/>
      <c r="B3762"/>
      <c r="C3762"/>
      <c r="D3762"/>
      <c r="E3762"/>
      <c r="F3762"/>
      <c r="G3762"/>
      <c r="H3762"/>
      <c r="I3762"/>
      <c r="J3762"/>
      <c r="K3762"/>
      <c r="L3762"/>
      <c r="M3762"/>
      <c r="N3762"/>
      <c r="O3762"/>
      <c r="P3762"/>
      <c r="Q3762"/>
      <c r="R3762"/>
    </row>
    <row r="3763" spans="1:18" x14ac:dyDescent="0.3">
      <c r="A3763"/>
      <c r="B3763"/>
      <c r="C3763"/>
      <c r="D3763"/>
      <c r="E3763"/>
      <c r="F3763"/>
      <c r="G3763"/>
      <c r="H3763"/>
      <c r="I3763"/>
      <c r="J3763"/>
      <c r="K3763"/>
      <c r="L3763"/>
      <c r="M3763"/>
      <c r="N3763"/>
      <c r="O3763"/>
      <c r="P3763"/>
      <c r="Q3763"/>
      <c r="R3763"/>
    </row>
    <row r="3764" spans="1:18" x14ac:dyDescent="0.3">
      <c r="A3764"/>
      <c r="B3764"/>
      <c r="C3764"/>
      <c r="D3764"/>
      <c r="E3764"/>
      <c r="F3764"/>
      <c r="G3764"/>
      <c r="H3764"/>
      <c r="I3764"/>
      <c r="J3764"/>
      <c r="K3764"/>
      <c r="L3764"/>
      <c r="M3764"/>
      <c r="N3764"/>
      <c r="O3764"/>
      <c r="P3764"/>
      <c r="Q3764"/>
      <c r="R3764"/>
    </row>
    <row r="3765" spans="1:18" x14ac:dyDescent="0.3">
      <c r="A3765"/>
      <c r="B3765"/>
      <c r="C3765"/>
      <c r="D3765"/>
      <c r="E3765"/>
      <c r="F3765"/>
      <c r="G3765"/>
      <c r="H3765"/>
      <c r="I3765"/>
      <c r="J3765"/>
      <c r="K3765"/>
      <c r="L3765"/>
      <c r="M3765"/>
      <c r="N3765"/>
      <c r="O3765"/>
      <c r="P3765"/>
      <c r="Q3765"/>
      <c r="R3765"/>
    </row>
    <row r="3766" spans="1:18" x14ac:dyDescent="0.3">
      <c r="A3766"/>
      <c r="B3766"/>
      <c r="C3766"/>
      <c r="D3766"/>
      <c r="E3766"/>
      <c r="F3766"/>
      <c r="G3766"/>
      <c r="H3766"/>
      <c r="I3766"/>
      <c r="J3766"/>
      <c r="K3766"/>
      <c r="L3766"/>
      <c r="M3766"/>
      <c r="N3766"/>
      <c r="O3766"/>
      <c r="P3766"/>
      <c r="Q3766"/>
      <c r="R3766"/>
    </row>
    <row r="3767" spans="1:18" x14ac:dyDescent="0.3">
      <c r="A3767"/>
      <c r="B3767"/>
      <c r="C3767"/>
      <c r="D3767"/>
      <c r="E3767"/>
      <c r="F3767"/>
      <c r="G3767"/>
      <c r="H3767"/>
      <c r="I3767"/>
      <c r="J3767"/>
      <c r="K3767"/>
      <c r="L3767"/>
      <c r="M3767"/>
      <c r="N3767"/>
      <c r="O3767"/>
      <c r="P3767"/>
      <c r="Q3767"/>
      <c r="R3767"/>
    </row>
    <row r="3768" spans="1:18" x14ac:dyDescent="0.3">
      <c r="A3768"/>
      <c r="B3768"/>
      <c r="C3768"/>
      <c r="D3768"/>
      <c r="E3768"/>
      <c r="F3768"/>
      <c r="G3768"/>
      <c r="H3768"/>
      <c r="I3768"/>
      <c r="J3768"/>
      <c r="K3768"/>
      <c r="L3768"/>
      <c r="M3768"/>
      <c r="N3768"/>
      <c r="O3768"/>
      <c r="P3768"/>
      <c r="Q3768"/>
      <c r="R3768"/>
    </row>
    <row r="3769" spans="1:18" x14ac:dyDescent="0.3">
      <c r="A3769"/>
      <c r="B3769"/>
      <c r="C3769"/>
      <c r="D3769"/>
      <c r="E3769"/>
      <c r="F3769"/>
      <c r="G3769"/>
      <c r="H3769"/>
      <c r="I3769"/>
      <c r="J3769"/>
      <c r="K3769"/>
      <c r="L3769"/>
      <c r="M3769"/>
      <c r="N3769"/>
      <c r="O3769"/>
      <c r="P3769"/>
      <c r="Q3769"/>
      <c r="R3769"/>
    </row>
    <row r="3770" spans="1:18" x14ac:dyDescent="0.3">
      <c r="A3770"/>
      <c r="B3770"/>
      <c r="C3770"/>
      <c r="D3770"/>
      <c r="E3770"/>
      <c r="F3770"/>
      <c r="G3770"/>
      <c r="H3770"/>
      <c r="I3770"/>
      <c r="J3770"/>
      <c r="K3770"/>
      <c r="L3770"/>
      <c r="M3770"/>
      <c r="N3770"/>
      <c r="O3770"/>
      <c r="P3770"/>
      <c r="Q3770"/>
      <c r="R3770"/>
    </row>
    <row r="3771" spans="1:18" x14ac:dyDescent="0.3">
      <c r="A3771"/>
      <c r="B3771"/>
      <c r="C3771"/>
      <c r="D3771"/>
      <c r="E3771"/>
      <c r="F3771"/>
      <c r="G3771"/>
      <c r="H3771"/>
      <c r="I3771"/>
      <c r="J3771"/>
      <c r="K3771"/>
      <c r="L3771"/>
      <c r="M3771"/>
      <c r="N3771"/>
      <c r="O3771"/>
      <c r="P3771"/>
      <c r="Q3771"/>
      <c r="R3771"/>
    </row>
    <row r="3772" spans="1:18" x14ac:dyDescent="0.3">
      <c r="A3772"/>
      <c r="B3772"/>
      <c r="C3772"/>
      <c r="D3772"/>
      <c r="E3772"/>
      <c r="F3772"/>
      <c r="G3772"/>
      <c r="H3772"/>
      <c r="I3772"/>
      <c r="J3772"/>
      <c r="K3772"/>
      <c r="L3772"/>
      <c r="M3772"/>
      <c r="N3772"/>
      <c r="O3772"/>
      <c r="P3772"/>
      <c r="Q3772"/>
      <c r="R3772"/>
    </row>
    <row r="3773" spans="1:18" x14ac:dyDescent="0.3">
      <c r="A3773"/>
      <c r="B3773"/>
      <c r="C3773"/>
      <c r="D3773"/>
      <c r="E3773"/>
      <c r="F3773"/>
      <c r="G3773"/>
      <c r="H3773"/>
      <c r="I3773"/>
      <c r="J3773"/>
      <c r="K3773"/>
      <c r="L3773"/>
      <c r="M3773"/>
      <c r="N3773"/>
      <c r="O3773"/>
      <c r="P3773"/>
      <c r="Q3773"/>
      <c r="R3773"/>
    </row>
    <row r="3774" spans="1:18" x14ac:dyDescent="0.3">
      <c r="A3774"/>
      <c r="B3774"/>
      <c r="C3774"/>
      <c r="D3774"/>
      <c r="E3774"/>
      <c r="F3774"/>
      <c r="G3774"/>
      <c r="H3774"/>
      <c r="I3774"/>
      <c r="J3774"/>
      <c r="K3774"/>
      <c r="L3774"/>
      <c r="M3774"/>
      <c r="N3774"/>
      <c r="O3774"/>
      <c r="P3774"/>
      <c r="Q3774"/>
      <c r="R3774"/>
    </row>
    <row r="3775" spans="1:18" x14ac:dyDescent="0.3">
      <c r="A3775"/>
      <c r="B3775"/>
      <c r="C3775"/>
      <c r="D3775"/>
      <c r="E3775"/>
      <c r="F3775"/>
      <c r="G3775"/>
      <c r="H3775"/>
      <c r="I3775"/>
      <c r="J3775"/>
      <c r="K3775"/>
      <c r="L3775"/>
      <c r="M3775"/>
      <c r="N3775"/>
      <c r="O3775"/>
      <c r="P3775"/>
      <c r="Q3775"/>
      <c r="R3775"/>
    </row>
    <row r="3776" spans="1:18" x14ac:dyDescent="0.3">
      <c r="A3776"/>
      <c r="B3776"/>
      <c r="C3776"/>
      <c r="D3776"/>
      <c r="E3776"/>
      <c r="F3776"/>
      <c r="G3776"/>
      <c r="H3776"/>
      <c r="I3776"/>
      <c r="J3776"/>
      <c r="K3776"/>
      <c r="L3776"/>
      <c r="M3776"/>
      <c r="N3776"/>
      <c r="O3776"/>
      <c r="P3776"/>
      <c r="Q3776"/>
      <c r="R3776"/>
    </row>
    <row r="3777" spans="1:18" x14ac:dyDescent="0.3">
      <c r="A3777"/>
      <c r="B3777"/>
      <c r="C3777"/>
      <c r="D3777"/>
      <c r="E3777"/>
      <c r="F3777"/>
      <c r="G3777"/>
      <c r="H3777"/>
      <c r="I3777"/>
      <c r="J3777"/>
      <c r="K3777"/>
      <c r="L3777"/>
      <c r="M3777"/>
      <c r="N3777"/>
      <c r="O3777"/>
      <c r="P3777"/>
      <c r="Q3777"/>
      <c r="R3777"/>
    </row>
    <row r="3778" spans="1:18" x14ac:dyDescent="0.3">
      <c r="A3778"/>
      <c r="B3778"/>
      <c r="C3778"/>
      <c r="D3778"/>
      <c r="E3778"/>
      <c r="F3778"/>
      <c r="G3778"/>
      <c r="H3778"/>
      <c r="I3778"/>
      <c r="J3778"/>
      <c r="K3778"/>
      <c r="L3778"/>
      <c r="M3778"/>
      <c r="N3778"/>
      <c r="O3778"/>
      <c r="P3778"/>
      <c r="Q3778"/>
      <c r="R3778"/>
    </row>
    <row r="3779" spans="1:18" x14ac:dyDescent="0.3">
      <c r="A3779"/>
      <c r="B3779"/>
      <c r="C3779"/>
      <c r="D3779"/>
      <c r="E3779"/>
      <c r="F3779"/>
      <c r="G3779"/>
      <c r="H3779"/>
      <c r="I3779"/>
      <c r="J3779"/>
      <c r="K3779"/>
      <c r="L3779"/>
      <c r="M3779"/>
      <c r="N3779"/>
      <c r="O3779"/>
      <c r="P3779"/>
      <c r="Q3779"/>
      <c r="R3779"/>
    </row>
    <row r="3780" spans="1:18" x14ac:dyDescent="0.3">
      <c r="A3780"/>
      <c r="B3780"/>
      <c r="C3780"/>
      <c r="D3780"/>
      <c r="E3780"/>
      <c r="F3780"/>
      <c r="G3780"/>
      <c r="H3780"/>
      <c r="I3780"/>
      <c r="J3780"/>
      <c r="K3780"/>
      <c r="L3780"/>
      <c r="M3780"/>
      <c r="N3780"/>
      <c r="O3780"/>
      <c r="P3780"/>
      <c r="Q3780"/>
      <c r="R3780"/>
    </row>
    <row r="3781" spans="1:18" x14ac:dyDescent="0.3">
      <c r="A3781"/>
      <c r="B3781"/>
      <c r="C3781"/>
      <c r="D3781"/>
      <c r="E3781"/>
      <c r="F3781"/>
      <c r="G3781"/>
      <c r="H3781"/>
      <c r="I3781"/>
      <c r="J3781"/>
      <c r="K3781"/>
      <c r="L3781"/>
      <c r="M3781"/>
      <c r="N3781"/>
      <c r="O3781"/>
      <c r="P3781"/>
      <c r="Q3781"/>
      <c r="R3781"/>
    </row>
    <row r="3782" spans="1:18" x14ac:dyDescent="0.3">
      <c r="A3782"/>
      <c r="B3782"/>
      <c r="C3782"/>
      <c r="D3782"/>
      <c r="E3782"/>
      <c r="F3782"/>
      <c r="G3782"/>
      <c r="H3782"/>
      <c r="I3782"/>
      <c r="J3782"/>
      <c r="K3782"/>
      <c r="L3782"/>
      <c r="M3782"/>
      <c r="N3782"/>
      <c r="O3782"/>
      <c r="P3782"/>
      <c r="Q3782"/>
      <c r="R3782"/>
    </row>
    <row r="3783" spans="1:18" x14ac:dyDescent="0.3">
      <c r="A3783"/>
      <c r="B3783"/>
      <c r="C3783"/>
      <c r="D3783"/>
      <c r="E3783"/>
      <c r="F3783"/>
      <c r="G3783"/>
      <c r="H3783"/>
      <c r="I3783"/>
      <c r="J3783"/>
      <c r="K3783"/>
      <c r="L3783"/>
      <c r="M3783"/>
      <c r="N3783"/>
      <c r="O3783"/>
      <c r="P3783"/>
      <c r="Q3783"/>
      <c r="R3783"/>
    </row>
    <row r="3784" spans="1:18" x14ac:dyDescent="0.3">
      <c r="A3784"/>
      <c r="B3784"/>
      <c r="C3784"/>
      <c r="D3784"/>
      <c r="E3784"/>
      <c r="F3784"/>
      <c r="G3784"/>
      <c r="H3784"/>
      <c r="I3784"/>
      <c r="J3784"/>
      <c r="K3784"/>
      <c r="L3784"/>
      <c r="M3784"/>
      <c r="N3784"/>
      <c r="O3784"/>
      <c r="P3784"/>
      <c r="Q3784"/>
      <c r="R3784"/>
    </row>
    <row r="3785" spans="1:18" x14ac:dyDescent="0.3">
      <c r="A3785"/>
      <c r="B3785"/>
      <c r="C3785"/>
      <c r="D3785"/>
      <c r="E3785"/>
      <c r="F3785"/>
      <c r="G3785"/>
      <c r="H3785"/>
      <c r="I3785"/>
      <c r="J3785"/>
      <c r="K3785"/>
      <c r="L3785"/>
      <c r="M3785"/>
      <c r="N3785"/>
      <c r="O3785"/>
      <c r="P3785"/>
      <c r="Q3785"/>
      <c r="R3785"/>
    </row>
    <row r="3786" spans="1:18" x14ac:dyDescent="0.3">
      <c r="A3786"/>
      <c r="B3786"/>
      <c r="C3786"/>
      <c r="D3786"/>
      <c r="E3786"/>
      <c r="F3786"/>
      <c r="G3786"/>
      <c r="H3786"/>
      <c r="I3786"/>
      <c r="J3786"/>
      <c r="K3786"/>
      <c r="L3786"/>
      <c r="M3786"/>
      <c r="N3786"/>
      <c r="O3786"/>
      <c r="P3786"/>
      <c r="Q3786"/>
      <c r="R3786"/>
    </row>
    <row r="3787" spans="1:18" x14ac:dyDescent="0.3">
      <c r="A3787"/>
      <c r="B3787"/>
      <c r="C3787"/>
      <c r="D3787"/>
      <c r="E3787"/>
      <c r="F3787"/>
      <c r="G3787"/>
      <c r="H3787"/>
      <c r="I3787"/>
      <c r="J3787"/>
      <c r="K3787"/>
      <c r="L3787"/>
      <c r="M3787"/>
      <c r="N3787"/>
      <c r="O3787"/>
      <c r="P3787"/>
      <c r="Q3787"/>
      <c r="R3787"/>
    </row>
    <row r="3788" spans="1:18" x14ac:dyDescent="0.3">
      <c r="A3788"/>
      <c r="B3788"/>
      <c r="C3788"/>
      <c r="D3788"/>
      <c r="E3788"/>
      <c r="F3788"/>
      <c r="G3788"/>
      <c r="H3788"/>
      <c r="I3788"/>
      <c r="J3788"/>
      <c r="K3788"/>
      <c r="L3788"/>
      <c r="M3788"/>
      <c r="N3788"/>
      <c r="O3788"/>
      <c r="P3788"/>
      <c r="Q3788"/>
      <c r="R3788"/>
    </row>
    <row r="3789" spans="1:18" x14ac:dyDescent="0.3">
      <c r="A3789"/>
      <c r="B3789"/>
      <c r="C3789"/>
      <c r="D3789"/>
      <c r="E3789"/>
      <c r="F3789"/>
      <c r="G3789"/>
      <c r="H3789"/>
      <c r="I3789"/>
      <c r="J3789"/>
      <c r="K3789"/>
      <c r="L3789"/>
      <c r="M3789"/>
      <c r="N3789"/>
      <c r="O3789"/>
      <c r="P3789"/>
      <c r="Q3789"/>
      <c r="R3789"/>
    </row>
    <row r="3790" spans="1:18" x14ac:dyDescent="0.3">
      <c r="A3790"/>
      <c r="B3790"/>
      <c r="C3790"/>
      <c r="D3790"/>
      <c r="E3790"/>
      <c r="F3790"/>
      <c r="G3790"/>
      <c r="H3790"/>
      <c r="I3790"/>
      <c r="J3790"/>
      <c r="K3790"/>
      <c r="L3790"/>
      <c r="M3790"/>
      <c r="N3790"/>
      <c r="O3790"/>
      <c r="P3790"/>
      <c r="Q3790"/>
      <c r="R3790"/>
    </row>
    <row r="3791" spans="1:18" x14ac:dyDescent="0.3">
      <c r="A3791"/>
      <c r="B3791"/>
      <c r="C3791"/>
      <c r="D3791"/>
      <c r="E3791"/>
      <c r="F3791"/>
      <c r="G3791"/>
      <c r="H3791"/>
      <c r="I3791"/>
      <c r="J3791"/>
      <c r="K3791"/>
      <c r="L3791"/>
      <c r="M3791"/>
      <c r="N3791"/>
      <c r="O3791"/>
      <c r="P3791"/>
      <c r="Q3791"/>
      <c r="R3791"/>
    </row>
    <row r="3792" spans="1:18" x14ac:dyDescent="0.3">
      <c r="A3792"/>
      <c r="B3792"/>
      <c r="C3792"/>
      <c r="D3792"/>
      <c r="E3792"/>
      <c r="F3792"/>
      <c r="G3792"/>
      <c r="H3792"/>
      <c r="I3792"/>
      <c r="J3792"/>
      <c r="K3792"/>
      <c r="L3792"/>
      <c r="M3792"/>
      <c r="N3792"/>
      <c r="O3792"/>
      <c r="P3792"/>
      <c r="Q3792"/>
      <c r="R3792"/>
    </row>
    <row r="3793" spans="1:18" x14ac:dyDescent="0.3">
      <c r="A3793"/>
      <c r="B3793"/>
      <c r="C3793"/>
      <c r="D3793"/>
      <c r="E3793"/>
      <c r="F3793"/>
      <c r="G3793"/>
      <c r="H3793"/>
      <c r="I3793"/>
      <c r="J3793"/>
      <c r="K3793"/>
      <c r="L3793"/>
      <c r="M3793"/>
      <c r="N3793"/>
      <c r="O3793"/>
      <c r="P3793"/>
      <c r="Q3793"/>
      <c r="R3793"/>
    </row>
    <row r="3794" spans="1:18" x14ac:dyDescent="0.3">
      <c r="A3794"/>
      <c r="B3794"/>
      <c r="C3794"/>
      <c r="D3794"/>
      <c r="E3794"/>
      <c r="F3794"/>
      <c r="G3794"/>
      <c r="H3794"/>
      <c r="I3794"/>
      <c r="J3794"/>
      <c r="K3794"/>
      <c r="L3794"/>
      <c r="M3794"/>
      <c r="N3794"/>
      <c r="O3794"/>
      <c r="P3794"/>
      <c r="Q3794"/>
      <c r="R3794"/>
    </row>
    <row r="3795" spans="1:18" x14ac:dyDescent="0.3">
      <c r="A3795"/>
      <c r="B3795"/>
      <c r="C3795"/>
      <c r="D3795"/>
      <c r="E3795"/>
      <c r="F3795"/>
      <c r="G3795"/>
      <c r="H3795"/>
      <c r="I3795"/>
      <c r="J3795"/>
      <c r="K3795"/>
      <c r="L3795"/>
      <c r="M3795"/>
      <c r="N3795"/>
      <c r="O3795"/>
      <c r="P3795"/>
      <c r="Q3795"/>
      <c r="R3795"/>
    </row>
    <row r="3796" spans="1:18" x14ac:dyDescent="0.3">
      <c r="A3796"/>
      <c r="B3796"/>
      <c r="C3796"/>
      <c r="D3796"/>
      <c r="E3796"/>
      <c r="F3796"/>
      <c r="G3796"/>
      <c r="H3796"/>
      <c r="I3796"/>
      <c r="J3796"/>
      <c r="K3796"/>
      <c r="L3796"/>
      <c r="M3796"/>
      <c r="N3796"/>
      <c r="O3796"/>
      <c r="P3796"/>
      <c r="Q3796"/>
      <c r="R3796"/>
    </row>
    <row r="3797" spans="1:18" x14ac:dyDescent="0.3">
      <c r="A3797"/>
      <c r="B3797"/>
      <c r="C3797"/>
      <c r="D3797"/>
      <c r="E3797"/>
      <c r="F3797"/>
      <c r="G3797"/>
      <c r="H3797"/>
      <c r="I3797"/>
      <c r="J3797"/>
      <c r="K3797"/>
      <c r="L3797"/>
      <c r="M3797"/>
      <c r="N3797"/>
      <c r="O3797"/>
      <c r="P3797"/>
      <c r="Q3797"/>
      <c r="R3797"/>
    </row>
    <row r="3798" spans="1:18" x14ac:dyDescent="0.3">
      <c r="A3798"/>
      <c r="B3798"/>
      <c r="C3798"/>
      <c r="D3798"/>
      <c r="E3798"/>
      <c r="F3798"/>
      <c r="G3798"/>
      <c r="H3798"/>
      <c r="I3798"/>
      <c r="J3798"/>
      <c r="K3798"/>
      <c r="L3798"/>
      <c r="M3798"/>
      <c r="N3798"/>
      <c r="O3798"/>
      <c r="P3798"/>
      <c r="Q3798"/>
      <c r="R3798"/>
    </row>
    <row r="3799" spans="1:18" x14ac:dyDescent="0.3">
      <c r="A3799"/>
      <c r="B3799"/>
      <c r="C3799"/>
      <c r="D3799"/>
      <c r="E3799"/>
      <c r="F3799"/>
      <c r="G3799"/>
      <c r="H3799"/>
      <c r="I3799"/>
      <c r="J3799"/>
      <c r="K3799"/>
      <c r="L3799"/>
      <c r="M3799"/>
      <c r="N3799"/>
      <c r="O3799"/>
      <c r="P3799"/>
      <c r="Q3799"/>
      <c r="R3799"/>
    </row>
    <row r="3800" spans="1:18" x14ac:dyDescent="0.3">
      <c r="A3800"/>
      <c r="B3800"/>
      <c r="C3800"/>
      <c r="D3800"/>
      <c r="E3800"/>
      <c r="F3800"/>
      <c r="G3800"/>
      <c r="H3800"/>
      <c r="I3800"/>
      <c r="J3800"/>
      <c r="K3800"/>
      <c r="L3800"/>
      <c r="M3800"/>
      <c r="N3800"/>
      <c r="O3800"/>
      <c r="P3800"/>
      <c r="Q3800"/>
      <c r="R3800"/>
    </row>
    <row r="3801" spans="1:18" x14ac:dyDescent="0.3">
      <c r="A3801"/>
      <c r="B3801"/>
      <c r="C3801"/>
      <c r="D3801"/>
      <c r="E3801"/>
      <c r="F3801"/>
      <c r="G3801"/>
      <c r="H3801"/>
      <c r="I3801"/>
      <c r="J3801"/>
      <c r="K3801"/>
      <c r="L3801"/>
      <c r="M3801"/>
      <c r="N3801"/>
      <c r="O3801"/>
      <c r="P3801"/>
      <c r="Q3801"/>
      <c r="R3801"/>
    </row>
    <row r="3802" spans="1:18" x14ac:dyDescent="0.3">
      <c r="A3802"/>
      <c r="B3802"/>
      <c r="C3802"/>
      <c r="D3802"/>
      <c r="E3802"/>
      <c r="F3802"/>
      <c r="G3802"/>
      <c r="H3802"/>
      <c r="I3802"/>
      <c r="J3802"/>
      <c r="K3802"/>
      <c r="L3802"/>
      <c r="M3802"/>
      <c r="N3802"/>
      <c r="O3802"/>
      <c r="P3802"/>
      <c r="Q3802"/>
      <c r="R3802"/>
    </row>
    <row r="3803" spans="1:18" x14ac:dyDescent="0.3">
      <c r="A3803"/>
      <c r="B3803"/>
      <c r="C3803"/>
      <c r="D3803"/>
      <c r="E3803"/>
      <c r="F3803"/>
      <c r="G3803"/>
      <c r="H3803"/>
      <c r="I3803"/>
      <c r="J3803"/>
      <c r="K3803"/>
      <c r="L3803"/>
      <c r="M3803"/>
      <c r="N3803"/>
      <c r="O3803"/>
      <c r="P3803"/>
      <c r="Q3803"/>
      <c r="R3803"/>
    </row>
    <row r="3804" spans="1:18" x14ac:dyDescent="0.3">
      <c r="A3804"/>
      <c r="B3804"/>
      <c r="C3804"/>
      <c r="D3804"/>
      <c r="E3804"/>
      <c r="F3804"/>
      <c r="G3804"/>
      <c r="H3804"/>
      <c r="I3804"/>
      <c r="J3804"/>
      <c r="K3804"/>
      <c r="L3804"/>
      <c r="M3804"/>
      <c r="N3804"/>
      <c r="O3804"/>
      <c r="P3804"/>
      <c r="Q3804"/>
      <c r="R3804"/>
    </row>
    <row r="3805" spans="1:18" x14ac:dyDescent="0.3">
      <c r="A3805"/>
      <c r="B3805"/>
      <c r="C3805"/>
      <c r="D3805"/>
      <c r="E3805"/>
      <c r="F3805"/>
      <c r="G3805"/>
      <c r="H3805"/>
      <c r="I3805"/>
      <c r="J3805"/>
      <c r="K3805"/>
      <c r="L3805"/>
      <c r="M3805"/>
      <c r="N3805"/>
      <c r="O3805"/>
      <c r="P3805"/>
      <c r="Q3805"/>
      <c r="R3805"/>
    </row>
    <row r="3806" spans="1:18" x14ac:dyDescent="0.3">
      <c r="A3806"/>
      <c r="B3806"/>
      <c r="C3806"/>
      <c r="D3806"/>
      <c r="E3806"/>
      <c r="F3806"/>
      <c r="G3806"/>
      <c r="H3806"/>
      <c r="I3806"/>
      <c r="J3806"/>
      <c r="K3806"/>
      <c r="L3806"/>
      <c r="M3806"/>
      <c r="N3806"/>
      <c r="O3806"/>
      <c r="P3806"/>
      <c r="Q3806"/>
      <c r="R3806"/>
    </row>
    <row r="3807" spans="1:18" x14ac:dyDescent="0.3">
      <c r="A3807"/>
      <c r="B3807"/>
      <c r="C3807"/>
      <c r="D3807"/>
      <c r="E3807"/>
      <c r="F3807"/>
      <c r="G3807"/>
      <c r="H3807"/>
      <c r="I3807"/>
      <c r="J3807"/>
      <c r="K3807"/>
      <c r="L3807"/>
      <c r="M3807"/>
      <c r="N3807"/>
      <c r="O3807"/>
      <c r="P3807"/>
      <c r="Q3807"/>
      <c r="R3807"/>
    </row>
    <row r="3808" spans="1:18" x14ac:dyDescent="0.3">
      <c r="A3808"/>
      <c r="B3808"/>
      <c r="C3808"/>
      <c r="D3808"/>
      <c r="E3808"/>
      <c r="F3808"/>
      <c r="G3808"/>
      <c r="H3808"/>
      <c r="I3808"/>
      <c r="J3808"/>
      <c r="K3808"/>
      <c r="L3808"/>
      <c r="M3808"/>
      <c r="N3808"/>
      <c r="O3808"/>
      <c r="P3808"/>
      <c r="Q3808"/>
      <c r="R3808"/>
    </row>
    <row r="3809" spans="1:18" x14ac:dyDescent="0.3">
      <c r="A3809"/>
      <c r="B3809"/>
      <c r="C3809"/>
      <c r="D3809"/>
      <c r="E3809"/>
      <c r="F3809"/>
      <c r="G3809"/>
      <c r="H3809"/>
      <c r="I3809"/>
      <c r="J3809"/>
      <c r="K3809"/>
      <c r="L3809"/>
      <c r="M3809"/>
      <c r="N3809"/>
      <c r="O3809"/>
      <c r="P3809"/>
      <c r="Q3809"/>
      <c r="R3809"/>
    </row>
    <row r="3810" spans="1:18" x14ac:dyDescent="0.3">
      <c r="A3810"/>
      <c r="B3810"/>
      <c r="C3810"/>
      <c r="D3810"/>
      <c r="E3810"/>
      <c r="F3810"/>
      <c r="G3810"/>
      <c r="H3810"/>
      <c r="I3810"/>
      <c r="J3810"/>
      <c r="K3810"/>
      <c r="L3810"/>
      <c r="M3810"/>
      <c r="N3810"/>
      <c r="O3810"/>
      <c r="P3810"/>
      <c r="Q3810"/>
      <c r="R3810"/>
    </row>
    <row r="3811" spans="1:18" x14ac:dyDescent="0.3">
      <c r="A3811"/>
      <c r="B3811"/>
      <c r="C3811"/>
      <c r="D3811"/>
      <c r="E3811"/>
      <c r="F3811"/>
      <c r="G3811"/>
      <c r="H3811"/>
      <c r="I3811"/>
      <c r="J3811"/>
      <c r="K3811"/>
      <c r="L3811"/>
      <c r="M3811"/>
      <c r="N3811"/>
      <c r="O3811"/>
      <c r="P3811"/>
      <c r="Q3811"/>
      <c r="R3811"/>
    </row>
    <row r="3812" spans="1:18" x14ac:dyDescent="0.3">
      <c r="A3812"/>
      <c r="B3812"/>
      <c r="C3812"/>
      <c r="D3812"/>
      <c r="E3812"/>
      <c r="F3812"/>
      <c r="G3812"/>
      <c r="H3812"/>
      <c r="I3812"/>
      <c r="J3812"/>
      <c r="K3812"/>
      <c r="L3812"/>
      <c r="M3812"/>
      <c r="N3812"/>
      <c r="O3812"/>
      <c r="P3812"/>
      <c r="Q3812"/>
      <c r="R3812"/>
    </row>
    <row r="3813" spans="1:18" x14ac:dyDescent="0.3">
      <c r="A3813"/>
      <c r="B3813"/>
      <c r="C3813"/>
      <c r="D3813"/>
      <c r="E3813"/>
      <c r="F3813"/>
      <c r="G3813"/>
      <c r="H3813"/>
      <c r="I3813"/>
      <c r="J3813"/>
      <c r="K3813"/>
      <c r="L3813"/>
      <c r="M3813"/>
      <c r="N3813"/>
      <c r="O3813"/>
      <c r="P3813"/>
      <c r="Q3813"/>
      <c r="R3813"/>
    </row>
    <row r="3814" spans="1:18" x14ac:dyDescent="0.3">
      <c r="A3814"/>
      <c r="B3814"/>
      <c r="C3814"/>
      <c r="D3814"/>
      <c r="E3814"/>
      <c r="F3814"/>
      <c r="G3814"/>
      <c r="H3814"/>
      <c r="I3814"/>
      <c r="J3814"/>
      <c r="K3814"/>
      <c r="L3814"/>
      <c r="M3814"/>
      <c r="N3814"/>
      <c r="O3814"/>
      <c r="P3814"/>
      <c r="Q3814"/>
      <c r="R3814"/>
    </row>
    <row r="3815" spans="1:18" x14ac:dyDescent="0.3">
      <c r="A3815"/>
      <c r="B3815"/>
      <c r="C3815"/>
      <c r="D3815"/>
      <c r="E3815"/>
      <c r="F3815"/>
      <c r="G3815"/>
      <c r="H3815"/>
      <c r="I3815"/>
      <c r="J3815"/>
      <c r="K3815"/>
      <c r="L3815"/>
      <c r="M3815"/>
      <c r="N3815"/>
      <c r="O3815"/>
      <c r="P3815"/>
      <c r="Q3815"/>
      <c r="R3815"/>
    </row>
    <row r="3816" spans="1:18" x14ac:dyDescent="0.3">
      <c r="A3816"/>
      <c r="B3816"/>
      <c r="C3816"/>
      <c r="D3816"/>
      <c r="E3816"/>
      <c r="F3816"/>
      <c r="G3816"/>
      <c r="H3816"/>
      <c r="I3816"/>
      <c r="J3816"/>
      <c r="K3816"/>
      <c r="L3816"/>
      <c r="M3816"/>
      <c r="N3816"/>
      <c r="O3816"/>
      <c r="P3816"/>
      <c r="Q3816"/>
      <c r="R3816"/>
    </row>
    <row r="3817" spans="1:18" x14ac:dyDescent="0.3">
      <c r="A3817"/>
      <c r="B3817"/>
      <c r="C3817"/>
      <c r="D3817"/>
      <c r="E3817"/>
      <c r="F3817"/>
      <c r="G3817"/>
      <c r="H3817"/>
      <c r="I3817"/>
      <c r="J3817"/>
      <c r="K3817"/>
      <c r="L3817"/>
      <c r="M3817"/>
      <c r="N3817"/>
      <c r="O3817"/>
      <c r="P3817"/>
      <c r="Q3817"/>
      <c r="R3817"/>
    </row>
    <row r="3818" spans="1:18" x14ac:dyDescent="0.3">
      <c r="A3818"/>
      <c r="B3818"/>
      <c r="C3818"/>
      <c r="D3818"/>
      <c r="E3818"/>
      <c r="F3818"/>
      <c r="G3818"/>
      <c r="H3818"/>
      <c r="I3818"/>
      <c r="J3818"/>
      <c r="K3818"/>
      <c r="L3818"/>
      <c r="M3818"/>
      <c r="N3818"/>
      <c r="O3818"/>
      <c r="P3818"/>
      <c r="Q3818"/>
      <c r="R3818"/>
    </row>
    <row r="3819" spans="1:18" x14ac:dyDescent="0.3">
      <c r="A3819"/>
      <c r="B3819"/>
      <c r="C3819"/>
      <c r="D3819"/>
      <c r="E3819"/>
      <c r="F3819"/>
      <c r="G3819"/>
      <c r="H3819"/>
      <c r="I3819"/>
      <c r="J3819"/>
      <c r="K3819"/>
      <c r="L3819"/>
      <c r="M3819"/>
      <c r="N3819"/>
      <c r="O3819"/>
      <c r="P3819"/>
      <c r="Q3819"/>
      <c r="R3819"/>
    </row>
    <row r="3820" spans="1:18" x14ac:dyDescent="0.3">
      <c r="A3820"/>
      <c r="B3820"/>
      <c r="C3820"/>
      <c r="D3820"/>
      <c r="E3820"/>
      <c r="F3820"/>
      <c r="G3820"/>
      <c r="H3820"/>
      <c r="I3820"/>
      <c r="J3820"/>
      <c r="K3820"/>
      <c r="L3820"/>
      <c r="M3820"/>
      <c r="N3820"/>
      <c r="O3820"/>
      <c r="P3820"/>
      <c r="Q3820"/>
      <c r="R3820"/>
    </row>
    <row r="3821" spans="1:18" x14ac:dyDescent="0.3">
      <c r="A3821"/>
      <c r="B3821"/>
      <c r="C3821"/>
      <c r="D3821"/>
      <c r="E3821"/>
      <c r="F3821"/>
      <c r="G3821"/>
      <c r="H3821"/>
      <c r="I3821"/>
      <c r="J3821"/>
      <c r="K3821"/>
      <c r="L3821"/>
      <c r="M3821"/>
      <c r="N3821"/>
      <c r="O3821"/>
      <c r="P3821"/>
      <c r="Q3821"/>
      <c r="R3821"/>
    </row>
    <row r="3822" spans="1:18" x14ac:dyDescent="0.3">
      <c r="A3822"/>
      <c r="B3822"/>
      <c r="C3822"/>
      <c r="D3822"/>
      <c r="E3822"/>
      <c r="F3822"/>
      <c r="G3822"/>
      <c r="H3822"/>
      <c r="I3822"/>
      <c r="J3822"/>
      <c r="K3822"/>
      <c r="L3822"/>
      <c r="M3822"/>
      <c r="N3822"/>
      <c r="O3822"/>
      <c r="P3822"/>
      <c r="Q3822"/>
      <c r="R3822"/>
    </row>
    <row r="3823" spans="1:18" x14ac:dyDescent="0.3">
      <c r="A3823"/>
      <c r="B3823"/>
      <c r="C3823"/>
      <c r="D3823"/>
      <c r="E3823"/>
      <c r="F3823"/>
      <c r="G3823"/>
      <c r="H3823"/>
      <c r="I3823"/>
      <c r="J3823"/>
      <c r="K3823"/>
      <c r="L3823"/>
      <c r="M3823"/>
      <c r="N3823"/>
      <c r="O3823"/>
      <c r="P3823"/>
      <c r="Q3823"/>
      <c r="R3823"/>
    </row>
    <row r="3824" spans="1:18" x14ac:dyDescent="0.3">
      <c r="A3824"/>
      <c r="B3824"/>
      <c r="C3824"/>
      <c r="D3824"/>
      <c r="E3824"/>
      <c r="F3824"/>
      <c r="G3824"/>
      <c r="H3824"/>
      <c r="I3824"/>
      <c r="J3824"/>
      <c r="K3824"/>
      <c r="L3824"/>
      <c r="M3824"/>
      <c r="N3824"/>
      <c r="O3824"/>
      <c r="P3824"/>
      <c r="Q3824"/>
      <c r="R3824"/>
    </row>
    <row r="3825" spans="1:18" x14ac:dyDescent="0.3">
      <c r="A3825"/>
      <c r="B3825"/>
      <c r="C3825"/>
      <c r="D3825"/>
      <c r="E3825"/>
      <c r="F3825"/>
      <c r="G3825"/>
      <c r="H3825"/>
      <c r="I3825"/>
      <c r="J3825"/>
      <c r="K3825"/>
      <c r="L3825"/>
      <c r="M3825"/>
      <c r="N3825"/>
      <c r="O3825"/>
      <c r="P3825"/>
      <c r="Q3825"/>
      <c r="R3825"/>
    </row>
    <row r="3826" spans="1:18" x14ac:dyDescent="0.3">
      <c r="A3826"/>
      <c r="B3826"/>
      <c r="C3826"/>
      <c r="D3826"/>
      <c r="E3826"/>
      <c r="F3826"/>
      <c r="G3826"/>
      <c r="H3826"/>
      <c r="I3826"/>
      <c r="J3826"/>
      <c r="K3826"/>
      <c r="L3826"/>
      <c r="M3826"/>
      <c r="N3826"/>
      <c r="O3826"/>
      <c r="P3826"/>
      <c r="Q3826"/>
      <c r="R3826"/>
    </row>
    <row r="3827" spans="1:18" x14ac:dyDescent="0.3">
      <c r="A3827"/>
      <c r="B3827"/>
      <c r="C3827"/>
      <c r="D3827"/>
      <c r="E3827"/>
      <c r="F3827"/>
      <c r="G3827"/>
      <c r="H3827"/>
      <c r="I3827"/>
      <c r="J3827"/>
      <c r="K3827"/>
      <c r="L3827"/>
      <c r="M3827"/>
      <c r="N3827"/>
      <c r="O3827"/>
      <c r="P3827"/>
      <c r="Q3827"/>
      <c r="R3827"/>
    </row>
    <row r="3828" spans="1:18" x14ac:dyDescent="0.3">
      <c r="A3828"/>
      <c r="B3828"/>
      <c r="C3828"/>
      <c r="D3828"/>
      <c r="E3828"/>
      <c r="F3828"/>
      <c r="G3828"/>
      <c r="H3828"/>
      <c r="I3828"/>
      <c r="J3828"/>
      <c r="K3828"/>
      <c r="L3828"/>
      <c r="M3828"/>
      <c r="N3828"/>
      <c r="O3828"/>
      <c r="P3828"/>
      <c r="Q3828"/>
      <c r="R3828"/>
    </row>
    <row r="3829" spans="1:18" x14ac:dyDescent="0.3">
      <c r="A3829"/>
      <c r="B3829"/>
      <c r="C3829"/>
      <c r="D3829"/>
      <c r="E3829"/>
      <c r="F3829"/>
      <c r="G3829"/>
      <c r="H3829"/>
      <c r="I3829"/>
      <c r="J3829"/>
      <c r="K3829"/>
      <c r="L3829"/>
      <c r="M3829"/>
      <c r="N3829"/>
      <c r="O3829"/>
      <c r="P3829"/>
      <c r="Q3829"/>
      <c r="R3829"/>
    </row>
    <row r="3830" spans="1:18" x14ac:dyDescent="0.3">
      <c r="A3830"/>
      <c r="B3830"/>
      <c r="C3830"/>
      <c r="D3830"/>
      <c r="E3830"/>
      <c r="F3830"/>
      <c r="G3830"/>
      <c r="H3830"/>
      <c r="I3830"/>
      <c r="J3830"/>
      <c r="K3830"/>
      <c r="L3830"/>
      <c r="M3830"/>
      <c r="N3830"/>
      <c r="O3830"/>
      <c r="P3830"/>
      <c r="Q3830"/>
      <c r="R3830"/>
    </row>
    <row r="3831" spans="1:18" x14ac:dyDescent="0.3">
      <c r="A3831"/>
      <c r="B3831"/>
      <c r="C3831"/>
      <c r="D3831"/>
      <c r="E3831"/>
      <c r="F3831"/>
      <c r="G3831"/>
      <c r="H3831"/>
      <c r="I3831"/>
      <c r="J3831"/>
      <c r="K3831"/>
      <c r="L3831"/>
      <c r="M3831"/>
      <c r="N3831"/>
      <c r="O3831"/>
      <c r="P3831"/>
      <c r="Q3831"/>
      <c r="R3831"/>
    </row>
    <row r="3832" spans="1:18" x14ac:dyDescent="0.3">
      <c r="A3832"/>
      <c r="B3832"/>
      <c r="C3832"/>
      <c r="D3832"/>
      <c r="E3832"/>
      <c r="F3832"/>
      <c r="G3832"/>
      <c r="H3832"/>
      <c r="I3832"/>
      <c r="J3832"/>
      <c r="K3832"/>
      <c r="L3832"/>
      <c r="M3832"/>
      <c r="N3832"/>
      <c r="O3832"/>
      <c r="P3832"/>
      <c r="Q3832"/>
      <c r="R3832"/>
    </row>
    <row r="3833" spans="1:18" x14ac:dyDescent="0.3">
      <c r="A3833"/>
      <c r="B3833"/>
      <c r="C3833"/>
      <c r="D3833"/>
      <c r="E3833"/>
      <c r="F3833"/>
      <c r="G3833"/>
      <c r="H3833"/>
      <c r="I3833"/>
      <c r="J3833"/>
      <c r="K3833"/>
      <c r="L3833"/>
      <c r="M3833"/>
      <c r="N3833"/>
      <c r="O3833"/>
      <c r="P3833"/>
      <c r="Q3833"/>
      <c r="R3833"/>
    </row>
    <row r="3834" spans="1:18" x14ac:dyDescent="0.3">
      <c r="A3834"/>
      <c r="B3834"/>
      <c r="C3834"/>
      <c r="D3834"/>
      <c r="E3834"/>
      <c r="F3834"/>
      <c r="G3834"/>
      <c r="H3834"/>
      <c r="I3834"/>
      <c r="J3834"/>
      <c r="K3834"/>
      <c r="L3834"/>
      <c r="M3834"/>
      <c r="N3834"/>
      <c r="O3834"/>
      <c r="P3834"/>
      <c r="Q3834"/>
      <c r="R3834"/>
    </row>
    <row r="3835" spans="1:18" x14ac:dyDescent="0.3">
      <c r="A3835"/>
      <c r="B3835"/>
      <c r="C3835"/>
      <c r="D3835"/>
      <c r="E3835"/>
      <c r="F3835"/>
      <c r="G3835"/>
      <c r="H3835"/>
      <c r="I3835"/>
      <c r="J3835"/>
      <c r="K3835"/>
      <c r="L3835"/>
      <c r="M3835"/>
      <c r="N3835"/>
      <c r="O3835"/>
      <c r="P3835"/>
      <c r="Q3835"/>
      <c r="R3835"/>
    </row>
    <row r="3836" spans="1:18" x14ac:dyDescent="0.3">
      <c r="A3836"/>
      <c r="B3836"/>
      <c r="C3836"/>
      <c r="D3836"/>
      <c r="E3836"/>
      <c r="F3836"/>
      <c r="G3836"/>
      <c r="H3836"/>
      <c r="I3836"/>
      <c r="J3836"/>
      <c r="K3836"/>
      <c r="L3836"/>
      <c r="M3836"/>
      <c r="N3836"/>
      <c r="O3836"/>
      <c r="P3836"/>
      <c r="Q3836"/>
      <c r="R3836"/>
    </row>
    <row r="3837" spans="1:18" x14ac:dyDescent="0.3">
      <c r="A3837"/>
      <c r="B3837"/>
      <c r="C3837"/>
      <c r="D3837"/>
      <c r="E3837"/>
      <c r="F3837"/>
      <c r="G3837"/>
      <c r="H3837"/>
      <c r="I3837"/>
      <c r="J3837"/>
      <c r="K3837"/>
      <c r="L3837"/>
      <c r="M3837"/>
      <c r="N3837"/>
      <c r="O3837"/>
      <c r="P3837"/>
      <c r="Q3837"/>
      <c r="R3837"/>
    </row>
    <row r="3838" spans="1:18" x14ac:dyDescent="0.3">
      <c r="A3838"/>
      <c r="B3838"/>
      <c r="C3838"/>
      <c r="D3838"/>
      <c r="E3838"/>
      <c r="F3838"/>
      <c r="G3838"/>
      <c r="H3838"/>
      <c r="I3838"/>
      <c r="J3838"/>
      <c r="K3838"/>
      <c r="L3838"/>
      <c r="M3838"/>
      <c r="N3838"/>
      <c r="O3838"/>
      <c r="P3838"/>
      <c r="Q3838"/>
      <c r="R3838"/>
    </row>
    <row r="3839" spans="1:18" x14ac:dyDescent="0.3">
      <c r="A3839"/>
      <c r="B3839"/>
      <c r="C3839"/>
      <c r="D3839"/>
      <c r="E3839"/>
      <c r="F3839"/>
      <c r="G3839"/>
      <c r="H3839"/>
      <c r="I3839"/>
      <c r="J3839"/>
      <c r="K3839"/>
      <c r="L3839"/>
      <c r="M3839"/>
      <c r="N3839"/>
      <c r="O3839"/>
      <c r="P3839"/>
      <c r="Q3839"/>
      <c r="R3839"/>
    </row>
    <row r="3840" spans="1:18" x14ac:dyDescent="0.3">
      <c r="A3840"/>
      <c r="B3840"/>
      <c r="C3840"/>
      <c r="D3840"/>
      <c r="E3840"/>
      <c r="F3840"/>
      <c r="G3840"/>
      <c r="H3840"/>
      <c r="I3840"/>
      <c r="J3840"/>
      <c r="K3840"/>
      <c r="L3840"/>
      <c r="M3840"/>
      <c r="N3840"/>
      <c r="O3840"/>
      <c r="P3840"/>
      <c r="Q3840"/>
      <c r="R3840"/>
    </row>
    <row r="3841" spans="1:18" x14ac:dyDescent="0.3">
      <c r="A3841"/>
      <c r="B3841"/>
      <c r="C3841"/>
      <c r="D3841"/>
      <c r="E3841"/>
      <c r="F3841"/>
      <c r="G3841"/>
      <c r="H3841"/>
      <c r="I3841"/>
      <c r="J3841"/>
      <c r="K3841"/>
      <c r="L3841"/>
      <c r="M3841"/>
      <c r="N3841"/>
      <c r="O3841"/>
      <c r="P3841"/>
      <c r="Q3841"/>
      <c r="R3841"/>
    </row>
    <row r="3842" spans="1:18" x14ac:dyDescent="0.3">
      <c r="A3842"/>
      <c r="B3842"/>
      <c r="C3842"/>
      <c r="D3842"/>
      <c r="E3842"/>
      <c r="F3842"/>
      <c r="G3842"/>
      <c r="H3842"/>
      <c r="I3842"/>
      <c r="J3842"/>
      <c r="K3842"/>
      <c r="L3842"/>
      <c r="M3842"/>
      <c r="N3842"/>
      <c r="O3842"/>
      <c r="P3842"/>
      <c r="Q3842"/>
      <c r="R3842"/>
    </row>
    <row r="3843" spans="1:18" x14ac:dyDescent="0.3">
      <c r="A3843"/>
      <c r="B3843"/>
      <c r="C3843"/>
      <c r="D3843"/>
      <c r="E3843"/>
      <c r="F3843"/>
      <c r="G3843"/>
      <c r="H3843"/>
      <c r="I3843"/>
      <c r="J3843"/>
      <c r="K3843"/>
      <c r="L3843"/>
      <c r="M3843"/>
      <c r="N3843"/>
      <c r="O3843"/>
      <c r="P3843"/>
      <c r="Q3843"/>
      <c r="R3843"/>
    </row>
    <row r="3844" spans="1:18" x14ac:dyDescent="0.3">
      <c r="A3844"/>
      <c r="B3844"/>
      <c r="C3844"/>
      <c r="D3844"/>
      <c r="E3844"/>
      <c r="F3844"/>
      <c r="G3844"/>
      <c r="H3844"/>
      <c r="I3844"/>
      <c r="J3844"/>
      <c r="K3844"/>
      <c r="L3844"/>
      <c r="M3844"/>
      <c r="N3844"/>
      <c r="O3844"/>
      <c r="P3844"/>
      <c r="Q3844"/>
      <c r="R3844"/>
    </row>
    <row r="3845" spans="1:18" x14ac:dyDescent="0.3">
      <c r="A3845"/>
      <c r="B3845"/>
      <c r="C3845"/>
      <c r="D3845"/>
      <c r="E3845"/>
      <c r="F3845"/>
      <c r="G3845"/>
      <c r="H3845"/>
      <c r="I3845"/>
      <c r="J3845"/>
      <c r="K3845"/>
      <c r="L3845"/>
      <c r="M3845"/>
      <c r="N3845"/>
      <c r="O3845"/>
      <c r="P3845"/>
      <c r="Q3845"/>
      <c r="R3845"/>
    </row>
    <row r="3846" spans="1:18" x14ac:dyDescent="0.3">
      <c r="A3846"/>
      <c r="B3846"/>
      <c r="C3846"/>
      <c r="D3846"/>
      <c r="E3846"/>
      <c r="F3846"/>
      <c r="G3846"/>
      <c r="H3846"/>
      <c r="I3846"/>
      <c r="J3846"/>
      <c r="K3846"/>
      <c r="L3846"/>
      <c r="M3846"/>
      <c r="N3846"/>
      <c r="O3846"/>
      <c r="P3846"/>
      <c r="Q3846"/>
      <c r="R3846"/>
    </row>
    <row r="3847" spans="1:18" x14ac:dyDescent="0.3">
      <c r="A3847"/>
      <c r="B3847"/>
      <c r="C3847"/>
      <c r="D3847"/>
      <c r="E3847"/>
      <c r="F3847"/>
      <c r="G3847"/>
      <c r="H3847"/>
      <c r="I3847"/>
      <c r="J3847"/>
      <c r="K3847"/>
      <c r="L3847"/>
      <c r="M3847"/>
      <c r="N3847"/>
      <c r="O3847"/>
      <c r="P3847"/>
      <c r="Q3847"/>
      <c r="R3847"/>
    </row>
    <row r="3848" spans="1:18" x14ac:dyDescent="0.3">
      <c r="A3848"/>
      <c r="B3848"/>
      <c r="C3848"/>
      <c r="D3848"/>
      <c r="E3848"/>
      <c r="F3848"/>
      <c r="G3848"/>
      <c r="H3848"/>
      <c r="I3848"/>
      <c r="J3848"/>
      <c r="K3848"/>
      <c r="L3848"/>
      <c r="M3848"/>
      <c r="N3848"/>
      <c r="O3848"/>
      <c r="P3848"/>
      <c r="Q3848"/>
      <c r="R3848"/>
    </row>
    <row r="3849" spans="1:18" x14ac:dyDescent="0.3">
      <c r="A3849"/>
      <c r="B3849"/>
      <c r="C3849"/>
      <c r="D3849"/>
      <c r="E3849"/>
      <c r="F3849"/>
      <c r="G3849"/>
      <c r="H3849"/>
      <c r="I3849"/>
      <c r="J3849"/>
      <c r="K3849"/>
      <c r="L3849"/>
      <c r="M3849"/>
      <c r="N3849"/>
      <c r="O3849"/>
      <c r="P3849"/>
      <c r="Q3849"/>
      <c r="R3849"/>
    </row>
    <row r="3850" spans="1:18" x14ac:dyDescent="0.3">
      <c r="A3850"/>
      <c r="B3850"/>
      <c r="C3850"/>
      <c r="D3850"/>
      <c r="E3850"/>
      <c r="F3850"/>
      <c r="G3850"/>
      <c r="H3850"/>
      <c r="I3850"/>
      <c r="J3850"/>
      <c r="K3850"/>
      <c r="L3850"/>
      <c r="M3850"/>
      <c r="N3850"/>
      <c r="O3850"/>
      <c r="P3850"/>
      <c r="Q3850"/>
      <c r="R3850"/>
    </row>
    <row r="3851" spans="1:18" x14ac:dyDescent="0.3">
      <c r="A3851"/>
      <c r="B3851"/>
      <c r="C3851"/>
      <c r="D3851"/>
      <c r="E3851"/>
      <c r="F3851"/>
      <c r="G3851"/>
      <c r="H3851"/>
      <c r="I3851"/>
      <c r="J3851"/>
      <c r="K3851"/>
      <c r="L3851"/>
      <c r="M3851"/>
      <c r="N3851"/>
      <c r="O3851"/>
      <c r="P3851"/>
      <c r="Q3851"/>
      <c r="R3851"/>
    </row>
    <row r="3852" spans="1:18" x14ac:dyDescent="0.3">
      <c r="A3852"/>
      <c r="B3852"/>
      <c r="C3852"/>
      <c r="D3852"/>
      <c r="E3852"/>
      <c r="F3852"/>
      <c r="G3852"/>
      <c r="H3852"/>
      <c r="I3852"/>
      <c r="J3852"/>
      <c r="K3852"/>
      <c r="L3852"/>
      <c r="M3852"/>
      <c r="N3852"/>
      <c r="O3852"/>
      <c r="P3852"/>
      <c r="Q3852"/>
      <c r="R3852"/>
    </row>
    <row r="3853" spans="1:18" x14ac:dyDescent="0.3">
      <c r="A3853"/>
      <c r="B3853"/>
      <c r="C3853"/>
      <c r="D3853"/>
      <c r="E3853"/>
      <c r="F3853"/>
      <c r="G3853"/>
      <c r="H3853"/>
      <c r="I3853"/>
      <c r="J3853"/>
      <c r="K3853"/>
      <c r="L3853"/>
      <c r="M3853"/>
      <c r="N3853"/>
      <c r="O3853"/>
      <c r="P3853"/>
      <c r="Q3853"/>
      <c r="R3853"/>
    </row>
    <row r="3854" spans="1:18" x14ac:dyDescent="0.3">
      <c r="A3854"/>
      <c r="B3854"/>
      <c r="C3854"/>
      <c r="D3854"/>
      <c r="E3854"/>
      <c r="F3854"/>
      <c r="G3854"/>
      <c r="H3854"/>
      <c r="I3854"/>
      <c r="J3854"/>
      <c r="K3854"/>
      <c r="L3854"/>
      <c r="M3854"/>
      <c r="N3854"/>
      <c r="O3854"/>
      <c r="P3854"/>
      <c r="Q3854"/>
      <c r="R3854"/>
    </row>
    <row r="3855" spans="1:18" x14ac:dyDescent="0.3">
      <c r="A3855"/>
      <c r="B3855"/>
      <c r="C3855"/>
      <c r="D3855"/>
      <c r="E3855"/>
      <c r="F3855"/>
      <c r="G3855"/>
      <c r="H3855"/>
      <c r="I3855"/>
      <c r="J3855"/>
      <c r="K3855"/>
      <c r="L3855"/>
      <c r="M3855"/>
      <c r="N3855"/>
      <c r="O3855"/>
      <c r="P3855"/>
      <c r="Q3855"/>
      <c r="R3855"/>
    </row>
    <row r="3856" spans="1:18" x14ac:dyDescent="0.3">
      <c r="A3856"/>
      <c r="B3856"/>
      <c r="C3856"/>
      <c r="D3856"/>
      <c r="E3856"/>
      <c r="F3856"/>
      <c r="G3856"/>
      <c r="H3856"/>
      <c r="I3856"/>
      <c r="J3856"/>
      <c r="K3856"/>
      <c r="L3856"/>
      <c r="M3856"/>
      <c r="N3856"/>
      <c r="O3856"/>
      <c r="P3856"/>
      <c r="Q3856"/>
      <c r="R3856"/>
    </row>
    <row r="3857" spans="1:18" x14ac:dyDescent="0.3">
      <c r="A3857"/>
      <c r="B3857"/>
      <c r="C3857"/>
      <c r="D3857"/>
      <c r="E3857"/>
      <c r="F3857"/>
      <c r="G3857"/>
      <c r="H3857"/>
      <c r="I3857"/>
      <c r="J3857"/>
      <c r="K3857"/>
      <c r="L3857"/>
      <c r="M3857"/>
      <c r="N3857"/>
      <c r="O3857"/>
      <c r="P3857"/>
      <c r="Q3857"/>
      <c r="R3857"/>
    </row>
    <row r="3858" spans="1:18" x14ac:dyDescent="0.3">
      <c r="A3858"/>
      <c r="B3858"/>
      <c r="C3858"/>
      <c r="D3858"/>
      <c r="E3858"/>
      <c r="F3858"/>
      <c r="G3858"/>
      <c r="H3858"/>
      <c r="I3858"/>
      <c r="J3858"/>
      <c r="K3858"/>
      <c r="L3858"/>
      <c r="M3858"/>
      <c r="N3858"/>
      <c r="O3858"/>
      <c r="P3858"/>
      <c r="Q3858"/>
      <c r="R3858"/>
    </row>
    <row r="3859" spans="1:18" x14ac:dyDescent="0.3">
      <c r="A3859"/>
      <c r="B3859"/>
      <c r="C3859"/>
      <c r="D3859"/>
      <c r="E3859"/>
      <c r="F3859"/>
      <c r="G3859"/>
      <c r="H3859"/>
      <c r="I3859"/>
      <c r="J3859"/>
      <c r="K3859"/>
      <c r="L3859"/>
      <c r="M3859"/>
      <c r="N3859"/>
      <c r="O3859"/>
      <c r="P3859"/>
      <c r="Q3859"/>
      <c r="R3859"/>
    </row>
    <row r="3860" spans="1:18" x14ac:dyDescent="0.3">
      <c r="A3860"/>
      <c r="B3860"/>
      <c r="C3860"/>
      <c r="D3860"/>
      <c r="E3860"/>
      <c r="F3860"/>
      <c r="G3860"/>
      <c r="H3860"/>
      <c r="I3860"/>
      <c r="J3860"/>
      <c r="K3860"/>
      <c r="L3860"/>
      <c r="M3860"/>
      <c r="N3860"/>
      <c r="O3860"/>
      <c r="P3860"/>
      <c r="Q3860"/>
      <c r="R3860"/>
    </row>
    <row r="3861" spans="1:18" x14ac:dyDescent="0.3">
      <c r="A3861"/>
      <c r="B3861"/>
      <c r="C3861"/>
      <c r="D3861"/>
      <c r="E3861"/>
      <c r="F3861"/>
      <c r="G3861"/>
      <c r="H3861"/>
      <c r="I3861"/>
      <c r="J3861"/>
      <c r="K3861"/>
      <c r="L3861"/>
      <c r="M3861"/>
      <c r="N3861"/>
      <c r="O3861"/>
      <c r="P3861"/>
      <c r="Q3861"/>
      <c r="R3861"/>
    </row>
    <row r="3862" spans="1:18" x14ac:dyDescent="0.3">
      <c r="A3862"/>
      <c r="B3862"/>
      <c r="C3862"/>
      <c r="D3862"/>
      <c r="E3862"/>
      <c r="F3862"/>
      <c r="G3862"/>
      <c r="H3862"/>
      <c r="I3862"/>
      <c r="J3862"/>
      <c r="K3862"/>
      <c r="L3862"/>
      <c r="M3862"/>
      <c r="N3862"/>
      <c r="O3862"/>
      <c r="P3862"/>
      <c r="Q3862"/>
      <c r="R3862"/>
    </row>
    <row r="3863" spans="1:18" x14ac:dyDescent="0.3">
      <c r="A3863"/>
      <c r="B3863"/>
      <c r="C3863"/>
      <c r="D3863"/>
      <c r="E3863"/>
      <c r="F3863"/>
      <c r="G3863"/>
      <c r="H3863"/>
      <c r="I3863"/>
      <c r="J3863"/>
      <c r="K3863"/>
      <c r="L3863"/>
      <c r="M3863"/>
      <c r="N3863"/>
      <c r="O3863"/>
      <c r="P3863"/>
      <c r="Q3863"/>
      <c r="R3863"/>
    </row>
    <row r="3864" spans="1:18" x14ac:dyDescent="0.3">
      <c r="A3864"/>
      <c r="B3864"/>
      <c r="C3864"/>
      <c r="D3864"/>
      <c r="E3864"/>
      <c r="F3864"/>
      <c r="G3864"/>
      <c r="H3864"/>
      <c r="I3864"/>
      <c r="J3864"/>
      <c r="K3864"/>
      <c r="L3864"/>
      <c r="M3864"/>
      <c r="N3864"/>
      <c r="O3864"/>
      <c r="P3864"/>
      <c r="Q3864"/>
      <c r="R3864"/>
    </row>
    <row r="3865" spans="1:18" x14ac:dyDescent="0.3">
      <c r="A3865"/>
      <c r="B3865"/>
      <c r="C3865"/>
      <c r="D3865"/>
      <c r="E3865"/>
      <c r="F3865"/>
      <c r="G3865"/>
      <c r="H3865"/>
      <c r="I3865"/>
      <c r="J3865"/>
      <c r="K3865"/>
      <c r="L3865"/>
      <c r="M3865"/>
      <c r="N3865"/>
      <c r="O3865"/>
      <c r="P3865"/>
      <c r="Q3865"/>
      <c r="R3865"/>
    </row>
    <row r="3866" spans="1:18" x14ac:dyDescent="0.3">
      <c r="A3866"/>
      <c r="B3866"/>
      <c r="C3866"/>
      <c r="D3866"/>
      <c r="E3866"/>
      <c r="F3866"/>
      <c r="G3866"/>
      <c r="H3866"/>
      <c r="I3866"/>
      <c r="J3866"/>
      <c r="K3866"/>
      <c r="L3866"/>
      <c r="M3866"/>
      <c r="N3866"/>
      <c r="O3866"/>
      <c r="P3866"/>
      <c r="Q3866"/>
      <c r="R3866"/>
    </row>
    <row r="3867" spans="1:18" x14ac:dyDescent="0.3">
      <c r="A3867"/>
      <c r="B3867"/>
      <c r="C3867"/>
      <c r="D3867"/>
      <c r="E3867"/>
      <c r="F3867"/>
      <c r="G3867"/>
      <c r="H3867"/>
      <c r="I3867"/>
      <c r="J3867"/>
      <c r="K3867"/>
      <c r="L3867"/>
      <c r="M3867"/>
      <c r="N3867"/>
      <c r="O3867"/>
      <c r="P3867"/>
      <c r="Q3867"/>
      <c r="R3867"/>
    </row>
    <row r="3868" spans="1:18" x14ac:dyDescent="0.3">
      <c r="A3868"/>
      <c r="B3868"/>
      <c r="C3868"/>
      <c r="D3868"/>
      <c r="E3868"/>
      <c r="F3868"/>
      <c r="G3868"/>
      <c r="H3868"/>
      <c r="I3868"/>
      <c r="J3868"/>
      <c r="K3868"/>
      <c r="L3868"/>
      <c r="M3868"/>
      <c r="N3868"/>
      <c r="O3868"/>
      <c r="P3868"/>
      <c r="Q3868"/>
      <c r="R3868"/>
    </row>
    <row r="3869" spans="1:18" x14ac:dyDescent="0.3">
      <c r="A3869"/>
      <c r="B3869"/>
      <c r="C3869"/>
      <c r="D3869"/>
      <c r="E3869"/>
      <c r="F3869"/>
      <c r="G3869"/>
      <c r="H3869"/>
      <c r="I3869"/>
      <c r="J3869"/>
      <c r="K3869"/>
      <c r="L3869"/>
      <c r="M3869"/>
      <c r="N3869"/>
      <c r="O3869"/>
      <c r="P3869"/>
      <c r="Q3869"/>
      <c r="R3869"/>
    </row>
    <row r="3870" spans="1:18" x14ac:dyDescent="0.3">
      <c r="A3870"/>
      <c r="B3870"/>
      <c r="C3870"/>
      <c r="D3870"/>
      <c r="E3870"/>
      <c r="F3870"/>
      <c r="G3870"/>
      <c r="H3870"/>
      <c r="I3870"/>
      <c r="J3870"/>
      <c r="K3870"/>
      <c r="L3870"/>
      <c r="M3870"/>
      <c r="N3870"/>
      <c r="O3870"/>
      <c r="P3870"/>
      <c r="Q3870"/>
      <c r="R3870"/>
    </row>
    <row r="3871" spans="1:18" x14ac:dyDescent="0.3">
      <c r="A3871"/>
      <c r="B3871"/>
      <c r="C3871"/>
      <c r="D3871"/>
      <c r="E3871"/>
      <c r="F3871"/>
      <c r="G3871"/>
      <c r="H3871"/>
      <c r="I3871"/>
      <c r="J3871"/>
      <c r="K3871"/>
      <c r="L3871"/>
      <c r="M3871"/>
      <c r="N3871"/>
      <c r="O3871"/>
      <c r="P3871"/>
      <c r="Q3871"/>
      <c r="R3871"/>
    </row>
    <row r="3872" spans="1:18" x14ac:dyDescent="0.3">
      <c r="A3872"/>
      <c r="B3872"/>
      <c r="C3872"/>
      <c r="D3872"/>
      <c r="E3872"/>
      <c r="F3872"/>
      <c r="G3872"/>
      <c r="H3872"/>
      <c r="I3872"/>
      <c r="J3872"/>
      <c r="K3872"/>
      <c r="L3872"/>
      <c r="M3872"/>
      <c r="N3872"/>
      <c r="O3872"/>
      <c r="P3872"/>
      <c r="Q3872"/>
      <c r="R3872"/>
    </row>
    <row r="3873" spans="1:18" x14ac:dyDescent="0.3">
      <c r="A3873"/>
      <c r="B3873"/>
      <c r="C3873"/>
      <c r="D3873"/>
      <c r="E3873"/>
      <c r="F3873"/>
      <c r="G3873"/>
      <c r="H3873"/>
      <c r="I3873"/>
      <c r="J3873"/>
      <c r="K3873"/>
      <c r="L3873"/>
      <c r="M3873"/>
      <c r="N3873"/>
      <c r="O3873"/>
      <c r="P3873"/>
      <c r="Q3873"/>
      <c r="R3873"/>
    </row>
    <row r="3874" spans="1:18" x14ac:dyDescent="0.3">
      <c r="A3874"/>
      <c r="B3874"/>
      <c r="C3874"/>
      <c r="D3874"/>
      <c r="E3874"/>
      <c r="F3874"/>
      <c r="G3874"/>
      <c r="H3874"/>
      <c r="I3874"/>
      <c r="J3874"/>
      <c r="K3874"/>
      <c r="L3874"/>
      <c r="M3874"/>
      <c r="N3874"/>
      <c r="O3874"/>
      <c r="P3874"/>
      <c r="Q3874"/>
      <c r="R3874"/>
    </row>
    <row r="3875" spans="1:18" x14ac:dyDescent="0.3">
      <c r="A3875"/>
      <c r="B3875"/>
      <c r="C3875"/>
      <c r="D3875"/>
      <c r="E3875"/>
      <c r="F3875"/>
      <c r="G3875"/>
      <c r="H3875"/>
      <c r="I3875"/>
      <c r="J3875"/>
      <c r="K3875"/>
      <c r="L3875"/>
      <c r="M3875"/>
      <c r="N3875"/>
      <c r="O3875"/>
      <c r="P3875"/>
      <c r="Q3875"/>
      <c r="R3875"/>
    </row>
    <row r="3876" spans="1:18" x14ac:dyDescent="0.3">
      <c r="A3876"/>
      <c r="B3876"/>
      <c r="C3876"/>
      <c r="D3876"/>
      <c r="E3876"/>
      <c r="F3876"/>
      <c r="G3876"/>
      <c r="H3876"/>
      <c r="I3876"/>
      <c r="J3876"/>
      <c r="K3876"/>
      <c r="L3876"/>
      <c r="M3876"/>
      <c r="N3876"/>
      <c r="O3876"/>
      <c r="P3876"/>
      <c r="Q3876"/>
      <c r="R3876"/>
    </row>
    <row r="3877" spans="1:18" x14ac:dyDescent="0.3">
      <c r="A3877"/>
      <c r="B3877"/>
      <c r="C3877"/>
      <c r="D3877"/>
      <c r="E3877"/>
      <c r="F3877"/>
      <c r="G3877"/>
      <c r="H3877"/>
      <c r="I3877"/>
      <c r="J3877"/>
      <c r="K3877"/>
      <c r="L3877"/>
      <c r="M3877"/>
      <c r="N3877"/>
      <c r="O3877"/>
      <c r="P3877"/>
      <c r="Q3877"/>
      <c r="R3877"/>
    </row>
    <row r="3878" spans="1:18" x14ac:dyDescent="0.3">
      <c r="A3878"/>
      <c r="B3878"/>
      <c r="C3878"/>
      <c r="D3878"/>
      <c r="E3878"/>
      <c r="F3878"/>
      <c r="G3878"/>
      <c r="H3878"/>
      <c r="I3878"/>
      <c r="J3878"/>
      <c r="K3878"/>
      <c r="L3878"/>
      <c r="M3878"/>
      <c r="N3878"/>
      <c r="O3878"/>
      <c r="P3878"/>
      <c r="Q3878"/>
      <c r="R3878"/>
    </row>
    <row r="3879" spans="1:18" x14ac:dyDescent="0.3">
      <c r="A3879"/>
      <c r="B3879"/>
      <c r="C3879"/>
      <c r="D3879"/>
      <c r="E3879"/>
      <c r="F3879"/>
      <c r="G3879"/>
      <c r="H3879"/>
      <c r="I3879"/>
      <c r="J3879"/>
      <c r="K3879"/>
      <c r="L3879"/>
      <c r="M3879"/>
      <c r="N3879"/>
      <c r="O3879"/>
      <c r="P3879"/>
      <c r="Q3879"/>
      <c r="R3879"/>
    </row>
    <row r="3880" spans="1:18" x14ac:dyDescent="0.3">
      <c r="A3880"/>
      <c r="B3880"/>
      <c r="C3880"/>
      <c r="D3880"/>
      <c r="E3880"/>
      <c r="F3880"/>
      <c r="G3880"/>
      <c r="H3880"/>
      <c r="I3880"/>
      <c r="J3880"/>
      <c r="K3880"/>
      <c r="L3880"/>
      <c r="M3880"/>
      <c r="N3880"/>
      <c r="O3880"/>
      <c r="P3880"/>
      <c r="Q3880"/>
      <c r="R3880"/>
    </row>
    <row r="3881" spans="1:18" x14ac:dyDescent="0.3">
      <c r="A3881"/>
      <c r="B3881"/>
      <c r="C3881"/>
      <c r="D3881"/>
      <c r="E3881"/>
      <c r="F3881"/>
      <c r="G3881"/>
      <c r="H3881"/>
      <c r="I3881"/>
      <c r="J3881"/>
      <c r="K3881"/>
      <c r="L3881"/>
      <c r="M3881"/>
      <c r="N3881"/>
      <c r="O3881"/>
      <c r="P3881"/>
      <c r="Q3881"/>
      <c r="R3881"/>
    </row>
    <row r="3882" spans="1:18" x14ac:dyDescent="0.3">
      <c r="A3882"/>
      <c r="B3882"/>
      <c r="C3882"/>
      <c r="D3882"/>
      <c r="E3882"/>
      <c r="F3882"/>
      <c r="G3882"/>
      <c r="H3882"/>
      <c r="I3882"/>
      <c r="J3882"/>
      <c r="K3882"/>
      <c r="L3882"/>
      <c r="M3882"/>
      <c r="N3882"/>
      <c r="O3882"/>
      <c r="P3882"/>
      <c r="Q3882"/>
      <c r="R3882"/>
    </row>
    <row r="3883" spans="1:18" x14ac:dyDescent="0.3">
      <c r="A3883"/>
      <c r="B3883"/>
      <c r="C3883"/>
      <c r="D3883"/>
      <c r="E3883"/>
      <c r="F3883"/>
      <c r="G3883"/>
      <c r="H3883"/>
      <c r="I3883"/>
      <c r="J3883"/>
      <c r="K3883"/>
      <c r="L3883"/>
      <c r="M3883"/>
      <c r="N3883"/>
      <c r="O3883"/>
      <c r="P3883"/>
      <c r="Q3883"/>
      <c r="R3883"/>
    </row>
    <row r="3884" spans="1:18" x14ac:dyDescent="0.3">
      <c r="A3884"/>
      <c r="B3884"/>
      <c r="C3884"/>
      <c r="D3884"/>
      <c r="E3884"/>
      <c r="F3884"/>
      <c r="G3884"/>
      <c r="H3884"/>
      <c r="I3884"/>
      <c r="J3884"/>
      <c r="K3884"/>
      <c r="L3884"/>
      <c r="M3884"/>
      <c r="N3884"/>
      <c r="O3884"/>
      <c r="P3884"/>
      <c r="Q3884"/>
      <c r="R3884"/>
    </row>
    <row r="3885" spans="1:18" x14ac:dyDescent="0.3">
      <c r="A3885"/>
      <c r="B3885"/>
      <c r="C3885"/>
      <c r="D3885"/>
      <c r="E3885"/>
      <c r="F3885"/>
      <c r="G3885"/>
      <c r="H3885"/>
      <c r="I3885"/>
      <c r="J3885"/>
      <c r="K3885"/>
      <c r="L3885"/>
      <c r="M3885"/>
      <c r="N3885"/>
      <c r="O3885"/>
      <c r="P3885"/>
      <c r="Q3885"/>
      <c r="R3885"/>
    </row>
    <row r="3886" spans="1:18" x14ac:dyDescent="0.3">
      <c r="A3886"/>
      <c r="B3886"/>
      <c r="C3886"/>
      <c r="D3886"/>
      <c r="E3886"/>
      <c r="F3886"/>
      <c r="G3886"/>
      <c r="H3886"/>
      <c r="I3886"/>
      <c r="J3886"/>
      <c r="K3886"/>
      <c r="L3886"/>
      <c r="M3886"/>
      <c r="N3886"/>
      <c r="O3886"/>
      <c r="P3886"/>
      <c r="Q3886"/>
      <c r="R3886"/>
    </row>
    <row r="3887" spans="1:18" x14ac:dyDescent="0.3">
      <c r="A3887"/>
      <c r="B3887"/>
      <c r="C3887"/>
      <c r="D3887"/>
      <c r="E3887"/>
      <c r="F3887"/>
      <c r="G3887"/>
      <c r="H3887"/>
      <c r="I3887"/>
      <c r="J3887"/>
      <c r="K3887"/>
      <c r="L3887"/>
      <c r="M3887"/>
      <c r="N3887"/>
      <c r="O3887"/>
      <c r="P3887"/>
      <c r="Q3887"/>
      <c r="R3887"/>
    </row>
    <row r="3888" spans="1:18" x14ac:dyDescent="0.3">
      <c r="A3888"/>
      <c r="B3888"/>
      <c r="C3888"/>
      <c r="D3888"/>
      <c r="E3888"/>
      <c r="F3888"/>
      <c r="G3888"/>
      <c r="H3888"/>
      <c r="I3888"/>
      <c r="J3888"/>
      <c r="K3888"/>
      <c r="L3888"/>
      <c r="M3888"/>
      <c r="N3888"/>
      <c r="O3888"/>
      <c r="P3888"/>
      <c r="Q3888"/>
      <c r="R3888"/>
    </row>
    <row r="3889" spans="1:18" x14ac:dyDescent="0.3">
      <c r="A3889"/>
      <c r="B3889"/>
      <c r="C3889"/>
      <c r="D3889"/>
      <c r="E3889"/>
      <c r="F3889"/>
      <c r="G3889"/>
      <c r="H3889"/>
      <c r="I3889"/>
      <c r="J3889"/>
      <c r="K3889"/>
      <c r="L3889"/>
      <c r="M3889"/>
      <c r="N3889"/>
      <c r="O3889"/>
      <c r="P3889"/>
      <c r="Q3889"/>
      <c r="R3889"/>
    </row>
    <row r="3890" spans="1:18" x14ac:dyDescent="0.3">
      <c r="A3890"/>
      <c r="B3890"/>
      <c r="C3890"/>
      <c r="D3890"/>
      <c r="E3890"/>
      <c r="F3890"/>
      <c r="G3890"/>
      <c r="H3890"/>
      <c r="I3890"/>
      <c r="J3890"/>
      <c r="K3890"/>
      <c r="L3890"/>
      <c r="M3890"/>
      <c r="N3890"/>
      <c r="O3890"/>
      <c r="P3890"/>
      <c r="Q3890"/>
      <c r="R3890"/>
    </row>
    <row r="3891" spans="1:18" x14ac:dyDescent="0.3">
      <c r="A3891"/>
      <c r="B3891"/>
      <c r="C3891"/>
      <c r="D3891"/>
      <c r="E3891"/>
      <c r="F3891"/>
      <c r="G3891"/>
      <c r="H3891"/>
      <c r="I3891"/>
      <c r="J3891"/>
      <c r="K3891"/>
      <c r="L3891"/>
      <c r="M3891"/>
      <c r="N3891"/>
      <c r="O3891"/>
      <c r="P3891"/>
      <c r="Q3891"/>
      <c r="R3891"/>
    </row>
    <row r="3892" spans="1:18" x14ac:dyDescent="0.3">
      <c r="A3892"/>
      <c r="B3892"/>
      <c r="C3892"/>
      <c r="D3892"/>
      <c r="E3892"/>
      <c r="F3892"/>
      <c r="G3892"/>
      <c r="H3892"/>
      <c r="I3892"/>
      <c r="J3892"/>
      <c r="K3892"/>
      <c r="L3892"/>
      <c r="M3892"/>
      <c r="N3892"/>
      <c r="O3892"/>
      <c r="P3892"/>
      <c r="Q3892"/>
      <c r="R3892"/>
    </row>
    <row r="3893" spans="1:18" x14ac:dyDescent="0.3">
      <c r="A3893"/>
      <c r="B3893"/>
      <c r="C3893"/>
      <c r="D3893"/>
      <c r="E3893"/>
      <c r="F3893"/>
      <c r="G3893"/>
      <c r="H3893"/>
      <c r="I3893"/>
      <c r="J3893"/>
      <c r="K3893"/>
      <c r="L3893"/>
      <c r="M3893"/>
      <c r="N3893"/>
      <c r="O3893"/>
      <c r="P3893"/>
      <c r="Q3893"/>
      <c r="R3893"/>
    </row>
    <row r="3894" spans="1:18" x14ac:dyDescent="0.3">
      <c r="A3894"/>
      <c r="B3894"/>
      <c r="C3894"/>
      <c r="D3894"/>
      <c r="E3894"/>
      <c r="F3894"/>
      <c r="G3894"/>
      <c r="H3894"/>
      <c r="I3894"/>
      <c r="J3894"/>
      <c r="K3894"/>
      <c r="L3894"/>
      <c r="M3894"/>
      <c r="N3894"/>
      <c r="O3894"/>
      <c r="P3894"/>
      <c r="Q3894"/>
      <c r="R3894"/>
    </row>
    <row r="3895" spans="1:18" x14ac:dyDescent="0.3">
      <c r="A3895"/>
      <c r="B3895"/>
      <c r="C3895"/>
      <c r="D3895"/>
      <c r="E3895"/>
      <c r="F3895"/>
      <c r="G3895"/>
      <c r="H3895"/>
      <c r="I3895"/>
      <c r="J3895"/>
      <c r="K3895"/>
      <c r="L3895"/>
      <c r="M3895"/>
      <c r="N3895"/>
      <c r="O3895"/>
      <c r="P3895"/>
      <c r="Q3895"/>
      <c r="R3895"/>
    </row>
    <row r="3896" spans="1:18" x14ac:dyDescent="0.3">
      <c r="A3896"/>
      <c r="B3896"/>
      <c r="C3896"/>
      <c r="D3896"/>
      <c r="E3896"/>
      <c r="F3896"/>
      <c r="G3896"/>
      <c r="H3896"/>
      <c r="I3896"/>
      <c r="J3896"/>
      <c r="K3896"/>
      <c r="L3896"/>
      <c r="M3896"/>
      <c r="N3896"/>
      <c r="O3896"/>
      <c r="P3896"/>
      <c r="Q3896"/>
      <c r="R3896"/>
    </row>
    <row r="3897" spans="1:18" x14ac:dyDescent="0.3">
      <c r="A3897"/>
      <c r="B3897"/>
      <c r="C3897"/>
      <c r="D3897"/>
      <c r="E3897"/>
      <c r="F3897"/>
      <c r="G3897"/>
      <c r="H3897"/>
      <c r="I3897"/>
      <c r="J3897"/>
      <c r="K3897"/>
      <c r="L3897"/>
      <c r="M3897"/>
      <c r="N3897"/>
      <c r="O3897"/>
      <c r="P3897"/>
      <c r="Q3897"/>
      <c r="R3897"/>
    </row>
    <row r="3898" spans="1:18" x14ac:dyDescent="0.3">
      <c r="A3898"/>
      <c r="B3898"/>
      <c r="C3898"/>
      <c r="D3898"/>
      <c r="E3898"/>
      <c r="F3898"/>
      <c r="G3898"/>
      <c r="H3898"/>
      <c r="I3898"/>
      <c r="J3898"/>
      <c r="K3898"/>
      <c r="L3898"/>
      <c r="M3898"/>
      <c r="N3898"/>
      <c r="O3898"/>
      <c r="P3898"/>
      <c r="Q3898"/>
      <c r="R3898"/>
    </row>
    <row r="3899" spans="1:18" x14ac:dyDescent="0.3">
      <c r="A3899"/>
      <c r="B3899"/>
      <c r="C3899"/>
      <c r="D3899"/>
      <c r="E3899"/>
      <c r="F3899"/>
      <c r="G3899"/>
      <c r="H3899"/>
      <c r="I3899"/>
      <c r="J3899"/>
      <c r="K3899"/>
      <c r="L3899"/>
      <c r="M3899"/>
      <c r="N3899"/>
      <c r="O3899"/>
      <c r="P3899"/>
      <c r="Q3899"/>
      <c r="R3899"/>
    </row>
    <row r="3900" spans="1:18" x14ac:dyDescent="0.3">
      <c r="A3900"/>
      <c r="B3900"/>
      <c r="C3900"/>
      <c r="D3900"/>
      <c r="E3900"/>
      <c r="F3900"/>
      <c r="G3900"/>
      <c r="H3900"/>
      <c r="I3900"/>
      <c r="J3900"/>
      <c r="K3900"/>
      <c r="L3900"/>
      <c r="M3900"/>
      <c r="N3900"/>
      <c r="O3900"/>
      <c r="P3900"/>
      <c r="Q3900"/>
      <c r="R3900"/>
    </row>
    <row r="3901" spans="1:18" x14ac:dyDescent="0.3">
      <c r="A3901"/>
      <c r="B3901"/>
      <c r="C3901"/>
      <c r="D3901"/>
      <c r="E3901"/>
      <c r="F3901"/>
      <c r="G3901"/>
      <c r="H3901"/>
      <c r="I3901"/>
      <c r="J3901"/>
      <c r="K3901"/>
      <c r="L3901"/>
      <c r="M3901"/>
      <c r="N3901"/>
      <c r="O3901"/>
      <c r="P3901"/>
      <c r="Q3901"/>
      <c r="R3901"/>
    </row>
    <row r="3902" spans="1:18" x14ac:dyDescent="0.3">
      <c r="A3902"/>
      <c r="B3902"/>
      <c r="C3902"/>
      <c r="D3902"/>
      <c r="E3902"/>
      <c r="F3902"/>
      <c r="G3902"/>
      <c r="H3902"/>
      <c r="I3902"/>
      <c r="J3902"/>
      <c r="K3902"/>
      <c r="L3902"/>
      <c r="M3902"/>
      <c r="N3902"/>
      <c r="O3902"/>
      <c r="P3902"/>
      <c r="Q3902"/>
      <c r="R3902"/>
    </row>
    <row r="3903" spans="1:18" x14ac:dyDescent="0.3">
      <c r="A3903"/>
      <c r="B3903"/>
      <c r="C3903"/>
      <c r="D3903"/>
      <c r="E3903"/>
      <c r="F3903"/>
      <c r="G3903"/>
      <c r="H3903"/>
      <c r="I3903"/>
      <c r="J3903"/>
      <c r="K3903"/>
      <c r="L3903"/>
      <c r="M3903"/>
      <c r="N3903"/>
      <c r="O3903"/>
      <c r="P3903"/>
      <c r="Q3903"/>
      <c r="R3903"/>
    </row>
    <row r="3904" spans="1:18" x14ac:dyDescent="0.3">
      <c r="A3904"/>
      <c r="B3904"/>
      <c r="C3904"/>
      <c r="D3904"/>
      <c r="E3904"/>
      <c r="F3904"/>
      <c r="G3904"/>
      <c r="H3904"/>
      <c r="I3904"/>
      <c r="J3904"/>
      <c r="K3904"/>
      <c r="L3904"/>
      <c r="M3904"/>
      <c r="N3904"/>
      <c r="O3904"/>
      <c r="P3904"/>
      <c r="Q3904"/>
      <c r="R3904"/>
    </row>
    <row r="3905" spans="1:18" x14ac:dyDescent="0.3">
      <c r="A3905"/>
      <c r="B3905"/>
      <c r="C3905"/>
      <c r="D3905"/>
      <c r="E3905"/>
      <c r="F3905"/>
      <c r="G3905"/>
      <c r="H3905"/>
      <c r="I3905"/>
      <c r="J3905"/>
      <c r="K3905"/>
      <c r="L3905"/>
      <c r="M3905"/>
      <c r="N3905"/>
      <c r="O3905"/>
      <c r="P3905"/>
      <c r="Q3905"/>
      <c r="R3905"/>
    </row>
    <row r="3906" spans="1:18" x14ac:dyDescent="0.3">
      <c r="A3906"/>
      <c r="B3906"/>
      <c r="C3906"/>
      <c r="D3906"/>
      <c r="E3906"/>
      <c r="F3906"/>
      <c r="G3906"/>
      <c r="H3906"/>
      <c r="I3906"/>
      <c r="J3906"/>
      <c r="K3906"/>
      <c r="L3906"/>
      <c r="M3906"/>
      <c r="N3906"/>
      <c r="O3906"/>
      <c r="P3906"/>
      <c r="Q3906"/>
      <c r="R3906"/>
    </row>
    <row r="3907" spans="1:18" x14ac:dyDescent="0.3">
      <c r="A3907"/>
      <c r="B3907"/>
      <c r="C3907"/>
      <c r="D3907"/>
      <c r="E3907"/>
      <c r="F3907"/>
      <c r="G3907"/>
      <c r="H3907"/>
      <c r="I3907"/>
      <c r="J3907"/>
      <c r="K3907"/>
      <c r="L3907"/>
      <c r="M3907"/>
      <c r="N3907"/>
      <c r="O3907"/>
      <c r="P3907"/>
      <c r="Q3907"/>
      <c r="R3907"/>
    </row>
    <row r="3908" spans="1:18" x14ac:dyDescent="0.3">
      <c r="A3908"/>
      <c r="B3908"/>
      <c r="C3908"/>
      <c r="D3908"/>
      <c r="E3908"/>
      <c r="F3908"/>
      <c r="G3908"/>
      <c r="H3908"/>
      <c r="I3908"/>
      <c r="J3908"/>
      <c r="K3908"/>
      <c r="L3908"/>
      <c r="M3908"/>
      <c r="N3908"/>
      <c r="O3908"/>
      <c r="P3908"/>
      <c r="Q3908"/>
      <c r="R3908"/>
    </row>
    <row r="3909" spans="1:18" x14ac:dyDescent="0.3">
      <c r="A3909"/>
      <c r="B3909"/>
      <c r="C3909"/>
      <c r="D3909"/>
      <c r="E3909"/>
      <c r="F3909"/>
      <c r="G3909"/>
      <c r="H3909"/>
      <c r="I3909"/>
      <c r="J3909"/>
      <c r="K3909"/>
      <c r="L3909"/>
      <c r="M3909"/>
      <c r="N3909"/>
      <c r="O3909"/>
      <c r="P3909"/>
      <c r="Q3909"/>
      <c r="R3909"/>
    </row>
    <row r="3910" spans="1:18" x14ac:dyDescent="0.3">
      <c r="A3910"/>
      <c r="B3910"/>
      <c r="C3910"/>
      <c r="D3910"/>
      <c r="E3910"/>
      <c r="F3910"/>
      <c r="G3910"/>
      <c r="H3910"/>
      <c r="I3910"/>
      <c r="J3910"/>
      <c r="K3910"/>
      <c r="L3910"/>
      <c r="M3910"/>
      <c r="N3910"/>
      <c r="O3910"/>
      <c r="P3910"/>
      <c r="Q3910"/>
      <c r="R3910"/>
    </row>
    <row r="3911" spans="1:18" x14ac:dyDescent="0.3">
      <c r="A3911"/>
      <c r="B3911"/>
      <c r="C3911"/>
      <c r="D3911"/>
      <c r="E3911"/>
      <c r="F3911"/>
      <c r="G3911"/>
      <c r="H3911"/>
      <c r="I3911"/>
      <c r="J3911"/>
      <c r="K3911"/>
      <c r="L3911"/>
      <c r="M3911"/>
      <c r="N3911"/>
      <c r="O3911"/>
      <c r="P3911"/>
      <c r="Q3911"/>
      <c r="R3911"/>
    </row>
    <row r="3912" spans="1:18" x14ac:dyDescent="0.3">
      <c r="A3912"/>
      <c r="B3912"/>
      <c r="C3912"/>
      <c r="D3912"/>
      <c r="E3912"/>
      <c r="F3912"/>
      <c r="G3912"/>
      <c r="H3912"/>
      <c r="I3912"/>
      <c r="J3912"/>
      <c r="K3912"/>
      <c r="L3912"/>
      <c r="M3912"/>
      <c r="N3912"/>
      <c r="O3912"/>
      <c r="P3912"/>
      <c r="Q3912"/>
      <c r="R3912"/>
    </row>
    <row r="3913" spans="1:18" x14ac:dyDescent="0.3">
      <c r="A3913"/>
      <c r="B3913"/>
      <c r="C3913"/>
      <c r="D3913"/>
      <c r="E3913"/>
      <c r="F3913"/>
      <c r="G3913"/>
      <c r="H3913"/>
      <c r="I3913"/>
      <c r="J3913"/>
      <c r="K3913"/>
      <c r="L3913"/>
      <c r="M3913"/>
      <c r="N3913"/>
      <c r="O3913"/>
      <c r="P3913"/>
      <c r="Q3913"/>
      <c r="R3913"/>
    </row>
    <row r="3914" spans="1:18" x14ac:dyDescent="0.3">
      <c r="A3914"/>
      <c r="B3914"/>
      <c r="C3914"/>
      <c r="D3914"/>
      <c r="E3914"/>
      <c r="F3914"/>
      <c r="G3914"/>
      <c r="H3914"/>
      <c r="I3914"/>
      <c r="J3914"/>
      <c r="K3914"/>
      <c r="L3914"/>
      <c r="M3914"/>
      <c r="N3914"/>
      <c r="O3914"/>
      <c r="P3914"/>
      <c r="Q3914"/>
      <c r="R3914"/>
    </row>
    <row r="3915" spans="1:18" x14ac:dyDescent="0.3">
      <c r="A3915"/>
      <c r="B3915"/>
      <c r="C3915"/>
      <c r="D3915"/>
      <c r="E3915"/>
      <c r="F3915"/>
      <c r="G3915"/>
      <c r="H3915"/>
      <c r="I3915"/>
      <c r="J3915"/>
      <c r="K3915"/>
      <c r="L3915"/>
      <c r="M3915"/>
      <c r="N3915"/>
      <c r="O3915"/>
      <c r="P3915"/>
      <c r="Q3915"/>
      <c r="R3915"/>
    </row>
    <row r="3916" spans="1:18" x14ac:dyDescent="0.3">
      <c r="A3916"/>
      <c r="B3916"/>
      <c r="C3916"/>
      <c r="D3916"/>
      <c r="E3916"/>
      <c r="F3916"/>
      <c r="G3916"/>
      <c r="H3916"/>
      <c r="I3916"/>
      <c r="J3916"/>
      <c r="K3916"/>
      <c r="L3916"/>
      <c r="M3916"/>
      <c r="N3916"/>
      <c r="O3916"/>
      <c r="P3916"/>
      <c r="Q3916"/>
      <c r="R3916"/>
    </row>
    <row r="3917" spans="1:18" x14ac:dyDescent="0.3">
      <c r="A3917"/>
      <c r="B3917"/>
      <c r="C3917"/>
      <c r="D3917"/>
      <c r="E3917"/>
      <c r="F3917"/>
      <c r="G3917"/>
      <c r="H3917"/>
      <c r="I3917"/>
      <c r="J3917"/>
      <c r="K3917"/>
      <c r="L3917"/>
      <c r="M3917"/>
      <c r="N3917"/>
      <c r="O3917"/>
      <c r="P3917"/>
      <c r="Q3917"/>
      <c r="R3917"/>
    </row>
    <row r="3918" spans="1:18" x14ac:dyDescent="0.3">
      <c r="A3918"/>
      <c r="B3918"/>
      <c r="C3918"/>
      <c r="D3918"/>
      <c r="E3918"/>
      <c r="F3918"/>
      <c r="G3918"/>
      <c r="H3918"/>
      <c r="I3918"/>
      <c r="J3918"/>
      <c r="K3918"/>
      <c r="L3918"/>
      <c r="M3918"/>
      <c r="N3918"/>
      <c r="O3918"/>
      <c r="P3918"/>
      <c r="Q3918"/>
      <c r="R3918"/>
    </row>
    <row r="3919" spans="1:18" x14ac:dyDescent="0.3">
      <c r="A3919"/>
      <c r="B3919"/>
      <c r="C3919"/>
      <c r="D3919"/>
      <c r="E3919"/>
      <c r="F3919"/>
      <c r="G3919"/>
      <c r="H3919"/>
      <c r="I3919"/>
      <c r="J3919"/>
      <c r="K3919"/>
      <c r="L3919"/>
      <c r="M3919"/>
      <c r="N3919"/>
      <c r="O3919"/>
      <c r="P3919"/>
      <c r="Q3919"/>
      <c r="R3919"/>
    </row>
    <row r="3920" spans="1:18" x14ac:dyDescent="0.3">
      <c r="A3920"/>
      <c r="B3920"/>
      <c r="C3920"/>
      <c r="D3920"/>
      <c r="E3920"/>
      <c r="F3920"/>
      <c r="G3920"/>
      <c r="H3920"/>
      <c r="I3920"/>
      <c r="J3920"/>
      <c r="K3920"/>
      <c r="L3920"/>
      <c r="M3920"/>
      <c r="N3920"/>
      <c r="O3920"/>
      <c r="P3920"/>
      <c r="Q3920"/>
      <c r="R3920"/>
    </row>
    <row r="3921" spans="1:18" x14ac:dyDescent="0.3">
      <c r="A3921"/>
      <c r="B3921"/>
      <c r="C3921"/>
      <c r="D3921"/>
      <c r="E3921"/>
      <c r="F3921"/>
      <c r="G3921"/>
      <c r="H3921"/>
      <c r="I3921"/>
      <c r="J3921"/>
      <c r="K3921"/>
      <c r="L3921"/>
      <c r="M3921"/>
      <c r="N3921"/>
      <c r="O3921"/>
      <c r="P3921"/>
      <c r="Q3921"/>
      <c r="R3921"/>
    </row>
    <row r="3922" spans="1:18" x14ac:dyDescent="0.3">
      <c r="A3922"/>
      <c r="B3922"/>
      <c r="C3922"/>
      <c r="D3922"/>
      <c r="E3922"/>
      <c r="F3922"/>
      <c r="G3922"/>
      <c r="H3922"/>
      <c r="I3922"/>
      <c r="J3922"/>
      <c r="K3922"/>
      <c r="L3922"/>
      <c r="M3922"/>
      <c r="N3922"/>
      <c r="O3922"/>
      <c r="P3922"/>
      <c r="Q3922"/>
      <c r="R3922"/>
    </row>
    <row r="3923" spans="1:18" x14ac:dyDescent="0.3">
      <c r="A3923"/>
      <c r="B3923"/>
      <c r="C3923"/>
      <c r="D3923"/>
      <c r="E3923"/>
      <c r="F3923"/>
      <c r="G3923"/>
      <c r="H3923"/>
      <c r="I3923"/>
      <c r="J3923"/>
      <c r="K3923"/>
      <c r="L3923"/>
      <c r="M3923"/>
      <c r="N3923"/>
      <c r="O3923"/>
      <c r="P3923"/>
      <c r="Q3923"/>
      <c r="R3923"/>
    </row>
    <row r="3924" spans="1:18" x14ac:dyDescent="0.3">
      <c r="A3924"/>
      <c r="B3924"/>
      <c r="C3924"/>
      <c r="D3924"/>
      <c r="E3924"/>
      <c r="F3924"/>
      <c r="G3924"/>
      <c r="H3924"/>
      <c r="I3924"/>
      <c r="J3924"/>
      <c r="K3924"/>
      <c r="L3924"/>
      <c r="M3924"/>
      <c r="N3924"/>
      <c r="O3924"/>
      <c r="P3924"/>
      <c r="Q3924"/>
      <c r="R3924"/>
    </row>
    <row r="3925" spans="1:18" x14ac:dyDescent="0.3">
      <c r="A3925"/>
      <c r="B3925"/>
      <c r="C3925"/>
      <c r="D3925"/>
      <c r="E3925"/>
      <c r="F3925"/>
      <c r="G3925"/>
      <c r="H3925"/>
      <c r="I3925"/>
      <c r="J3925"/>
      <c r="K3925"/>
      <c r="L3925"/>
      <c r="M3925"/>
      <c r="N3925"/>
      <c r="O3925"/>
      <c r="P3925"/>
      <c r="Q3925"/>
      <c r="R3925"/>
    </row>
    <row r="3926" spans="1:18" x14ac:dyDescent="0.3">
      <c r="A3926"/>
      <c r="B3926"/>
      <c r="C3926"/>
      <c r="D3926"/>
      <c r="E3926"/>
      <c r="F3926"/>
      <c r="G3926"/>
      <c r="H3926"/>
      <c r="I3926"/>
      <c r="J3926"/>
      <c r="K3926"/>
      <c r="L3926"/>
      <c r="M3926"/>
      <c r="N3926"/>
      <c r="O3926"/>
      <c r="P3926"/>
      <c r="Q3926"/>
      <c r="R3926"/>
    </row>
    <row r="3927" spans="1:18" x14ac:dyDescent="0.3">
      <c r="A3927"/>
      <c r="B3927"/>
      <c r="C3927"/>
      <c r="D3927"/>
      <c r="E3927"/>
      <c r="F3927"/>
      <c r="G3927"/>
      <c r="H3927"/>
      <c r="I3927"/>
      <c r="J3927"/>
      <c r="K3927"/>
      <c r="L3927"/>
      <c r="M3927"/>
      <c r="N3927"/>
      <c r="O3927"/>
      <c r="P3927"/>
      <c r="Q3927"/>
      <c r="R3927"/>
    </row>
    <row r="3928" spans="1:18" x14ac:dyDescent="0.3">
      <c r="A3928"/>
      <c r="B3928"/>
      <c r="C3928"/>
      <c r="D3928"/>
      <c r="E3928"/>
      <c r="F3928"/>
      <c r="G3928"/>
      <c r="H3928"/>
      <c r="I3928"/>
      <c r="J3928"/>
      <c r="K3928"/>
      <c r="L3928"/>
      <c r="M3928"/>
      <c r="N3928"/>
      <c r="O3928"/>
      <c r="P3928"/>
      <c r="Q3928"/>
      <c r="R3928"/>
    </row>
    <row r="3929" spans="1:18" x14ac:dyDescent="0.3">
      <c r="A3929"/>
      <c r="B3929"/>
      <c r="C3929"/>
      <c r="D3929"/>
      <c r="E3929"/>
      <c r="F3929"/>
      <c r="G3929"/>
      <c r="H3929"/>
      <c r="I3929"/>
      <c r="J3929"/>
      <c r="K3929"/>
      <c r="L3929"/>
      <c r="M3929"/>
      <c r="N3929"/>
      <c r="O3929"/>
      <c r="P3929"/>
      <c r="Q3929"/>
      <c r="R3929"/>
    </row>
    <row r="3930" spans="1:18" x14ac:dyDescent="0.3">
      <c r="A3930"/>
      <c r="B3930"/>
      <c r="C3930"/>
      <c r="D3930"/>
      <c r="E3930"/>
      <c r="F3930"/>
      <c r="G3930"/>
      <c r="H3930"/>
      <c r="I3930"/>
      <c r="J3930"/>
      <c r="K3930"/>
      <c r="L3930"/>
      <c r="M3930"/>
      <c r="N3930"/>
      <c r="O3930"/>
      <c r="P3930"/>
      <c r="Q3930"/>
      <c r="R3930"/>
    </row>
    <row r="3931" spans="1:18" x14ac:dyDescent="0.3">
      <c r="A3931"/>
      <c r="B3931"/>
      <c r="C3931"/>
      <c r="D3931"/>
      <c r="E3931"/>
      <c r="F3931"/>
      <c r="G3931"/>
      <c r="H3931"/>
      <c r="I3931"/>
      <c r="J3931"/>
      <c r="K3931"/>
      <c r="L3931"/>
      <c r="M3931"/>
      <c r="N3931"/>
      <c r="O3931"/>
      <c r="P3931"/>
      <c r="Q3931"/>
      <c r="R3931"/>
    </row>
    <row r="3932" spans="1:18" x14ac:dyDescent="0.3">
      <c r="A3932"/>
      <c r="B3932"/>
      <c r="C3932"/>
      <c r="D3932"/>
      <c r="E3932"/>
      <c r="F3932"/>
      <c r="G3932"/>
      <c r="H3932"/>
      <c r="I3932"/>
      <c r="J3932"/>
      <c r="K3932"/>
      <c r="L3932"/>
      <c r="M3932"/>
      <c r="N3932"/>
      <c r="O3932"/>
      <c r="P3932"/>
      <c r="Q3932"/>
      <c r="R3932"/>
    </row>
    <row r="3933" spans="1:18" x14ac:dyDescent="0.3">
      <c r="A3933"/>
      <c r="B3933"/>
      <c r="C3933"/>
      <c r="D3933"/>
      <c r="E3933"/>
      <c r="F3933"/>
      <c r="G3933"/>
      <c r="H3933"/>
      <c r="I3933"/>
      <c r="J3933"/>
      <c r="K3933"/>
      <c r="L3933"/>
      <c r="M3933"/>
      <c r="N3933"/>
      <c r="O3933"/>
      <c r="P3933"/>
      <c r="Q3933"/>
      <c r="R3933"/>
    </row>
    <row r="3934" spans="1:18" x14ac:dyDescent="0.3">
      <c r="A3934"/>
      <c r="B3934"/>
      <c r="C3934"/>
      <c r="D3934"/>
      <c r="E3934"/>
      <c r="F3934"/>
      <c r="G3934"/>
      <c r="H3934"/>
      <c r="I3934"/>
      <c r="J3934"/>
      <c r="K3934"/>
      <c r="L3934"/>
      <c r="M3934"/>
      <c r="N3934"/>
      <c r="O3934"/>
      <c r="P3934"/>
      <c r="Q3934"/>
      <c r="R3934"/>
    </row>
    <row r="3935" spans="1:18" x14ac:dyDescent="0.3">
      <c r="A3935"/>
      <c r="B3935"/>
      <c r="C3935"/>
      <c r="D3935"/>
      <c r="E3935"/>
      <c r="F3935"/>
      <c r="G3935"/>
      <c r="H3935"/>
      <c r="I3935"/>
      <c r="J3935"/>
      <c r="K3935"/>
      <c r="L3935"/>
      <c r="M3935"/>
      <c r="N3935"/>
      <c r="O3935"/>
      <c r="P3935"/>
      <c r="Q3935"/>
      <c r="R3935"/>
    </row>
    <row r="3936" spans="1:18" x14ac:dyDescent="0.3">
      <c r="A3936"/>
      <c r="B3936"/>
      <c r="C3936"/>
      <c r="D3936"/>
      <c r="E3936"/>
      <c r="F3936"/>
      <c r="G3936"/>
      <c r="H3936"/>
      <c r="I3936"/>
      <c r="J3936"/>
      <c r="K3936"/>
      <c r="L3936"/>
      <c r="M3936"/>
      <c r="N3936"/>
      <c r="O3936"/>
      <c r="P3936"/>
      <c r="Q3936"/>
      <c r="R3936"/>
    </row>
    <row r="3937" spans="1:18" x14ac:dyDescent="0.3">
      <c r="A3937"/>
      <c r="B3937"/>
      <c r="C3937"/>
      <c r="D3937"/>
      <c r="E3937"/>
      <c r="F3937"/>
      <c r="G3937"/>
      <c r="H3937"/>
      <c r="I3937"/>
      <c r="J3937"/>
      <c r="K3937"/>
      <c r="L3937"/>
      <c r="M3937"/>
      <c r="N3937"/>
      <c r="O3937"/>
      <c r="P3937"/>
      <c r="Q3937"/>
      <c r="R3937"/>
    </row>
    <row r="3938" spans="1:18" x14ac:dyDescent="0.3">
      <c r="A3938"/>
      <c r="B3938"/>
      <c r="C3938"/>
      <c r="D3938"/>
      <c r="E3938"/>
      <c r="F3938"/>
      <c r="G3938"/>
      <c r="H3938"/>
      <c r="I3938"/>
      <c r="J3938"/>
      <c r="K3938"/>
      <c r="L3938"/>
      <c r="M3938"/>
      <c r="N3938"/>
      <c r="O3938"/>
      <c r="P3938"/>
      <c r="Q3938"/>
      <c r="R3938"/>
    </row>
    <row r="3939" spans="1:18" x14ac:dyDescent="0.3">
      <c r="A3939"/>
      <c r="B3939"/>
      <c r="C3939"/>
      <c r="D3939"/>
      <c r="E3939"/>
      <c r="F3939"/>
      <c r="G3939"/>
      <c r="H3939"/>
      <c r="I3939"/>
      <c r="J3939"/>
      <c r="K3939"/>
      <c r="L3939"/>
      <c r="M3939"/>
      <c r="N3939"/>
      <c r="O3939"/>
      <c r="P3939"/>
      <c r="Q3939"/>
      <c r="R3939"/>
    </row>
    <row r="3940" spans="1:18" x14ac:dyDescent="0.3">
      <c r="A3940"/>
      <c r="B3940"/>
      <c r="C3940"/>
      <c r="D3940"/>
      <c r="E3940"/>
      <c r="F3940"/>
      <c r="G3940"/>
      <c r="H3940"/>
      <c r="I3940"/>
      <c r="J3940"/>
      <c r="K3940"/>
      <c r="L3940"/>
      <c r="M3940"/>
      <c r="N3940"/>
      <c r="O3940"/>
      <c r="P3940"/>
      <c r="Q3940"/>
      <c r="R3940"/>
    </row>
    <row r="3941" spans="1:18" x14ac:dyDescent="0.3">
      <c r="A3941"/>
      <c r="B3941"/>
      <c r="C3941"/>
      <c r="D3941"/>
      <c r="E3941"/>
      <c r="F3941"/>
      <c r="G3941"/>
      <c r="H3941"/>
      <c r="I3941"/>
      <c r="J3941"/>
      <c r="K3941"/>
      <c r="L3941"/>
      <c r="M3941"/>
      <c r="N3941"/>
      <c r="O3941"/>
      <c r="P3941"/>
      <c r="Q3941"/>
      <c r="R3941"/>
    </row>
    <row r="3942" spans="1:18" x14ac:dyDescent="0.3">
      <c r="A3942"/>
      <c r="B3942"/>
      <c r="C3942"/>
      <c r="D3942"/>
      <c r="E3942"/>
      <c r="F3942"/>
      <c r="G3942"/>
      <c r="H3942"/>
      <c r="I3942"/>
      <c r="J3942"/>
      <c r="K3942"/>
      <c r="L3942"/>
      <c r="M3942"/>
      <c r="N3942"/>
      <c r="O3942"/>
      <c r="P3942"/>
      <c r="Q3942"/>
      <c r="R3942"/>
    </row>
    <row r="3943" spans="1:18" x14ac:dyDescent="0.3">
      <c r="A3943"/>
      <c r="B3943"/>
      <c r="C3943"/>
      <c r="D3943"/>
      <c r="E3943"/>
      <c r="F3943"/>
      <c r="G3943"/>
      <c r="H3943"/>
      <c r="I3943"/>
      <c r="J3943"/>
      <c r="K3943"/>
      <c r="L3943"/>
      <c r="M3943"/>
      <c r="N3943"/>
      <c r="O3943"/>
      <c r="P3943"/>
      <c r="Q3943"/>
      <c r="R3943"/>
    </row>
    <row r="3944" spans="1:18" x14ac:dyDescent="0.3">
      <c r="A3944"/>
      <c r="B3944"/>
      <c r="C3944"/>
      <c r="D3944"/>
      <c r="E3944"/>
      <c r="F3944"/>
      <c r="G3944"/>
      <c r="H3944"/>
      <c r="I3944"/>
      <c r="J3944"/>
      <c r="K3944"/>
      <c r="L3944"/>
      <c r="M3944"/>
      <c r="N3944"/>
      <c r="O3944"/>
      <c r="P3944"/>
      <c r="Q3944"/>
      <c r="R3944"/>
    </row>
    <row r="3945" spans="1:18" x14ac:dyDescent="0.3">
      <c r="A3945"/>
      <c r="B3945"/>
      <c r="C3945"/>
      <c r="D3945"/>
      <c r="E3945"/>
      <c r="F3945"/>
      <c r="G3945"/>
      <c r="H3945"/>
      <c r="I3945"/>
      <c r="J3945"/>
      <c r="K3945"/>
      <c r="L3945"/>
      <c r="M3945"/>
      <c r="N3945"/>
      <c r="O3945"/>
      <c r="P3945"/>
      <c r="Q3945"/>
      <c r="R3945"/>
    </row>
    <row r="3946" spans="1:18" x14ac:dyDescent="0.3">
      <c r="A3946"/>
      <c r="B3946"/>
      <c r="C3946"/>
      <c r="D3946"/>
      <c r="E3946"/>
      <c r="F3946"/>
      <c r="G3946"/>
      <c r="H3946"/>
      <c r="I3946"/>
      <c r="J3946"/>
      <c r="K3946"/>
      <c r="L3946"/>
      <c r="M3946"/>
      <c r="N3946"/>
      <c r="O3946"/>
      <c r="P3946"/>
      <c r="Q3946"/>
      <c r="R3946"/>
    </row>
    <row r="3947" spans="1:18" x14ac:dyDescent="0.3">
      <c r="A3947"/>
      <c r="B3947"/>
      <c r="C3947"/>
      <c r="D3947"/>
      <c r="E3947"/>
      <c r="F3947"/>
      <c r="G3947"/>
      <c r="H3947"/>
      <c r="I3947"/>
      <c r="J3947"/>
      <c r="K3947"/>
      <c r="L3947"/>
      <c r="M3947"/>
      <c r="N3947"/>
      <c r="O3947"/>
      <c r="P3947"/>
      <c r="Q3947"/>
      <c r="R3947"/>
    </row>
    <row r="3948" spans="1:18" x14ac:dyDescent="0.3">
      <c r="A3948"/>
      <c r="B3948"/>
      <c r="C3948"/>
      <c r="D3948"/>
      <c r="E3948"/>
      <c r="F3948"/>
      <c r="G3948"/>
      <c r="H3948"/>
      <c r="I3948"/>
      <c r="J3948"/>
      <c r="K3948"/>
      <c r="L3948"/>
      <c r="M3948"/>
      <c r="N3948"/>
      <c r="O3948"/>
      <c r="P3948"/>
      <c r="Q3948"/>
      <c r="R3948"/>
    </row>
    <row r="3949" spans="1:18" x14ac:dyDescent="0.3">
      <c r="A3949"/>
      <c r="B3949"/>
      <c r="C3949"/>
      <c r="D3949"/>
      <c r="E3949"/>
      <c r="F3949"/>
      <c r="G3949"/>
      <c r="H3949"/>
      <c r="I3949"/>
      <c r="J3949"/>
      <c r="K3949"/>
      <c r="L3949"/>
      <c r="M3949"/>
      <c r="N3949"/>
      <c r="O3949"/>
      <c r="P3949"/>
      <c r="Q3949"/>
      <c r="R3949"/>
    </row>
    <row r="3950" spans="1:18" x14ac:dyDescent="0.3">
      <c r="A3950"/>
      <c r="B3950"/>
      <c r="C3950"/>
      <c r="D3950"/>
      <c r="E3950"/>
      <c r="F3950"/>
      <c r="G3950"/>
      <c r="H3950"/>
      <c r="I3950"/>
      <c r="J3950"/>
      <c r="K3950"/>
      <c r="L3950"/>
      <c r="M3950"/>
      <c r="N3950"/>
      <c r="O3950"/>
      <c r="P3950"/>
      <c r="Q3950"/>
      <c r="R3950"/>
    </row>
    <row r="3951" spans="1:18" x14ac:dyDescent="0.3">
      <c r="A3951"/>
      <c r="B3951"/>
      <c r="C3951"/>
      <c r="D3951"/>
      <c r="E3951"/>
      <c r="F3951"/>
      <c r="G3951"/>
      <c r="H3951"/>
      <c r="I3951"/>
      <c r="J3951"/>
      <c r="K3951"/>
      <c r="L3951"/>
      <c r="M3951"/>
      <c r="N3951"/>
      <c r="O3951"/>
      <c r="P3951"/>
      <c r="Q3951"/>
      <c r="R3951"/>
    </row>
    <row r="3952" spans="1:18" x14ac:dyDescent="0.3">
      <c r="A3952"/>
      <c r="B3952"/>
      <c r="C3952"/>
      <c r="D3952"/>
      <c r="E3952"/>
      <c r="F3952"/>
      <c r="G3952"/>
      <c r="H3952"/>
      <c r="I3952"/>
      <c r="J3952"/>
      <c r="K3952"/>
      <c r="L3952"/>
      <c r="M3952"/>
      <c r="N3952"/>
      <c r="O3952"/>
      <c r="P3952"/>
      <c r="Q3952"/>
      <c r="R3952"/>
    </row>
    <row r="3953" spans="1:18" x14ac:dyDescent="0.3">
      <c r="A3953"/>
      <c r="B3953"/>
      <c r="C3953"/>
      <c r="D3953"/>
      <c r="E3953"/>
      <c r="F3953"/>
      <c r="G3953"/>
      <c r="H3953"/>
      <c r="I3953"/>
      <c r="J3953"/>
      <c r="K3953"/>
      <c r="L3953"/>
      <c r="M3953"/>
      <c r="N3953"/>
      <c r="O3953"/>
      <c r="P3953"/>
      <c r="Q3953"/>
      <c r="R3953"/>
    </row>
    <row r="3954" spans="1:18" x14ac:dyDescent="0.3">
      <c r="A3954"/>
      <c r="B3954"/>
      <c r="C3954"/>
      <c r="D3954"/>
      <c r="E3954"/>
      <c r="F3954"/>
      <c r="G3954"/>
      <c r="H3954"/>
      <c r="I3954"/>
      <c r="J3954"/>
      <c r="K3954"/>
      <c r="L3954"/>
      <c r="M3954"/>
      <c r="N3954"/>
      <c r="O3954"/>
      <c r="P3954"/>
      <c r="Q3954"/>
      <c r="R3954"/>
    </row>
    <row r="3955" spans="1:18" x14ac:dyDescent="0.3">
      <c r="A3955"/>
      <c r="B3955"/>
      <c r="C3955"/>
      <c r="D3955"/>
      <c r="E3955"/>
      <c r="F3955"/>
      <c r="G3955"/>
      <c r="H3955"/>
      <c r="I3955"/>
      <c r="J3955"/>
      <c r="K3955"/>
      <c r="L3955"/>
      <c r="M3955"/>
      <c r="N3955"/>
      <c r="O3955"/>
      <c r="P3955"/>
      <c r="Q3955"/>
      <c r="R3955"/>
    </row>
    <row r="3956" spans="1:18" x14ac:dyDescent="0.3">
      <c r="A3956"/>
      <c r="B3956"/>
      <c r="C3956"/>
      <c r="D3956"/>
      <c r="E3956"/>
      <c r="F3956"/>
      <c r="G3956"/>
      <c r="H3956"/>
      <c r="I3956"/>
      <c r="J3956"/>
      <c r="K3956"/>
      <c r="L3956"/>
      <c r="M3956"/>
      <c r="N3956"/>
      <c r="O3956"/>
      <c r="P3956"/>
      <c r="Q3956"/>
      <c r="R3956"/>
    </row>
    <row r="3957" spans="1:18" x14ac:dyDescent="0.3">
      <c r="A3957"/>
      <c r="B3957"/>
      <c r="C3957"/>
      <c r="D3957"/>
      <c r="E3957"/>
      <c r="F3957"/>
      <c r="G3957"/>
      <c r="H3957"/>
      <c r="I3957"/>
      <c r="J3957"/>
      <c r="K3957"/>
      <c r="L3957"/>
      <c r="M3957"/>
      <c r="N3957"/>
      <c r="O3957"/>
      <c r="P3957"/>
      <c r="Q3957"/>
      <c r="R3957"/>
    </row>
    <row r="3958" spans="1:18" x14ac:dyDescent="0.3">
      <c r="A3958"/>
      <c r="B3958"/>
      <c r="C3958"/>
      <c r="D3958"/>
      <c r="E3958"/>
      <c r="F3958"/>
      <c r="G3958"/>
      <c r="H3958"/>
      <c r="I3958"/>
      <c r="J3958"/>
      <c r="K3958"/>
      <c r="L3958"/>
      <c r="M3958"/>
      <c r="N3958"/>
      <c r="O3958"/>
      <c r="P3958"/>
      <c r="Q3958"/>
      <c r="R3958"/>
    </row>
    <row r="3959" spans="1:18" x14ac:dyDescent="0.3">
      <c r="A3959"/>
      <c r="B3959"/>
      <c r="C3959"/>
      <c r="D3959"/>
      <c r="E3959"/>
      <c r="F3959"/>
      <c r="G3959"/>
      <c r="H3959"/>
      <c r="I3959"/>
      <c r="J3959"/>
      <c r="K3959"/>
      <c r="L3959"/>
      <c r="M3959"/>
      <c r="N3959"/>
      <c r="O3959"/>
      <c r="P3959"/>
      <c r="Q3959"/>
      <c r="R3959"/>
    </row>
    <row r="3960" spans="1:18" x14ac:dyDescent="0.3">
      <c r="A3960"/>
      <c r="B3960"/>
      <c r="C3960"/>
      <c r="D3960"/>
      <c r="E3960"/>
      <c r="F3960"/>
      <c r="G3960"/>
      <c r="H3960"/>
      <c r="I3960"/>
      <c r="J3960"/>
      <c r="K3960"/>
      <c r="L3960"/>
      <c r="M3960"/>
      <c r="N3960"/>
      <c r="O3960"/>
      <c r="P3960"/>
      <c r="Q3960"/>
      <c r="R3960"/>
    </row>
    <row r="3961" spans="1:18" x14ac:dyDescent="0.3">
      <c r="A3961"/>
      <c r="B3961"/>
      <c r="C3961"/>
      <c r="D3961"/>
      <c r="E3961"/>
      <c r="F3961"/>
      <c r="G3961"/>
      <c r="H3961"/>
      <c r="I3961"/>
      <c r="J3961"/>
      <c r="K3961"/>
      <c r="L3961"/>
      <c r="M3961"/>
      <c r="N3961"/>
      <c r="O3961"/>
      <c r="P3961"/>
      <c r="Q3961"/>
      <c r="R3961"/>
    </row>
    <row r="3962" spans="1:18" x14ac:dyDescent="0.3">
      <c r="A3962"/>
      <c r="B3962"/>
      <c r="C3962"/>
      <c r="D3962"/>
      <c r="E3962"/>
      <c r="F3962"/>
      <c r="G3962"/>
      <c r="H3962"/>
      <c r="I3962"/>
      <c r="J3962"/>
      <c r="K3962"/>
      <c r="L3962"/>
      <c r="M3962"/>
      <c r="N3962"/>
      <c r="O3962"/>
      <c r="P3962"/>
      <c r="Q3962"/>
      <c r="R3962"/>
    </row>
    <row r="3963" spans="1:18" x14ac:dyDescent="0.3">
      <c r="A3963"/>
      <c r="B3963"/>
      <c r="C3963"/>
      <c r="D3963"/>
      <c r="E3963"/>
      <c r="F3963"/>
      <c r="G3963"/>
      <c r="H3963"/>
      <c r="I3963"/>
      <c r="J3963"/>
      <c r="K3963"/>
      <c r="L3963"/>
      <c r="M3963"/>
      <c r="N3963"/>
      <c r="O3963"/>
      <c r="P3963"/>
      <c r="Q3963"/>
      <c r="R3963"/>
    </row>
    <row r="3964" spans="1:18" x14ac:dyDescent="0.3">
      <c r="A3964"/>
      <c r="B3964"/>
      <c r="C3964"/>
      <c r="D3964"/>
      <c r="E3964"/>
      <c r="F3964"/>
      <c r="G3964"/>
      <c r="H3964"/>
      <c r="I3964"/>
      <c r="J3964"/>
      <c r="K3964"/>
      <c r="L3964"/>
      <c r="M3964"/>
      <c r="N3964"/>
      <c r="O3964"/>
      <c r="P3964"/>
      <c r="Q3964"/>
      <c r="R3964"/>
    </row>
    <row r="3965" spans="1:18" x14ac:dyDescent="0.3">
      <c r="A3965"/>
      <c r="B3965"/>
      <c r="C3965"/>
      <c r="D3965"/>
      <c r="E3965"/>
      <c r="F3965"/>
      <c r="G3965"/>
      <c r="H3965"/>
      <c r="I3965"/>
      <c r="J3965"/>
      <c r="K3965"/>
      <c r="L3965"/>
      <c r="M3965"/>
      <c r="N3965"/>
      <c r="O3965"/>
      <c r="P3965"/>
      <c r="Q3965"/>
      <c r="R3965"/>
    </row>
    <row r="3966" spans="1:18" x14ac:dyDescent="0.3">
      <c r="A3966"/>
      <c r="B3966"/>
      <c r="C3966"/>
      <c r="D3966"/>
      <c r="E3966"/>
      <c r="F3966"/>
      <c r="G3966"/>
      <c r="H3966"/>
      <c r="I3966"/>
      <c r="J3966"/>
      <c r="K3966"/>
      <c r="L3966"/>
      <c r="M3966"/>
      <c r="N3966"/>
      <c r="O3966"/>
      <c r="P3966"/>
      <c r="Q3966"/>
      <c r="R3966"/>
    </row>
    <row r="3967" spans="1:18" x14ac:dyDescent="0.3">
      <c r="A3967"/>
      <c r="B3967"/>
      <c r="C3967"/>
      <c r="D3967"/>
      <c r="E3967"/>
      <c r="F3967"/>
      <c r="G3967"/>
      <c r="H3967"/>
      <c r="I3967"/>
      <c r="J3967"/>
      <c r="K3967"/>
      <c r="L3967"/>
      <c r="M3967"/>
      <c r="N3967"/>
      <c r="O3967"/>
      <c r="P3967"/>
      <c r="Q3967"/>
      <c r="R3967"/>
    </row>
    <row r="3968" spans="1:18" x14ac:dyDescent="0.3">
      <c r="A3968"/>
      <c r="B3968"/>
      <c r="C3968"/>
      <c r="D3968"/>
      <c r="E3968"/>
      <c r="F3968"/>
      <c r="G3968"/>
      <c r="H3968"/>
      <c r="I3968"/>
      <c r="J3968"/>
      <c r="K3968"/>
      <c r="L3968"/>
      <c r="M3968"/>
      <c r="N3968"/>
      <c r="O3968"/>
      <c r="P3968"/>
      <c r="Q3968"/>
      <c r="R3968"/>
    </row>
    <row r="3969" spans="1:18" x14ac:dyDescent="0.3">
      <c r="A3969"/>
      <c r="B3969"/>
      <c r="C3969"/>
      <c r="D3969"/>
      <c r="E3969"/>
      <c r="F3969"/>
      <c r="G3969"/>
      <c r="H3969"/>
      <c r="I3969"/>
      <c r="J3969"/>
      <c r="K3969"/>
      <c r="L3969"/>
      <c r="M3969"/>
      <c r="N3969"/>
      <c r="O3969"/>
      <c r="P3969"/>
      <c r="Q3969"/>
      <c r="R3969"/>
    </row>
    <row r="3970" spans="1:18" x14ac:dyDescent="0.3">
      <c r="A3970"/>
      <c r="B3970"/>
      <c r="C3970"/>
      <c r="D3970"/>
      <c r="E3970"/>
      <c r="F3970"/>
      <c r="G3970"/>
      <c r="H3970"/>
      <c r="I3970"/>
      <c r="J3970"/>
      <c r="K3970"/>
      <c r="L3970"/>
      <c r="M3970"/>
      <c r="N3970"/>
      <c r="O3970"/>
      <c r="P3970"/>
      <c r="Q3970"/>
      <c r="R3970"/>
    </row>
    <row r="3971" spans="1:18" x14ac:dyDescent="0.3">
      <c r="A3971"/>
      <c r="B3971"/>
      <c r="C3971"/>
      <c r="D3971"/>
      <c r="E3971"/>
      <c r="F3971"/>
      <c r="G3971"/>
      <c r="H3971"/>
      <c r="I3971"/>
      <c r="J3971"/>
      <c r="K3971"/>
      <c r="L3971"/>
      <c r="M3971"/>
      <c r="N3971"/>
      <c r="O3971"/>
      <c r="P3971"/>
      <c r="Q3971"/>
      <c r="R3971"/>
    </row>
    <row r="3972" spans="1:18" x14ac:dyDescent="0.3">
      <c r="A3972"/>
      <c r="B3972"/>
      <c r="C3972"/>
      <c r="D3972"/>
      <c r="E3972"/>
      <c r="F3972"/>
      <c r="G3972"/>
      <c r="H3972"/>
      <c r="I3972"/>
      <c r="J3972"/>
      <c r="K3972"/>
      <c r="L3972"/>
      <c r="M3972"/>
      <c r="N3972"/>
      <c r="O3972"/>
      <c r="P3972"/>
      <c r="Q3972"/>
      <c r="R3972"/>
    </row>
    <row r="3973" spans="1:18" x14ac:dyDescent="0.3">
      <c r="A3973"/>
      <c r="B3973"/>
      <c r="C3973"/>
      <c r="D3973"/>
      <c r="E3973"/>
      <c r="F3973"/>
      <c r="G3973"/>
      <c r="H3973"/>
      <c r="I3973"/>
      <c r="J3973"/>
      <c r="K3973"/>
      <c r="L3973"/>
      <c r="M3973"/>
      <c r="N3973"/>
      <c r="O3973"/>
      <c r="P3973"/>
      <c r="Q3973"/>
      <c r="R3973"/>
    </row>
    <row r="3974" spans="1:18" x14ac:dyDescent="0.3">
      <c r="A3974"/>
      <c r="B3974"/>
      <c r="C3974"/>
      <c r="D3974"/>
      <c r="E3974"/>
      <c r="F3974"/>
      <c r="G3974"/>
      <c r="H3974"/>
      <c r="I3974"/>
      <c r="J3974"/>
      <c r="K3974"/>
      <c r="L3974"/>
      <c r="M3974"/>
      <c r="N3974"/>
      <c r="O3974"/>
      <c r="P3974"/>
      <c r="Q3974"/>
      <c r="R3974"/>
    </row>
    <row r="3975" spans="1:18" x14ac:dyDescent="0.3">
      <c r="A3975"/>
      <c r="B3975"/>
      <c r="C3975"/>
      <c r="D3975"/>
      <c r="E3975"/>
      <c r="F3975"/>
      <c r="G3975"/>
      <c r="H3975"/>
      <c r="I3975"/>
      <c r="J3975"/>
      <c r="K3975"/>
      <c r="L3975"/>
      <c r="M3975"/>
      <c r="N3975"/>
      <c r="O3975"/>
      <c r="P3975"/>
      <c r="Q3975"/>
      <c r="R3975"/>
    </row>
    <row r="3976" spans="1:18" x14ac:dyDescent="0.3">
      <c r="A3976"/>
      <c r="B3976"/>
      <c r="C3976"/>
      <c r="D3976"/>
      <c r="E3976"/>
      <c r="F3976"/>
      <c r="G3976"/>
      <c r="H3976"/>
      <c r="I3976"/>
      <c r="J3976"/>
      <c r="K3976"/>
      <c r="L3976"/>
      <c r="M3976"/>
      <c r="N3976"/>
      <c r="O3976"/>
      <c r="P3976"/>
      <c r="Q3976"/>
      <c r="R3976"/>
    </row>
    <row r="3977" spans="1:18" x14ac:dyDescent="0.3">
      <c r="A3977"/>
      <c r="B3977"/>
      <c r="C3977"/>
      <c r="D3977"/>
      <c r="E3977"/>
      <c r="F3977"/>
      <c r="G3977"/>
      <c r="H3977"/>
      <c r="I3977"/>
      <c r="J3977"/>
      <c r="K3977"/>
      <c r="L3977"/>
      <c r="M3977"/>
      <c r="N3977"/>
      <c r="O3977"/>
      <c r="P3977"/>
      <c r="Q3977"/>
      <c r="R3977"/>
    </row>
    <row r="3978" spans="1:18" x14ac:dyDescent="0.3">
      <c r="A3978"/>
      <c r="B3978"/>
      <c r="C3978"/>
      <c r="D3978"/>
      <c r="E3978"/>
      <c r="F3978"/>
      <c r="G3978"/>
      <c r="H3978"/>
      <c r="I3978"/>
      <c r="J3978"/>
      <c r="K3978"/>
      <c r="L3978"/>
      <c r="M3978"/>
      <c r="N3978"/>
      <c r="O3978"/>
      <c r="P3978"/>
      <c r="Q3978"/>
      <c r="R3978"/>
    </row>
    <row r="3979" spans="1:18" x14ac:dyDescent="0.3">
      <c r="A3979"/>
      <c r="B3979"/>
      <c r="C3979"/>
      <c r="D3979"/>
      <c r="E3979"/>
      <c r="F3979"/>
      <c r="G3979"/>
      <c r="H3979"/>
      <c r="I3979"/>
      <c r="J3979"/>
      <c r="K3979"/>
      <c r="L3979"/>
      <c r="M3979"/>
      <c r="N3979"/>
      <c r="O3979"/>
      <c r="P3979"/>
      <c r="Q3979"/>
      <c r="R3979"/>
    </row>
    <row r="3980" spans="1:18" x14ac:dyDescent="0.3">
      <c r="A3980"/>
      <c r="B3980"/>
      <c r="C3980"/>
      <c r="D3980"/>
      <c r="E3980"/>
      <c r="F3980"/>
      <c r="G3980"/>
      <c r="H3980"/>
      <c r="I3980"/>
      <c r="J3980"/>
      <c r="K3980"/>
      <c r="L3980"/>
      <c r="M3980"/>
      <c r="N3980"/>
      <c r="O3980"/>
      <c r="P3980"/>
      <c r="Q3980"/>
      <c r="R3980"/>
    </row>
    <row r="3981" spans="1:18" x14ac:dyDescent="0.3">
      <c r="A3981"/>
      <c r="B3981"/>
      <c r="C3981"/>
      <c r="D3981"/>
      <c r="E3981"/>
      <c r="F3981"/>
      <c r="G3981"/>
      <c r="H3981"/>
      <c r="I3981"/>
      <c r="J3981"/>
      <c r="K3981"/>
      <c r="L3981"/>
      <c r="M3981"/>
      <c r="N3981"/>
      <c r="O3981"/>
      <c r="P3981"/>
      <c r="Q3981"/>
      <c r="R3981"/>
    </row>
    <row r="3982" spans="1:18" x14ac:dyDescent="0.3">
      <c r="A3982"/>
      <c r="B3982"/>
      <c r="C3982"/>
      <c r="D3982"/>
      <c r="E3982"/>
      <c r="F3982"/>
      <c r="G3982"/>
      <c r="H3982"/>
      <c r="I3982"/>
      <c r="J3982"/>
      <c r="K3982"/>
      <c r="L3982"/>
      <c r="M3982"/>
      <c r="N3982"/>
      <c r="O3982"/>
      <c r="P3982"/>
      <c r="Q3982"/>
      <c r="R3982"/>
    </row>
    <row r="3983" spans="1:18" x14ac:dyDescent="0.3">
      <c r="A3983"/>
      <c r="B3983"/>
      <c r="C3983"/>
      <c r="D3983"/>
      <c r="E3983"/>
      <c r="F3983"/>
      <c r="G3983"/>
      <c r="H3983"/>
      <c r="I3983"/>
      <c r="J3983"/>
      <c r="K3983"/>
      <c r="L3983"/>
      <c r="M3983"/>
      <c r="N3983"/>
      <c r="O3983"/>
      <c r="P3983"/>
      <c r="Q3983"/>
      <c r="R3983"/>
    </row>
    <row r="3984" spans="1:18" x14ac:dyDescent="0.3">
      <c r="A3984"/>
      <c r="B3984"/>
      <c r="C3984"/>
      <c r="D3984"/>
      <c r="E3984"/>
      <c r="F3984"/>
      <c r="G3984"/>
      <c r="H3984"/>
      <c r="I3984"/>
      <c r="J3984"/>
      <c r="K3984"/>
      <c r="L3984"/>
      <c r="M3984"/>
      <c r="N3984"/>
      <c r="O3984"/>
      <c r="P3984"/>
      <c r="Q3984"/>
      <c r="R3984"/>
    </row>
    <row r="3985" spans="1:18" x14ac:dyDescent="0.3">
      <c r="A3985"/>
      <c r="B3985"/>
      <c r="C3985"/>
      <c r="D3985"/>
      <c r="E3985"/>
      <c r="F3985"/>
      <c r="G3985"/>
      <c r="H3985"/>
      <c r="I3985"/>
      <c r="J3985"/>
      <c r="K3985"/>
      <c r="L3985"/>
      <c r="M3985"/>
      <c r="N3985"/>
      <c r="O3985"/>
      <c r="P3985"/>
      <c r="Q3985"/>
      <c r="R3985"/>
    </row>
    <row r="3986" spans="1:18" x14ac:dyDescent="0.3">
      <c r="A3986"/>
      <c r="B3986"/>
      <c r="C3986"/>
      <c r="D3986"/>
      <c r="E3986"/>
      <c r="F3986"/>
      <c r="G3986"/>
      <c r="H3986"/>
      <c r="I3986"/>
      <c r="J3986"/>
      <c r="K3986"/>
      <c r="L3986"/>
      <c r="M3986"/>
      <c r="N3986"/>
      <c r="O3986"/>
      <c r="P3986"/>
      <c r="Q3986"/>
      <c r="R3986"/>
    </row>
    <row r="3987" spans="1:18" x14ac:dyDescent="0.3">
      <c r="A3987"/>
      <c r="B3987"/>
      <c r="C3987"/>
      <c r="D3987"/>
      <c r="E3987"/>
      <c r="F3987"/>
      <c r="G3987"/>
      <c r="H3987"/>
      <c r="I3987"/>
      <c r="J3987"/>
      <c r="K3987"/>
      <c r="L3987"/>
      <c r="M3987"/>
      <c r="N3987"/>
      <c r="O3987"/>
      <c r="P3987"/>
      <c r="Q3987"/>
      <c r="R3987"/>
    </row>
    <row r="3988" spans="1:18" x14ac:dyDescent="0.3">
      <c r="A3988"/>
      <c r="B3988"/>
      <c r="C3988"/>
      <c r="D3988"/>
      <c r="E3988"/>
      <c r="F3988"/>
      <c r="G3988"/>
      <c r="H3988"/>
      <c r="I3988"/>
      <c r="J3988"/>
      <c r="K3988"/>
      <c r="L3988"/>
      <c r="M3988"/>
      <c r="N3988"/>
      <c r="O3988"/>
      <c r="P3988"/>
      <c r="Q3988"/>
      <c r="R3988"/>
    </row>
    <row r="3989" spans="1:18" x14ac:dyDescent="0.3">
      <c r="A3989"/>
      <c r="B3989"/>
      <c r="C3989"/>
      <c r="D3989"/>
      <c r="E3989"/>
      <c r="F3989"/>
      <c r="G3989"/>
      <c r="H3989"/>
      <c r="I3989"/>
      <c r="J3989"/>
      <c r="K3989"/>
      <c r="L3989"/>
      <c r="M3989"/>
      <c r="N3989"/>
      <c r="O3989"/>
      <c r="P3989"/>
      <c r="Q3989"/>
      <c r="R3989"/>
    </row>
    <row r="3990" spans="1:18" x14ac:dyDescent="0.3">
      <c r="A3990"/>
      <c r="B3990"/>
      <c r="C3990"/>
      <c r="D3990"/>
      <c r="E3990"/>
      <c r="F3990"/>
      <c r="G3990"/>
      <c r="H3990"/>
      <c r="I3990"/>
      <c r="J3990"/>
      <c r="K3990"/>
      <c r="L3990"/>
      <c r="M3990"/>
      <c r="N3990"/>
      <c r="O3990"/>
      <c r="P3990"/>
      <c r="Q3990"/>
      <c r="R3990"/>
    </row>
    <row r="3991" spans="1:18" x14ac:dyDescent="0.3">
      <c r="A3991"/>
      <c r="B3991"/>
      <c r="C3991"/>
      <c r="D3991"/>
      <c r="E3991"/>
      <c r="F3991"/>
      <c r="G3991"/>
      <c r="H3991"/>
      <c r="I3991"/>
      <c r="J3991"/>
      <c r="K3991"/>
      <c r="L3991"/>
      <c r="M3991"/>
      <c r="N3991"/>
      <c r="O3991"/>
      <c r="P3991"/>
      <c r="Q3991"/>
      <c r="R3991"/>
    </row>
    <row r="3992" spans="1:18" x14ac:dyDescent="0.3">
      <c r="A3992"/>
      <c r="B3992"/>
      <c r="C3992"/>
      <c r="D3992"/>
      <c r="E3992"/>
      <c r="F3992"/>
      <c r="G3992"/>
      <c r="H3992"/>
      <c r="I3992"/>
      <c r="J3992"/>
      <c r="K3992"/>
      <c r="L3992"/>
      <c r="M3992"/>
      <c r="N3992"/>
      <c r="O3992"/>
      <c r="P3992"/>
      <c r="Q3992"/>
      <c r="R3992"/>
    </row>
    <row r="3993" spans="1:18" x14ac:dyDescent="0.3">
      <c r="A3993"/>
      <c r="B3993"/>
      <c r="C3993"/>
      <c r="D3993"/>
      <c r="E3993"/>
      <c r="F3993"/>
      <c r="G3993"/>
      <c r="H3993"/>
      <c r="I3993"/>
      <c r="J3993"/>
      <c r="K3993"/>
      <c r="L3993"/>
      <c r="M3993"/>
      <c r="N3993"/>
      <c r="O3993"/>
      <c r="P3993"/>
      <c r="Q3993"/>
      <c r="R3993"/>
    </row>
    <row r="3994" spans="1:18" x14ac:dyDescent="0.3">
      <c r="A3994"/>
      <c r="B3994"/>
      <c r="C3994"/>
      <c r="D3994"/>
      <c r="E3994"/>
      <c r="F3994"/>
      <c r="G3994"/>
      <c r="H3994"/>
      <c r="I3994"/>
      <c r="J3994"/>
      <c r="K3994"/>
      <c r="L3994"/>
      <c r="M3994"/>
      <c r="N3994"/>
      <c r="O3994"/>
      <c r="P3994"/>
      <c r="Q3994"/>
      <c r="R3994"/>
    </row>
    <row r="3995" spans="1:18" x14ac:dyDescent="0.3">
      <c r="A3995"/>
      <c r="B3995"/>
      <c r="C3995"/>
      <c r="D3995"/>
      <c r="E3995"/>
      <c r="F3995"/>
      <c r="G3995"/>
      <c r="H3995"/>
      <c r="I3995"/>
      <c r="J3995"/>
      <c r="K3995"/>
      <c r="L3995"/>
      <c r="M3995"/>
      <c r="N3995"/>
      <c r="O3995"/>
      <c r="P3995"/>
      <c r="Q3995"/>
      <c r="R3995"/>
    </row>
    <row r="3996" spans="1:18" x14ac:dyDescent="0.3">
      <c r="A3996"/>
      <c r="B3996"/>
      <c r="C3996"/>
      <c r="D3996"/>
      <c r="E3996"/>
      <c r="F3996"/>
      <c r="G3996"/>
      <c r="H3996"/>
      <c r="I3996"/>
      <c r="J3996"/>
      <c r="K3996"/>
      <c r="L3996"/>
      <c r="M3996"/>
      <c r="N3996"/>
      <c r="O3996"/>
      <c r="P3996"/>
      <c r="Q3996"/>
      <c r="R3996"/>
    </row>
    <row r="3997" spans="1:18" x14ac:dyDescent="0.3">
      <c r="A3997"/>
      <c r="B3997"/>
      <c r="C3997"/>
      <c r="D3997"/>
      <c r="E3997"/>
      <c r="F3997"/>
      <c r="G3997"/>
      <c r="H3997"/>
      <c r="I3997"/>
      <c r="J3997"/>
      <c r="K3997"/>
      <c r="L3997"/>
      <c r="M3997"/>
      <c r="N3997"/>
      <c r="O3997"/>
      <c r="P3997"/>
      <c r="Q3997"/>
      <c r="R3997"/>
    </row>
    <row r="3998" spans="1:18" x14ac:dyDescent="0.3">
      <c r="A3998"/>
      <c r="B3998"/>
      <c r="C3998"/>
      <c r="D3998"/>
      <c r="E3998"/>
      <c r="F3998"/>
      <c r="G3998"/>
      <c r="H3998"/>
      <c r="I3998"/>
      <c r="J3998"/>
      <c r="K3998"/>
      <c r="L3998"/>
      <c r="M3998"/>
      <c r="N3998"/>
      <c r="O3998"/>
      <c r="P3998"/>
      <c r="Q3998"/>
      <c r="R3998"/>
    </row>
    <row r="3999" spans="1:18" x14ac:dyDescent="0.3">
      <c r="A3999"/>
      <c r="B3999"/>
      <c r="C3999"/>
      <c r="D3999"/>
      <c r="E3999"/>
      <c r="F3999"/>
      <c r="G3999"/>
      <c r="H3999"/>
      <c r="I3999"/>
      <c r="J3999"/>
      <c r="K3999"/>
      <c r="L3999"/>
      <c r="M3999"/>
      <c r="N3999"/>
      <c r="O3999"/>
      <c r="P3999"/>
      <c r="Q3999"/>
      <c r="R3999"/>
    </row>
    <row r="4000" spans="1:18" x14ac:dyDescent="0.3">
      <c r="A4000"/>
      <c r="B4000"/>
      <c r="C4000"/>
      <c r="D4000"/>
      <c r="E4000"/>
      <c r="F4000"/>
      <c r="G4000"/>
      <c r="H4000"/>
      <c r="I4000"/>
      <c r="J4000"/>
      <c r="K4000"/>
      <c r="L4000"/>
      <c r="M4000"/>
      <c r="N4000"/>
      <c r="O4000"/>
      <c r="P4000"/>
      <c r="Q4000"/>
      <c r="R4000"/>
    </row>
    <row r="4001" spans="1:18" x14ac:dyDescent="0.3">
      <c r="A4001"/>
      <c r="B4001"/>
      <c r="C4001"/>
      <c r="D4001"/>
      <c r="E4001"/>
      <c r="F4001"/>
      <c r="G4001"/>
      <c r="H4001"/>
      <c r="I4001"/>
      <c r="J4001"/>
      <c r="K4001"/>
      <c r="L4001"/>
      <c r="M4001"/>
      <c r="N4001"/>
      <c r="O4001"/>
      <c r="P4001"/>
      <c r="Q4001"/>
      <c r="R4001"/>
    </row>
    <row r="4002" spans="1:18" x14ac:dyDescent="0.3">
      <c r="A4002"/>
      <c r="B4002"/>
      <c r="C4002"/>
      <c r="D4002"/>
      <c r="E4002"/>
      <c r="F4002"/>
      <c r="G4002"/>
      <c r="H4002"/>
      <c r="I4002"/>
      <c r="J4002"/>
      <c r="K4002"/>
      <c r="L4002"/>
      <c r="M4002"/>
      <c r="N4002"/>
      <c r="O4002"/>
      <c r="P4002"/>
      <c r="Q4002"/>
      <c r="R4002"/>
    </row>
    <row r="4003" spans="1:18" x14ac:dyDescent="0.3">
      <c r="A4003"/>
      <c r="B4003"/>
      <c r="C4003"/>
      <c r="D4003"/>
      <c r="E4003"/>
      <c r="F4003"/>
      <c r="G4003"/>
      <c r="H4003"/>
      <c r="I4003"/>
      <c r="J4003"/>
      <c r="K4003"/>
      <c r="L4003"/>
      <c r="M4003"/>
      <c r="N4003"/>
      <c r="O4003"/>
      <c r="P4003"/>
      <c r="Q4003"/>
      <c r="R4003"/>
    </row>
    <row r="4004" spans="1:18" x14ac:dyDescent="0.3">
      <c r="A4004"/>
      <c r="B4004"/>
      <c r="C4004"/>
      <c r="D4004"/>
      <c r="E4004"/>
      <c r="F4004"/>
      <c r="G4004"/>
      <c r="H4004"/>
      <c r="I4004"/>
      <c r="J4004"/>
      <c r="K4004"/>
      <c r="L4004"/>
      <c r="M4004"/>
      <c r="N4004"/>
      <c r="O4004"/>
      <c r="P4004"/>
      <c r="Q4004"/>
      <c r="R4004"/>
    </row>
    <row r="4005" spans="1:18" x14ac:dyDescent="0.3">
      <c r="A4005"/>
      <c r="B4005"/>
      <c r="C4005"/>
      <c r="D4005"/>
      <c r="E4005"/>
      <c r="F4005"/>
      <c r="G4005"/>
      <c r="H4005"/>
      <c r="I4005"/>
      <c r="J4005"/>
      <c r="K4005"/>
      <c r="L4005"/>
      <c r="M4005"/>
      <c r="N4005"/>
      <c r="O4005"/>
      <c r="P4005"/>
      <c r="Q4005"/>
      <c r="R4005"/>
    </row>
    <row r="4006" spans="1:18" x14ac:dyDescent="0.3">
      <c r="A4006"/>
      <c r="B4006"/>
      <c r="C4006"/>
      <c r="D4006"/>
      <c r="E4006"/>
      <c r="F4006"/>
      <c r="G4006"/>
      <c r="H4006"/>
      <c r="I4006"/>
      <c r="J4006"/>
      <c r="K4006"/>
      <c r="L4006"/>
      <c r="M4006"/>
      <c r="N4006"/>
      <c r="O4006"/>
      <c r="P4006"/>
      <c r="Q4006"/>
      <c r="R4006"/>
    </row>
    <row r="4007" spans="1:18" x14ac:dyDescent="0.3">
      <c r="A4007"/>
      <c r="B4007"/>
      <c r="C4007"/>
      <c r="D4007"/>
      <c r="E4007"/>
      <c r="F4007"/>
      <c r="G4007"/>
      <c r="H4007"/>
      <c r="I4007"/>
      <c r="J4007"/>
      <c r="K4007"/>
      <c r="L4007"/>
      <c r="M4007"/>
      <c r="N4007"/>
      <c r="O4007"/>
      <c r="P4007"/>
      <c r="Q4007"/>
      <c r="R4007"/>
    </row>
    <row r="4008" spans="1:18" x14ac:dyDescent="0.3">
      <c r="A4008"/>
      <c r="B4008"/>
      <c r="C4008"/>
      <c r="D4008"/>
      <c r="E4008"/>
      <c r="F4008"/>
      <c r="G4008"/>
      <c r="H4008"/>
      <c r="I4008"/>
      <c r="J4008"/>
      <c r="K4008"/>
      <c r="L4008"/>
      <c r="M4008"/>
      <c r="N4008"/>
      <c r="O4008"/>
      <c r="P4008"/>
      <c r="Q4008"/>
      <c r="R4008"/>
    </row>
    <row r="4009" spans="1:18" x14ac:dyDescent="0.3">
      <c r="A4009"/>
      <c r="B4009"/>
      <c r="C4009"/>
      <c r="D4009"/>
      <c r="E4009"/>
      <c r="F4009"/>
      <c r="G4009"/>
      <c r="H4009"/>
      <c r="I4009"/>
      <c r="J4009"/>
      <c r="K4009"/>
      <c r="L4009"/>
      <c r="M4009"/>
      <c r="N4009"/>
      <c r="O4009"/>
      <c r="P4009"/>
      <c r="Q4009"/>
      <c r="R4009"/>
    </row>
    <row r="4010" spans="1:18" x14ac:dyDescent="0.3">
      <c r="A4010"/>
      <c r="B4010"/>
      <c r="C4010"/>
      <c r="D4010"/>
      <c r="E4010"/>
      <c r="F4010"/>
      <c r="G4010"/>
      <c r="H4010"/>
      <c r="I4010"/>
      <c r="J4010"/>
      <c r="K4010"/>
      <c r="L4010"/>
      <c r="M4010"/>
      <c r="N4010"/>
      <c r="O4010"/>
      <c r="P4010"/>
      <c r="Q4010"/>
      <c r="R4010"/>
    </row>
    <row r="4011" spans="1:18" x14ac:dyDescent="0.3">
      <c r="A4011"/>
      <c r="B4011"/>
      <c r="C4011"/>
      <c r="D4011"/>
      <c r="E4011"/>
      <c r="F4011"/>
      <c r="G4011"/>
      <c r="H4011"/>
      <c r="I4011"/>
      <c r="J4011"/>
      <c r="K4011"/>
      <c r="L4011"/>
      <c r="M4011"/>
      <c r="N4011"/>
      <c r="O4011"/>
      <c r="P4011"/>
      <c r="Q4011"/>
      <c r="R4011"/>
    </row>
    <row r="4012" spans="1:18" x14ac:dyDescent="0.3">
      <c r="A4012"/>
      <c r="B4012"/>
      <c r="C4012"/>
      <c r="D4012"/>
      <c r="E4012"/>
      <c r="F4012"/>
      <c r="G4012"/>
      <c r="H4012"/>
      <c r="I4012"/>
      <c r="J4012"/>
      <c r="K4012"/>
      <c r="L4012"/>
      <c r="M4012"/>
      <c r="N4012"/>
      <c r="O4012"/>
      <c r="P4012"/>
      <c r="Q4012"/>
      <c r="R4012"/>
    </row>
    <row r="4013" spans="1:18" x14ac:dyDescent="0.3">
      <c r="A4013"/>
      <c r="B4013"/>
      <c r="C4013"/>
      <c r="D4013"/>
      <c r="E4013"/>
      <c r="F4013"/>
      <c r="G4013"/>
      <c r="H4013"/>
      <c r="I4013"/>
      <c r="J4013"/>
      <c r="K4013"/>
      <c r="L4013"/>
      <c r="M4013"/>
      <c r="N4013"/>
      <c r="O4013"/>
      <c r="P4013"/>
      <c r="Q4013"/>
      <c r="R4013"/>
    </row>
    <row r="4014" spans="1:18" x14ac:dyDescent="0.3">
      <c r="A4014"/>
      <c r="B4014"/>
      <c r="C4014"/>
      <c r="D4014"/>
      <c r="E4014"/>
      <c r="F4014"/>
      <c r="G4014"/>
      <c r="H4014"/>
      <c r="I4014"/>
      <c r="J4014"/>
      <c r="K4014"/>
      <c r="L4014"/>
      <c r="M4014"/>
      <c r="N4014"/>
      <c r="O4014"/>
      <c r="P4014"/>
      <c r="Q4014"/>
      <c r="R4014"/>
    </row>
    <row r="4015" spans="1:18" x14ac:dyDescent="0.3">
      <c r="A4015"/>
      <c r="B4015"/>
      <c r="C4015"/>
      <c r="D4015"/>
      <c r="E4015"/>
      <c r="F4015"/>
      <c r="G4015"/>
      <c r="H4015"/>
      <c r="I4015"/>
      <c r="J4015"/>
      <c r="K4015"/>
      <c r="L4015"/>
      <c r="M4015"/>
      <c r="N4015"/>
      <c r="O4015"/>
      <c r="P4015"/>
      <c r="Q4015"/>
      <c r="R4015"/>
    </row>
    <row r="4016" spans="1:18" x14ac:dyDescent="0.3">
      <c r="A4016"/>
      <c r="B4016"/>
      <c r="C4016"/>
      <c r="D4016"/>
      <c r="E4016"/>
      <c r="F4016"/>
      <c r="G4016"/>
      <c r="H4016"/>
      <c r="I4016"/>
      <c r="J4016"/>
      <c r="K4016"/>
      <c r="L4016"/>
      <c r="M4016"/>
      <c r="N4016"/>
      <c r="O4016"/>
      <c r="P4016"/>
      <c r="Q4016"/>
      <c r="R4016"/>
    </row>
    <row r="4017" spans="1:18" x14ac:dyDescent="0.3">
      <c r="A4017"/>
      <c r="B4017"/>
      <c r="C4017"/>
      <c r="D4017"/>
      <c r="E4017"/>
      <c r="F4017"/>
      <c r="G4017"/>
      <c r="H4017"/>
      <c r="I4017"/>
      <c r="J4017"/>
      <c r="K4017"/>
      <c r="L4017"/>
      <c r="M4017"/>
      <c r="N4017"/>
      <c r="O4017"/>
      <c r="P4017"/>
      <c r="Q4017"/>
      <c r="R4017"/>
    </row>
    <row r="4018" spans="1:18" x14ac:dyDescent="0.3">
      <c r="A4018"/>
      <c r="B4018"/>
      <c r="C4018"/>
      <c r="D4018"/>
      <c r="E4018"/>
      <c r="F4018"/>
      <c r="G4018"/>
      <c r="H4018"/>
      <c r="I4018"/>
      <c r="J4018"/>
      <c r="K4018"/>
      <c r="L4018"/>
      <c r="M4018"/>
      <c r="N4018"/>
      <c r="O4018"/>
      <c r="P4018"/>
      <c r="Q4018"/>
      <c r="R4018"/>
    </row>
    <row r="4019" spans="1:18" x14ac:dyDescent="0.3">
      <c r="A4019"/>
      <c r="B4019"/>
      <c r="C4019"/>
      <c r="D4019"/>
      <c r="E4019"/>
      <c r="F4019"/>
      <c r="G4019"/>
      <c r="H4019"/>
      <c r="I4019"/>
      <c r="J4019"/>
      <c r="K4019"/>
      <c r="L4019"/>
      <c r="M4019"/>
      <c r="N4019"/>
      <c r="O4019"/>
      <c r="P4019"/>
      <c r="Q4019"/>
      <c r="R4019"/>
    </row>
    <row r="4020" spans="1:18" x14ac:dyDescent="0.3">
      <c r="A4020"/>
      <c r="B4020"/>
      <c r="C4020"/>
      <c r="D4020"/>
      <c r="E4020"/>
      <c r="F4020"/>
      <c r="G4020"/>
      <c r="H4020"/>
      <c r="I4020"/>
      <c r="J4020"/>
      <c r="K4020"/>
      <c r="L4020"/>
      <c r="M4020"/>
      <c r="N4020"/>
      <c r="O4020"/>
      <c r="P4020"/>
      <c r="Q4020"/>
      <c r="R4020"/>
    </row>
    <row r="4021" spans="1:18" x14ac:dyDescent="0.3">
      <c r="A4021"/>
      <c r="B4021"/>
      <c r="C4021"/>
      <c r="D4021"/>
      <c r="E4021"/>
      <c r="F4021"/>
      <c r="G4021"/>
      <c r="H4021"/>
      <c r="I4021"/>
      <c r="J4021"/>
      <c r="K4021"/>
      <c r="L4021"/>
      <c r="M4021"/>
      <c r="N4021"/>
      <c r="O4021"/>
      <c r="P4021"/>
      <c r="Q4021"/>
      <c r="R4021"/>
    </row>
    <row r="4022" spans="1:18" x14ac:dyDescent="0.3">
      <c r="A4022"/>
      <c r="B4022"/>
      <c r="C4022"/>
      <c r="D4022"/>
      <c r="E4022"/>
      <c r="F4022"/>
      <c r="G4022"/>
      <c r="H4022"/>
      <c r="I4022"/>
      <c r="J4022"/>
      <c r="K4022"/>
      <c r="L4022"/>
      <c r="M4022"/>
      <c r="N4022"/>
      <c r="O4022"/>
      <c r="P4022"/>
      <c r="Q4022"/>
      <c r="R4022"/>
    </row>
    <row r="4023" spans="1:18" x14ac:dyDescent="0.3">
      <c r="A4023"/>
      <c r="B4023"/>
      <c r="C4023"/>
      <c r="D4023"/>
      <c r="E4023"/>
      <c r="F4023"/>
      <c r="G4023"/>
      <c r="H4023"/>
      <c r="I4023"/>
      <c r="J4023"/>
      <c r="K4023"/>
      <c r="L4023"/>
      <c r="M4023"/>
      <c r="N4023"/>
      <c r="O4023"/>
      <c r="P4023"/>
      <c r="Q4023"/>
      <c r="R4023"/>
    </row>
    <row r="4024" spans="1:18" x14ac:dyDescent="0.3">
      <c r="A4024"/>
      <c r="B4024"/>
      <c r="C4024"/>
      <c r="D4024"/>
      <c r="E4024"/>
      <c r="F4024"/>
      <c r="G4024"/>
      <c r="H4024"/>
      <c r="I4024"/>
      <c r="J4024"/>
      <c r="K4024"/>
      <c r="L4024"/>
      <c r="M4024"/>
      <c r="N4024"/>
      <c r="O4024"/>
      <c r="P4024"/>
      <c r="Q4024"/>
      <c r="R4024"/>
    </row>
    <row r="4025" spans="1:18" x14ac:dyDescent="0.3">
      <c r="A4025"/>
      <c r="B4025"/>
      <c r="C4025"/>
      <c r="D4025"/>
      <c r="E4025"/>
      <c r="F4025"/>
      <c r="G4025"/>
      <c r="H4025"/>
      <c r="I4025"/>
      <c r="J4025"/>
      <c r="K4025"/>
      <c r="L4025"/>
      <c r="M4025"/>
      <c r="N4025"/>
      <c r="O4025"/>
      <c r="P4025"/>
      <c r="Q4025"/>
      <c r="R4025"/>
    </row>
    <row r="4026" spans="1:18" x14ac:dyDescent="0.3">
      <c r="A4026"/>
      <c r="B4026"/>
      <c r="C4026"/>
      <c r="D4026"/>
      <c r="E4026"/>
      <c r="F4026"/>
      <c r="G4026"/>
      <c r="H4026"/>
      <c r="I4026"/>
      <c r="J4026"/>
      <c r="K4026"/>
      <c r="L4026"/>
      <c r="M4026"/>
      <c r="N4026"/>
      <c r="O4026"/>
      <c r="P4026"/>
      <c r="Q4026"/>
      <c r="R4026"/>
    </row>
    <row r="4027" spans="1:18" x14ac:dyDescent="0.3">
      <c r="A4027"/>
      <c r="B4027"/>
      <c r="C4027"/>
      <c r="D4027"/>
      <c r="E4027"/>
      <c r="F4027"/>
      <c r="G4027"/>
      <c r="H4027"/>
      <c r="I4027"/>
      <c r="J4027"/>
      <c r="K4027"/>
      <c r="L4027"/>
      <c r="M4027"/>
      <c r="N4027"/>
      <c r="O4027"/>
      <c r="P4027"/>
      <c r="Q4027"/>
      <c r="R4027"/>
    </row>
    <row r="4028" spans="1:18" x14ac:dyDescent="0.3">
      <c r="A4028"/>
      <c r="B4028"/>
      <c r="C4028"/>
      <c r="D4028"/>
      <c r="E4028"/>
      <c r="F4028"/>
      <c r="G4028"/>
      <c r="H4028"/>
      <c r="I4028"/>
      <c r="J4028"/>
      <c r="K4028"/>
      <c r="L4028"/>
      <c r="M4028"/>
      <c r="N4028"/>
      <c r="O4028"/>
      <c r="P4028"/>
      <c r="Q4028"/>
      <c r="R4028"/>
    </row>
    <row r="4029" spans="1:18" x14ac:dyDescent="0.3">
      <c r="A4029"/>
      <c r="B4029"/>
      <c r="C4029"/>
      <c r="D4029"/>
      <c r="E4029"/>
      <c r="F4029"/>
      <c r="G4029"/>
      <c r="H4029"/>
      <c r="I4029"/>
      <c r="J4029"/>
      <c r="K4029"/>
      <c r="L4029"/>
      <c r="M4029"/>
      <c r="N4029"/>
      <c r="O4029"/>
      <c r="P4029"/>
      <c r="Q4029"/>
      <c r="R4029"/>
    </row>
    <row r="4030" spans="1:18" x14ac:dyDescent="0.3">
      <c r="A4030"/>
      <c r="B4030"/>
      <c r="C4030"/>
      <c r="D4030"/>
      <c r="E4030"/>
      <c r="F4030"/>
      <c r="G4030"/>
      <c r="H4030"/>
      <c r="I4030"/>
      <c r="J4030"/>
      <c r="K4030"/>
      <c r="L4030"/>
      <c r="M4030"/>
      <c r="N4030"/>
      <c r="O4030"/>
      <c r="P4030"/>
      <c r="Q4030"/>
      <c r="R4030"/>
    </row>
    <row r="4031" spans="1:18" x14ac:dyDescent="0.3">
      <c r="A4031"/>
      <c r="B4031"/>
      <c r="C4031"/>
      <c r="D4031"/>
      <c r="E4031"/>
      <c r="F4031"/>
      <c r="G4031"/>
      <c r="H4031"/>
      <c r="I4031"/>
      <c r="J4031"/>
      <c r="K4031"/>
      <c r="L4031"/>
      <c r="M4031"/>
      <c r="N4031"/>
      <c r="O4031"/>
      <c r="P4031"/>
      <c r="Q4031"/>
      <c r="R4031"/>
    </row>
    <row r="4032" spans="1:18" x14ac:dyDescent="0.3">
      <c r="A4032"/>
      <c r="B4032"/>
      <c r="C4032"/>
      <c r="D4032"/>
      <c r="E4032"/>
      <c r="F4032"/>
      <c r="G4032"/>
      <c r="H4032"/>
      <c r="I4032"/>
      <c r="J4032"/>
      <c r="K4032"/>
      <c r="L4032"/>
      <c r="M4032"/>
      <c r="N4032"/>
      <c r="O4032"/>
      <c r="P4032"/>
      <c r="Q4032"/>
      <c r="R4032"/>
    </row>
    <row r="4033" spans="1:18" x14ac:dyDescent="0.3">
      <c r="A4033"/>
      <c r="B4033"/>
      <c r="C4033"/>
      <c r="D4033"/>
      <c r="E4033"/>
      <c r="F4033"/>
      <c r="G4033"/>
      <c r="H4033"/>
      <c r="I4033"/>
      <c r="J4033"/>
      <c r="K4033"/>
      <c r="L4033"/>
      <c r="M4033"/>
      <c r="N4033"/>
      <c r="O4033"/>
      <c r="P4033"/>
      <c r="Q4033"/>
      <c r="R4033"/>
    </row>
    <row r="4034" spans="1:18" x14ac:dyDescent="0.3">
      <c r="A4034"/>
      <c r="B4034"/>
      <c r="C4034"/>
      <c r="D4034"/>
      <c r="E4034"/>
      <c r="F4034"/>
      <c r="G4034"/>
      <c r="H4034"/>
      <c r="I4034"/>
      <c r="J4034"/>
      <c r="K4034"/>
      <c r="L4034"/>
      <c r="M4034"/>
      <c r="N4034"/>
      <c r="O4034"/>
      <c r="P4034"/>
      <c r="Q4034"/>
      <c r="R4034"/>
    </row>
    <row r="4035" spans="1:18" x14ac:dyDescent="0.3">
      <c r="A4035"/>
      <c r="B4035"/>
      <c r="C4035"/>
      <c r="D4035"/>
      <c r="E4035"/>
      <c r="F4035"/>
      <c r="G4035"/>
      <c r="H4035"/>
      <c r="I4035"/>
      <c r="J4035"/>
      <c r="K4035"/>
      <c r="L4035"/>
      <c r="M4035"/>
      <c r="N4035"/>
      <c r="O4035"/>
      <c r="P4035"/>
      <c r="Q4035"/>
      <c r="R4035"/>
    </row>
    <row r="4036" spans="1:18" x14ac:dyDescent="0.3">
      <c r="A4036"/>
      <c r="B4036"/>
      <c r="C4036"/>
      <c r="D4036"/>
      <c r="E4036"/>
      <c r="F4036"/>
      <c r="G4036"/>
      <c r="H4036"/>
      <c r="I4036"/>
      <c r="J4036"/>
      <c r="K4036"/>
      <c r="L4036"/>
      <c r="M4036"/>
      <c r="N4036"/>
      <c r="O4036"/>
      <c r="P4036"/>
      <c r="Q4036"/>
      <c r="R4036"/>
    </row>
    <row r="4037" spans="1:18" x14ac:dyDescent="0.3">
      <c r="A4037"/>
      <c r="B4037"/>
      <c r="C4037"/>
      <c r="D4037"/>
      <c r="E4037"/>
      <c r="F4037"/>
      <c r="G4037"/>
      <c r="H4037"/>
      <c r="I4037"/>
      <c r="J4037"/>
      <c r="K4037"/>
      <c r="L4037"/>
      <c r="M4037"/>
      <c r="N4037"/>
      <c r="O4037"/>
      <c r="P4037"/>
      <c r="Q4037"/>
      <c r="R4037"/>
    </row>
    <row r="4038" spans="1:18" x14ac:dyDescent="0.3">
      <c r="A4038"/>
      <c r="B4038"/>
      <c r="C4038"/>
      <c r="D4038"/>
      <c r="E4038"/>
      <c r="F4038"/>
      <c r="G4038"/>
      <c r="H4038"/>
      <c r="I4038"/>
      <c r="J4038"/>
      <c r="K4038"/>
      <c r="L4038"/>
      <c r="M4038"/>
      <c r="N4038"/>
      <c r="O4038"/>
      <c r="P4038"/>
      <c r="Q4038"/>
      <c r="R4038"/>
    </row>
    <row r="4039" spans="1:18" x14ac:dyDescent="0.3">
      <c r="A4039"/>
      <c r="B4039"/>
      <c r="C4039"/>
      <c r="D4039"/>
      <c r="E4039"/>
      <c r="F4039"/>
      <c r="G4039"/>
      <c r="H4039"/>
      <c r="I4039"/>
      <c r="J4039"/>
      <c r="K4039"/>
      <c r="L4039"/>
      <c r="M4039"/>
      <c r="N4039"/>
      <c r="O4039"/>
      <c r="P4039"/>
      <c r="Q4039"/>
      <c r="R4039"/>
    </row>
    <row r="4040" spans="1:18" x14ac:dyDescent="0.3">
      <c r="A4040"/>
      <c r="B4040"/>
      <c r="C4040"/>
      <c r="D4040"/>
      <c r="E4040"/>
      <c r="F4040"/>
      <c r="G4040"/>
      <c r="H4040"/>
      <c r="I4040"/>
      <c r="J4040"/>
      <c r="K4040"/>
      <c r="L4040"/>
      <c r="M4040"/>
      <c r="N4040"/>
      <c r="O4040"/>
      <c r="P4040"/>
      <c r="Q4040"/>
      <c r="R4040"/>
    </row>
    <row r="4041" spans="1:18" x14ac:dyDescent="0.3">
      <c r="A4041"/>
      <c r="B4041"/>
      <c r="C4041"/>
      <c r="D4041"/>
      <c r="E4041"/>
      <c r="F4041"/>
      <c r="G4041"/>
      <c r="H4041"/>
      <c r="I4041"/>
      <c r="J4041"/>
      <c r="K4041"/>
      <c r="L4041"/>
      <c r="M4041"/>
      <c r="N4041"/>
      <c r="O4041"/>
      <c r="P4041"/>
      <c r="Q4041"/>
      <c r="R4041"/>
    </row>
    <row r="4042" spans="1:18" x14ac:dyDescent="0.3">
      <c r="A4042"/>
      <c r="B4042"/>
      <c r="C4042"/>
      <c r="D4042"/>
      <c r="E4042"/>
      <c r="F4042"/>
      <c r="G4042"/>
      <c r="H4042"/>
      <c r="I4042"/>
      <c r="J4042"/>
      <c r="K4042"/>
      <c r="L4042"/>
      <c r="M4042"/>
      <c r="N4042"/>
      <c r="O4042"/>
      <c r="P4042"/>
      <c r="Q4042"/>
      <c r="R4042"/>
    </row>
    <row r="4043" spans="1:18" x14ac:dyDescent="0.3">
      <c r="A4043"/>
      <c r="B4043"/>
      <c r="C4043"/>
      <c r="D4043"/>
      <c r="E4043"/>
      <c r="F4043"/>
      <c r="G4043"/>
      <c r="H4043"/>
      <c r="I4043"/>
      <c r="J4043"/>
      <c r="K4043"/>
      <c r="L4043"/>
      <c r="M4043"/>
      <c r="N4043"/>
      <c r="O4043"/>
      <c r="P4043"/>
      <c r="Q4043"/>
      <c r="R4043"/>
    </row>
    <row r="4044" spans="1:18" x14ac:dyDescent="0.3">
      <c r="A4044"/>
      <c r="B4044"/>
      <c r="C4044"/>
      <c r="D4044"/>
      <c r="E4044"/>
      <c r="F4044"/>
      <c r="G4044"/>
      <c r="H4044"/>
      <c r="I4044"/>
      <c r="J4044"/>
      <c r="K4044"/>
      <c r="L4044"/>
      <c r="M4044"/>
      <c r="N4044"/>
      <c r="O4044"/>
      <c r="P4044"/>
      <c r="Q4044"/>
      <c r="R4044"/>
    </row>
    <row r="4045" spans="1:18" x14ac:dyDescent="0.3">
      <c r="A4045"/>
      <c r="B4045"/>
      <c r="C4045"/>
      <c r="D4045"/>
      <c r="E4045"/>
      <c r="F4045"/>
      <c r="G4045"/>
      <c r="H4045"/>
      <c r="I4045"/>
      <c r="J4045"/>
      <c r="K4045"/>
      <c r="L4045"/>
      <c r="M4045"/>
      <c r="N4045"/>
      <c r="O4045"/>
      <c r="P4045"/>
      <c r="Q4045"/>
      <c r="R4045"/>
    </row>
    <row r="4046" spans="1:18" x14ac:dyDescent="0.3">
      <c r="A4046"/>
      <c r="B4046"/>
      <c r="C4046"/>
      <c r="D4046"/>
      <c r="E4046"/>
      <c r="F4046"/>
      <c r="G4046"/>
      <c r="H4046"/>
      <c r="I4046"/>
      <c r="J4046"/>
      <c r="K4046"/>
      <c r="L4046"/>
      <c r="M4046"/>
      <c r="N4046"/>
      <c r="O4046"/>
      <c r="P4046"/>
      <c r="Q4046"/>
      <c r="R4046"/>
    </row>
    <row r="4047" spans="1:18" x14ac:dyDescent="0.3">
      <c r="A4047"/>
      <c r="B4047"/>
      <c r="C4047"/>
      <c r="D4047"/>
      <c r="E4047"/>
      <c r="F4047"/>
      <c r="G4047"/>
      <c r="H4047"/>
      <c r="I4047"/>
      <c r="J4047"/>
      <c r="K4047"/>
      <c r="L4047"/>
      <c r="M4047"/>
      <c r="N4047"/>
      <c r="O4047"/>
      <c r="P4047"/>
      <c r="Q4047"/>
      <c r="R4047"/>
    </row>
    <row r="4048" spans="1:18" x14ac:dyDescent="0.3">
      <c r="A4048"/>
      <c r="B4048"/>
      <c r="C4048"/>
      <c r="D4048"/>
      <c r="E4048"/>
      <c r="F4048"/>
      <c r="G4048"/>
      <c r="H4048"/>
      <c r="I4048"/>
      <c r="J4048"/>
      <c r="K4048"/>
      <c r="L4048"/>
      <c r="M4048"/>
      <c r="N4048"/>
      <c r="O4048"/>
      <c r="P4048"/>
      <c r="Q4048"/>
      <c r="R4048"/>
    </row>
    <row r="4049" spans="1:18" x14ac:dyDescent="0.3">
      <c r="A4049"/>
      <c r="B4049"/>
      <c r="C4049"/>
      <c r="D4049"/>
      <c r="E4049"/>
      <c r="F4049"/>
      <c r="G4049"/>
      <c r="H4049"/>
      <c r="I4049"/>
      <c r="J4049"/>
      <c r="K4049"/>
      <c r="L4049"/>
      <c r="M4049"/>
      <c r="N4049"/>
      <c r="O4049"/>
      <c r="P4049"/>
      <c r="Q4049"/>
      <c r="R4049"/>
    </row>
    <row r="4050" spans="1:18" x14ac:dyDescent="0.3">
      <c r="A4050"/>
      <c r="B4050"/>
      <c r="C4050"/>
      <c r="D4050"/>
      <c r="E4050"/>
      <c r="F4050"/>
      <c r="G4050"/>
      <c r="H4050"/>
      <c r="I4050"/>
      <c r="J4050"/>
      <c r="K4050"/>
      <c r="L4050"/>
      <c r="M4050"/>
      <c r="N4050"/>
      <c r="O4050"/>
      <c r="P4050"/>
      <c r="Q4050"/>
      <c r="R4050"/>
    </row>
    <row r="4051" spans="1:18" x14ac:dyDescent="0.3">
      <c r="A4051"/>
      <c r="B4051"/>
      <c r="C4051"/>
      <c r="D4051"/>
      <c r="E4051"/>
      <c r="F4051"/>
      <c r="G4051"/>
      <c r="H4051"/>
      <c r="I4051"/>
      <c r="J4051"/>
      <c r="K4051"/>
      <c r="L4051"/>
      <c r="M4051"/>
      <c r="N4051"/>
      <c r="O4051"/>
      <c r="P4051"/>
      <c r="Q4051"/>
      <c r="R4051"/>
    </row>
    <row r="4052" spans="1:18" x14ac:dyDescent="0.3">
      <c r="A4052"/>
      <c r="B4052"/>
      <c r="C4052"/>
      <c r="D4052"/>
      <c r="E4052"/>
      <c r="F4052"/>
      <c r="G4052"/>
      <c r="H4052"/>
      <c r="I4052"/>
      <c r="J4052"/>
      <c r="K4052"/>
      <c r="L4052"/>
      <c r="M4052"/>
      <c r="N4052"/>
      <c r="O4052"/>
      <c r="P4052"/>
      <c r="Q4052"/>
      <c r="R4052"/>
    </row>
    <row r="4053" spans="1:18" x14ac:dyDescent="0.3">
      <c r="A4053"/>
      <c r="B4053"/>
      <c r="C4053"/>
      <c r="D4053"/>
      <c r="E4053"/>
      <c r="F4053"/>
      <c r="G4053"/>
      <c r="H4053"/>
      <c r="I4053"/>
      <c r="J4053"/>
      <c r="K4053"/>
      <c r="L4053"/>
      <c r="M4053"/>
      <c r="N4053"/>
      <c r="O4053"/>
      <c r="P4053"/>
      <c r="Q4053"/>
      <c r="R4053"/>
    </row>
    <row r="4054" spans="1:18" x14ac:dyDescent="0.3">
      <c r="A4054"/>
      <c r="B4054"/>
      <c r="C4054"/>
      <c r="D4054"/>
      <c r="E4054"/>
      <c r="F4054"/>
      <c r="G4054"/>
      <c r="H4054"/>
      <c r="I4054"/>
      <c r="J4054"/>
      <c r="K4054"/>
      <c r="L4054"/>
      <c r="M4054"/>
      <c r="N4054"/>
      <c r="O4054"/>
      <c r="P4054"/>
      <c r="Q4054"/>
      <c r="R4054"/>
    </row>
    <row r="4055" spans="1:18" x14ac:dyDescent="0.3">
      <c r="A4055"/>
      <c r="B4055"/>
      <c r="C4055"/>
      <c r="D4055"/>
      <c r="E4055"/>
      <c r="F4055"/>
      <c r="G4055"/>
      <c r="H4055"/>
      <c r="I4055"/>
      <c r="J4055"/>
      <c r="K4055"/>
      <c r="L4055"/>
      <c r="M4055"/>
      <c r="N4055"/>
      <c r="O4055"/>
      <c r="P4055"/>
      <c r="Q4055"/>
      <c r="R4055"/>
    </row>
    <row r="4056" spans="1:18" x14ac:dyDescent="0.3">
      <c r="A4056"/>
      <c r="B4056"/>
      <c r="C4056"/>
      <c r="D4056"/>
      <c r="E4056"/>
      <c r="F4056"/>
      <c r="G4056"/>
      <c r="H4056"/>
      <c r="I4056"/>
      <c r="J4056"/>
      <c r="K4056"/>
      <c r="L4056"/>
      <c r="M4056"/>
      <c r="N4056"/>
      <c r="O4056"/>
      <c r="P4056"/>
      <c r="Q4056"/>
      <c r="R4056"/>
    </row>
    <row r="4057" spans="1:18" x14ac:dyDescent="0.3">
      <c r="A4057"/>
      <c r="B4057"/>
      <c r="C4057"/>
      <c r="D4057"/>
      <c r="E4057"/>
      <c r="F4057"/>
      <c r="G4057"/>
      <c r="H4057"/>
      <c r="I4057"/>
      <c r="J4057"/>
      <c r="K4057"/>
      <c r="L4057"/>
      <c r="M4057"/>
      <c r="N4057"/>
      <c r="O4057"/>
      <c r="P4057"/>
      <c r="Q4057"/>
      <c r="R4057"/>
    </row>
    <row r="4058" spans="1:18" x14ac:dyDescent="0.3">
      <c r="A4058"/>
      <c r="B4058"/>
      <c r="C4058"/>
      <c r="D4058"/>
      <c r="E4058"/>
      <c r="F4058"/>
      <c r="G4058"/>
      <c r="H4058"/>
      <c r="I4058"/>
      <c r="J4058"/>
      <c r="K4058"/>
      <c r="L4058"/>
      <c r="M4058"/>
      <c r="N4058"/>
      <c r="O4058"/>
      <c r="P4058"/>
      <c r="Q4058"/>
      <c r="R4058"/>
    </row>
    <row r="4059" spans="1:18" x14ac:dyDescent="0.3">
      <c r="A4059"/>
      <c r="B4059"/>
      <c r="C4059"/>
      <c r="D4059"/>
      <c r="E4059"/>
      <c r="F4059"/>
      <c r="G4059"/>
      <c r="H4059"/>
      <c r="I4059"/>
      <c r="J4059"/>
      <c r="K4059"/>
      <c r="L4059"/>
      <c r="M4059"/>
      <c r="N4059"/>
      <c r="O4059"/>
      <c r="P4059"/>
      <c r="Q4059"/>
      <c r="R4059"/>
    </row>
    <row r="4060" spans="1:18" x14ac:dyDescent="0.3">
      <c r="A4060"/>
      <c r="B4060"/>
      <c r="C4060"/>
      <c r="D4060"/>
      <c r="E4060"/>
      <c r="F4060"/>
      <c r="G4060"/>
      <c r="H4060"/>
      <c r="I4060"/>
      <c r="J4060"/>
      <c r="K4060"/>
      <c r="L4060"/>
      <c r="M4060"/>
      <c r="N4060"/>
      <c r="O4060"/>
      <c r="P4060"/>
      <c r="Q4060"/>
      <c r="R4060"/>
    </row>
    <row r="4061" spans="1:18" x14ac:dyDescent="0.3">
      <c r="A4061"/>
      <c r="B4061"/>
      <c r="C4061"/>
      <c r="D4061"/>
      <c r="E4061"/>
      <c r="F4061"/>
      <c r="G4061"/>
      <c r="H4061"/>
      <c r="I4061"/>
      <c r="J4061"/>
      <c r="K4061"/>
      <c r="L4061"/>
      <c r="M4061"/>
      <c r="N4061"/>
      <c r="O4061"/>
      <c r="P4061"/>
      <c r="Q4061"/>
      <c r="R4061"/>
    </row>
    <row r="4062" spans="1:18" x14ac:dyDescent="0.3">
      <c r="A4062"/>
      <c r="B4062"/>
      <c r="C4062"/>
      <c r="D4062"/>
      <c r="E4062"/>
      <c r="F4062"/>
      <c r="G4062"/>
      <c r="H4062"/>
      <c r="I4062"/>
      <c r="J4062"/>
      <c r="K4062"/>
      <c r="L4062"/>
      <c r="M4062"/>
      <c r="N4062"/>
      <c r="O4062"/>
      <c r="P4062"/>
      <c r="Q4062"/>
      <c r="R4062"/>
    </row>
    <row r="4063" spans="1:18" x14ac:dyDescent="0.3">
      <c r="A4063"/>
      <c r="B4063"/>
      <c r="C4063"/>
      <c r="D4063"/>
      <c r="E4063"/>
      <c r="F4063"/>
      <c r="G4063"/>
      <c r="H4063"/>
      <c r="I4063"/>
      <c r="J4063"/>
      <c r="K4063"/>
      <c r="L4063"/>
      <c r="M4063"/>
      <c r="N4063"/>
      <c r="O4063"/>
      <c r="P4063"/>
      <c r="Q4063"/>
      <c r="R4063"/>
    </row>
    <row r="4064" spans="1:18" x14ac:dyDescent="0.3">
      <c r="A4064"/>
      <c r="B4064"/>
      <c r="C4064"/>
      <c r="D4064"/>
      <c r="E4064"/>
      <c r="F4064"/>
      <c r="G4064"/>
      <c r="H4064"/>
      <c r="I4064"/>
      <c r="J4064"/>
      <c r="K4064"/>
      <c r="L4064"/>
      <c r="M4064"/>
      <c r="N4064"/>
      <c r="O4064"/>
      <c r="P4064"/>
      <c r="Q4064"/>
      <c r="R4064"/>
    </row>
    <row r="4065" spans="1:18" x14ac:dyDescent="0.3">
      <c r="A4065"/>
      <c r="B4065"/>
      <c r="C4065"/>
      <c r="D4065"/>
      <c r="E4065"/>
      <c r="F4065"/>
      <c r="G4065"/>
      <c r="H4065"/>
      <c r="I4065"/>
      <c r="J4065"/>
      <c r="K4065"/>
      <c r="L4065"/>
      <c r="M4065"/>
      <c r="N4065"/>
      <c r="O4065"/>
      <c r="P4065"/>
      <c r="Q4065"/>
      <c r="R4065"/>
    </row>
    <row r="4066" spans="1:18" x14ac:dyDescent="0.3">
      <c r="A4066"/>
      <c r="B4066"/>
      <c r="C4066"/>
      <c r="D4066"/>
      <c r="E4066"/>
      <c r="F4066"/>
      <c r="G4066"/>
      <c r="H4066"/>
      <c r="I4066"/>
      <c r="J4066"/>
      <c r="K4066"/>
      <c r="L4066"/>
      <c r="M4066"/>
      <c r="N4066"/>
      <c r="O4066"/>
      <c r="P4066"/>
      <c r="Q4066"/>
      <c r="R4066"/>
    </row>
    <row r="4067" spans="1:18" x14ac:dyDescent="0.3">
      <c r="A4067"/>
      <c r="B4067"/>
      <c r="C4067"/>
      <c r="D4067"/>
      <c r="E4067"/>
      <c r="F4067"/>
      <c r="G4067"/>
      <c r="H4067"/>
      <c r="I4067"/>
      <c r="J4067"/>
      <c r="K4067"/>
      <c r="L4067"/>
      <c r="M4067"/>
      <c r="N4067"/>
      <c r="O4067"/>
      <c r="P4067"/>
      <c r="Q4067"/>
      <c r="R4067"/>
    </row>
    <row r="4068" spans="1:18" x14ac:dyDescent="0.3">
      <c r="A4068"/>
      <c r="B4068"/>
      <c r="C4068"/>
      <c r="D4068"/>
      <c r="E4068"/>
      <c r="F4068"/>
      <c r="G4068"/>
      <c r="H4068"/>
      <c r="I4068"/>
      <c r="J4068"/>
      <c r="K4068"/>
      <c r="L4068"/>
      <c r="M4068"/>
      <c r="N4068"/>
      <c r="O4068"/>
      <c r="P4068"/>
      <c r="Q4068"/>
      <c r="R4068"/>
    </row>
    <row r="4069" spans="1:18" x14ac:dyDescent="0.3">
      <c r="A4069"/>
      <c r="B4069"/>
      <c r="C4069"/>
      <c r="D4069"/>
      <c r="E4069"/>
      <c r="F4069"/>
      <c r="G4069"/>
      <c r="H4069"/>
      <c r="I4069"/>
      <c r="J4069"/>
      <c r="K4069"/>
      <c r="L4069"/>
      <c r="M4069"/>
      <c r="N4069"/>
      <c r="O4069"/>
      <c r="P4069"/>
      <c r="Q4069"/>
      <c r="R4069"/>
    </row>
    <row r="4070" spans="1:18" x14ac:dyDescent="0.3">
      <c r="A4070"/>
      <c r="B4070"/>
      <c r="C4070"/>
      <c r="D4070"/>
      <c r="E4070"/>
      <c r="F4070"/>
      <c r="G4070"/>
      <c r="H4070"/>
      <c r="I4070"/>
      <c r="J4070"/>
      <c r="K4070"/>
      <c r="L4070"/>
      <c r="M4070"/>
      <c r="N4070"/>
      <c r="O4070"/>
      <c r="P4070"/>
      <c r="Q4070"/>
      <c r="R4070"/>
    </row>
    <row r="4071" spans="1:18" x14ac:dyDescent="0.3">
      <c r="A4071"/>
      <c r="B4071"/>
      <c r="C4071"/>
      <c r="D4071"/>
      <c r="E4071"/>
      <c r="F4071"/>
      <c r="G4071"/>
      <c r="H4071"/>
      <c r="I4071"/>
      <c r="J4071"/>
      <c r="K4071"/>
      <c r="L4071"/>
      <c r="M4071"/>
      <c r="N4071"/>
      <c r="O4071"/>
      <c r="P4071"/>
      <c r="Q4071"/>
      <c r="R4071"/>
    </row>
    <row r="4072" spans="1:18" x14ac:dyDescent="0.3">
      <c r="A4072"/>
      <c r="B4072"/>
      <c r="C4072"/>
      <c r="D4072"/>
      <c r="E4072"/>
      <c r="F4072"/>
      <c r="G4072"/>
      <c r="H4072"/>
      <c r="I4072"/>
      <c r="J4072"/>
      <c r="K4072"/>
      <c r="L4072"/>
      <c r="M4072"/>
      <c r="N4072"/>
      <c r="O4072"/>
      <c r="P4072"/>
      <c r="Q4072"/>
      <c r="R4072"/>
    </row>
    <row r="4073" spans="1:18" x14ac:dyDescent="0.3">
      <c r="A4073"/>
      <c r="B4073"/>
      <c r="C4073"/>
      <c r="D4073"/>
      <c r="E4073"/>
      <c r="F4073"/>
      <c r="G4073"/>
      <c r="H4073"/>
      <c r="I4073"/>
      <c r="J4073"/>
      <c r="K4073"/>
      <c r="L4073"/>
      <c r="M4073"/>
      <c r="N4073"/>
      <c r="O4073"/>
      <c r="P4073"/>
      <c r="Q4073"/>
      <c r="R4073"/>
    </row>
    <row r="4074" spans="1:18" x14ac:dyDescent="0.3">
      <c r="A4074"/>
      <c r="B4074"/>
      <c r="C4074"/>
      <c r="D4074"/>
      <c r="E4074"/>
      <c r="F4074"/>
      <c r="G4074"/>
      <c r="H4074"/>
      <c r="I4074"/>
      <c r="J4074"/>
      <c r="K4074"/>
      <c r="L4074"/>
      <c r="M4074"/>
      <c r="N4074"/>
      <c r="O4074"/>
      <c r="P4074"/>
      <c r="Q4074"/>
      <c r="R4074"/>
    </row>
    <row r="4075" spans="1:18" x14ac:dyDescent="0.3">
      <c r="A4075"/>
      <c r="B4075"/>
      <c r="C4075"/>
      <c r="D4075"/>
      <c r="E4075"/>
      <c r="F4075"/>
      <c r="G4075"/>
      <c r="H4075"/>
      <c r="I4075"/>
      <c r="J4075"/>
      <c r="K4075"/>
      <c r="L4075"/>
      <c r="M4075"/>
      <c r="N4075"/>
      <c r="O4075"/>
      <c r="P4075"/>
      <c r="Q4075"/>
      <c r="R4075"/>
    </row>
    <row r="4076" spans="1:18" x14ac:dyDescent="0.3">
      <c r="A4076"/>
      <c r="B4076"/>
      <c r="C4076"/>
      <c r="D4076"/>
      <c r="E4076"/>
      <c r="F4076"/>
      <c r="G4076"/>
      <c r="H4076"/>
      <c r="I4076"/>
      <c r="J4076"/>
      <c r="K4076"/>
      <c r="L4076"/>
      <c r="M4076"/>
      <c r="N4076"/>
      <c r="O4076"/>
      <c r="P4076"/>
      <c r="Q4076"/>
      <c r="R4076"/>
    </row>
    <row r="4077" spans="1:18" x14ac:dyDescent="0.3">
      <c r="A4077"/>
      <c r="B4077"/>
      <c r="C4077"/>
      <c r="D4077"/>
      <c r="E4077"/>
      <c r="F4077"/>
      <c r="G4077"/>
      <c r="H4077"/>
      <c r="I4077"/>
      <c r="J4077"/>
      <c r="K4077"/>
      <c r="L4077"/>
      <c r="M4077"/>
      <c r="N4077"/>
      <c r="O4077"/>
      <c r="P4077"/>
      <c r="Q4077"/>
      <c r="R4077"/>
    </row>
    <row r="4078" spans="1:18" x14ac:dyDescent="0.3">
      <c r="A4078"/>
      <c r="B4078"/>
      <c r="C4078"/>
      <c r="D4078"/>
      <c r="E4078"/>
      <c r="F4078"/>
      <c r="G4078"/>
      <c r="H4078"/>
      <c r="I4078"/>
      <c r="J4078"/>
      <c r="K4078"/>
      <c r="L4078"/>
      <c r="M4078"/>
      <c r="N4078"/>
      <c r="O4078"/>
      <c r="P4078"/>
      <c r="Q4078"/>
      <c r="R4078"/>
    </row>
    <row r="4079" spans="1:18" x14ac:dyDescent="0.3">
      <c r="A4079"/>
      <c r="B4079"/>
      <c r="C4079"/>
      <c r="D4079"/>
      <c r="E4079"/>
      <c r="F4079"/>
      <c r="G4079"/>
      <c r="H4079"/>
      <c r="I4079"/>
      <c r="J4079"/>
      <c r="K4079"/>
      <c r="L4079"/>
      <c r="M4079"/>
      <c r="N4079"/>
      <c r="O4079"/>
      <c r="P4079"/>
      <c r="Q4079"/>
      <c r="R4079"/>
    </row>
    <row r="4080" spans="1:18" x14ac:dyDescent="0.3">
      <c r="A4080"/>
      <c r="B4080"/>
      <c r="C4080"/>
      <c r="D4080"/>
      <c r="E4080"/>
      <c r="F4080"/>
      <c r="G4080"/>
      <c r="H4080"/>
      <c r="I4080"/>
      <c r="J4080"/>
      <c r="K4080"/>
      <c r="L4080"/>
      <c r="M4080"/>
      <c r="N4080"/>
      <c r="O4080"/>
      <c r="P4080"/>
      <c r="Q4080"/>
      <c r="R4080"/>
    </row>
    <row r="4081" spans="1:18" x14ac:dyDescent="0.3">
      <c r="A4081"/>
      <c r="B4081"/>
      <c r="C4081"/>
      <c r="D4081"/>
      <c r="E4081"/>
      <c r="F4081"/>
      <c r="G4081"/>
      <c r="H4081"/>
      <c r="I4081"/>
      <c r="J4081"/>
      <c r="K4081"/>
      <c r="L4081"/>
      <c r="M4081"/>
      <c r="N4081"/>
      <c r="O4081"/>
      <c r="P4081"/>
      <c r="Q4081"/>
      <c r="R4081"/>
    </row>
    <row r="4082" spans="1:18" x14ac:dyDescent="0.3">
      <c r="A4082"/>
      <c r="B4082"/>
      <c r="C4082"/>
      <c r="D4082"/>
      <c r="E4082"/>
      <c r="F4082"/>
      <c r="G4082"/>
      <c r="H4082"/>
      <c r="I4082"/>
      <c r="J4082"/>
      <c r="K4082"/>
      <c r="L4082"/>
      <c r="M4082"/>
      <c r="N4082"/>
      <c r="O4082"/>
      <c r="P4082"/>
      <c r="Q4082"/>
      <c r="R4082"/>
    </row>
    <row r="4083" spans="1:18" x14ac:dyDescent="0.3">
      <c r="A4083"/>
      <c r="B4083"/>
      <c r="C4083"/>
      <c r="D4083"/>
      <c r="E4083"/>
      <c r="F4083"/>
      <c r="G4083"/>
      <c r="H4083"/>
      <c r="I4083"/>
      <c r="J4083"/>
      <c r="K4083"/>
      <c r="L4083"/>
      <c r="M4083"/>
      <c r="N4083"/>
      <c r="O4083"/>
      <c r="P4083"/>
      <c r="Q4083"/>
      <c r="R4083"/>
    </row>
    <row r="4084" spans="1:18" x14ac:dyDescent="0.3">
      <c r="A4084"/>
      <c r="B4084"/>
      <c r="C4084"/>
      <c r="D4084"/>
      <c r="E4084"/>
      <c r="F4084"/>
      <c r="G4084"/>
      <c r="H4084"/>
      <c r="I4084"/>
      <c r="J4084"/>
      <c r="K4084"/>
      <c r="L4084"/>
      <c r="M4084"/>
      <c r="N4084"/>
      <c r="O4084"/>
      <c r="P4084"/>
      <c r="Q4084"/>
      <c r="R4084"/>
    </row>
    <row r="4085" spans="1:18" x14ac:dyDescent="0.3">
      <c r="A4085"/>
      <c r="B4085"/>
      <c r="C4085"/>
      <c r="D4085"/>
      <c r="E4085"/>
      <c r="F4085"/>
      <c r="G4085"/>
      <c r="H4085"/>
      <c r="I4085"/>
      <c r="J4085"/>
      <c r="K4085"/>
      <c r="L4085"/>
      <c r="M4085"/>
      <c r="N4085"/>
      <c r="O4085"/>
      <c r="P4085"/>
      <c r="Q4085"/>
      <c r="R4085"/>
    </row>
    <row r="4086" spans="1:18" x14ac:dyDescent="0.3">
      <c r="A4086"/>
      <c r="B4086"/>
      <c r="C4086"/>
      <c r="D4086"/>
      <c r="E4086"/>
      <c r="F4086"/>
      <c r="G4086"/>
      <c r="H4086"/>
      <c r="I4086"/>
      <c r="J4086"/>
      <c r="K4086"/>
      <c r="L4086"/>
      <c r="M4086"/>
      <c r="N4086"/>
      <c r="O4086"/>
      <c r="P4086"/>
      <c r="Q4086"/>
      <c r="R4086"/>
    </row>
    <row r="4087" spans="1:18" x14ac:dyDescent="0.3">
      <c r="A4087"/>
      <c r="B4087"/>
      <c r="C4087"/>
      <c r="D4087"/>
      <c r="E4087"/>
      <c r="F4087"/>
      <c r="G4087"/>
      <c r="H4087"/>
      <c r="I4087"/>
      <c r="J4087"/>
      <c r="K4087"/>
      <c r="L4087"/>
      <c r="M4087"/>
      <c r="N4087"/>
      <c r="O4087"/>
      <c r="P4087"/>
      <c r="Q4087"/>
      <c r="R4087"/>
    </row>
    <row r="4088" spans="1:18" x14ac:dyDescent="0.3">
      <c r="A4088"/>
      <c r="B4088"/>
      <c r="C4088"/>
      <c r="D4088"/>
      <c r="E4088"/>
      <c r="F4088"/>
      <c r="G4088"/>
      <c r="H4088"/>
      <c r="I4088"/>
      <c r="J4088"/>
      <c r="K4088"/>
      <c r="L4088"/>
      <c r="M4088"/>
      <c r="N4088"/>
      <c r="O4088"/>
      <c r="P4088"/>
      <c r="Q4088"/>
      <c r="R4088"/>
    </row>
    <row r="4089" spans="1:18" x14ac:dyDescent="0.3">
      <c r="A4089"/>
      <c r="B4089"/>
      <c r="C4089"/>
      <c r="D4089"/>
      <c r="E4089"/>
      <c r="F4089"/>
      <c r="G4089"/>
      <c r="H4089"/>
      <c r="I4089"/>
      <c r="J4089"/>
      <c r="K4089"/>
      <c r="L4089"/>
      <c r="M4089"/>
      <c r="N4089"/>
      <c r="O4089"/>
      <c r="P4089"/>
      <c r="Q4089"/>
      <c r="R4089"/>
    </row>
    <row r="4090" spans="1:18" x14ac:dyDescent="0.3">
      <c r="A4090"/>
      <c r="B4090"/>
      <c r="C4090"/>
      <c r="D4090"/>
      <c r="E4090"/>
      <c r="F4090"/>
      <c r="G4090"/>
      <c r="H4090"/>
      <c r="I4090"/>
      <c r="J4090"/>
      <c r="K4090"/>
      <c r="L4090"/>
      <c r="M4090"/>
      <c r="N4090"/>
      <c r="O4090"/>
      <c r="P4090"/>
      <c r="Q4090"/>
      <c r="R4090"/>
    </row>
    <row r="4091" spans="1:18" x14ac:dyDescent="0.3">
      <c r="A4091"/>
      <c r="B4091"/>
      <c r="C4091"/>
      <c r="D4091"/>
      <c r="E4091"/>
      <c r="F4091"/>
      <c r="G4091"/>
      <c r="H4091"/>
      <c r="I4091"/>
      <c r="J4091"/>
      <c r="K4091"/>
      <c r="L4091"/>
      <c r="M4091"/>
      <c r="N4091"/>
      <c r="O4091"/>
      <c r="P4091"/>
      <c r="Q4091"/>
      <c r="R4091"/>
    </row>
    <row r="4092" spans="1:18" x14ac:dyDescent="0.3">
      <c r="A4092"/>
      <c r="B4092"/>
      <c r="C4092"/>
      <c r="D4092"/>
      <c r="E4092"/>
      <c r="F4092"/>
      <c r="G4092"/>
      <c r="H4092"/>
      <c r="I4092"/>
      <c r="J4092"/>
      <c r="K4092"/>
      <c r="L4092"/>
      <c r="M4092"/>
      <c r="N4092"/>
      <c r="O4092"/>
      <c r="P4092"/>
      <c r="Q4092"/>
      <c r="R4092"/>
    </row>
    <row r="4093" spans="1:18" x14ac:dyDescent="0.3">
      <c r="A4093"/>
      <c r="B4093"/>
      <c r="C4093"/>
      <c r="D4093"/>
      <c r="E4093"/>
      <c r="F4093"/>
      <c r="G4093"/>
      <c r="H4093"/>
      <c r="I4093"/>
      <c r="J4093"/>
      <c r="K4093"/>
      <c r="L4093"/>
      <c r="M4093"/>
      <c r="N4093"/>
      <c r="O4093"/>
      <c r="P4093"/>
      <c r="Q4093"/>
      <c r="R4093"/>
    </row>
    <row r="4094" spans="1:18" x14ac:dyDescent="0.3">
      <c r="A4094"/>
      <c r="B4094"/>
      <c r="C4094"/>
      <c r="D4094"/>
      <c r="E4094"/>
      <c r="F4094"/>
      <c r="G4094"/>
      <c r="H4094"/>
      <c r="I4094"/>
      <c r="J4094"/>
      <c r="K4094"/>
      <c r="L4094"/>
      <c r="M4094"/>
      <c r="N4094"/>
      <c r="O4094"/>
      <c r="P4094"/>
      <c r="Q4094"/>
      <c r="R4094"/>
    </row>
    <row r="4095" spans="1:18" x14ac:dyDescent="0.3">
      <c r="A4095"/>
      <c r="B4095"/>
      <c r="C4095"/>
      <c r="D4095"/>
      <c r="E4095"/>
      <c r="F4095"/>
      <c r="G4095"/>
      <c r="H4095"/>
      <c r="I4095"/>
      <c r="J4095"/>
      <c r="K4095"/>
      <c r="L4095"/>
      <c r="M4095"/>
      <c r="N4095"/>
      <c r="O4095"/>
      <c r="P4095"/>
      <c r="Q4095"/>
      <c r="R4095"/>
    </row>
    <row r="4096" spans="1:18" x14ac:dyDescent="0.3">
      <c r="A4096"/>
      <c r="B4096"/>
      <c r="C4096"/>
      <c r="D4096"/>
      <c r="E4096"/>
      <c r="F4096"/>
      <c r="G4096"/>
      <c r="H4096"/>
      <c r="I4096"/>
      <c r="J4096"/>
      <c r="K4096"/>
      <c r="L4096"/>
      <c r="M4096"/>
      <c r="N4096"/>
      <c r="O4096"/>
      <c r="P4096"/>
      <c r="Q4096"/>
      <c r="R4096"/>
    </row>
    <row r="4097" spans="1:18" x14ac:dyDescent="0.3">
      <c r="A4097"/>
      <c r="B4097"/>
      <c r="C4097"/>
      <c r="D4097"/>
      <c r="E4097"/>
      <c r="F4097"/>
      <c r="G4097"/>
      <c r="H4097"/>
      <c r="I4097"/>
      <c r="J4097"/>
      <c r="K4097"/>
      <c r="L4097"/>
      <c r="M4097"/>
      <c r="N4097"/>
      <c r="O4097"/>
      <c r="P4097"/>
      <c r="Q4097"/>
      <c r="R4097"/>
    </row>
    <row r="4098" spans="1:18" x14ac:dyDescent="0.3">
      <c r="A4098"/>
      <c r="B4098"/>
      <c r="C4098"/>
      <c r="D4098"/>
      <c r="E4098"/>
      <c r="F4098"/>
      <c r="G4098"/>
      <c r="H4098"/>
      <c r="I4098"/>
      <c r="J4098"/>
      <c r="K4098"/>
      <c r="L4098"/>
      <c r="M4098"/>
      <c r="N4098"/>
      <c r="O4098"/>
      <c r="P4098"/>
      <c r="Q4098"/>
      <c r="R4098"/>
    </row>
    <row r="4099" spans="1:18" x14ac:dyDescent="0.3">
      <c r="A4099"/>
      <c r="B4099"/>
      <c r="C4099"/>
      <c r="D4099"/>
      <c r="E4099"/>
      <c r="F4099"/>
      <c r="G4099"/>
      <c r="H4099"/>
      <c r="I4099"/>
      <c r="J4099"/>
      <c r="K4099"/>
      <c r="L4099"/>
      <c r="M4099"/>
      <c r="N4099"/>
      <c r="O4099"/>
      <c r="P4099"/>
      <c r="Q4099"/>
      <c r="R4099"/>
    </row>
    <row r="4100" spans="1:18" x14ac:dyDescent="0.3">
      <c r="A4100"/>
      <c r="B4100"/>
      <c r="C4100"/>
      <c r="D4100"/>
      <c r="E4100"/>
      <c r="F4100"/>
      <c r="G4100"/>
      <c r="H4100"/>
      <c r="I4100"/>
      <c r="J4100"/>
      <c r="K4100"/>
      <c r="L4100"/>
      <c r="M4100"/>
      <c r="N4100"/>
      <c r="O4100"/>
      <c r="P4100"/>
      <c r="Q4100"/>
      <c r="R4100"/>
    </row>
    <row r="4101" spans="1:18" x14ac:dyDescent="0.3">
      <c r="A4101"/>
      <c r="B4101"/>
      <c r="C4101"/>
      <c r="D4101"/>
      <c r="E4101"/>
      <c r="F4101"/>
      <c r="G4101"/>
      <c r="H4101"/>
      <c r="I4101"/>
      <c r="J4101"/>
      <c r="K4101"/>
      <c r="L4101"/>
      <c r="M4101"/>
      <c r="N4101"/>
      <c r="O4101"/>
      <c r="P4101"/>
      <c r="Q4101"/>
      <c r="R4101"/>
    </row>
    <row r="4102" spans="1:18" x14ac:dyDescent="0.3">
      <c r="A4102"/>
      <c r="B4102"/>
      <c r="C4102"/>
      <c r="D4102"/>
      <c r="E4102"/>
      <c r="F4102"/>
      <c r="G4102"/>
      <c r="H4102"/>
      <c r="I4102"/>
      <c r="J4102"/>
      <c r="K4102"/>
      <c r="L4102"/>
      <c r="M4102"/>
      <c r="N4102"/>
      <c r="O4102"/>
      <c r="P4102"/>
      <c r="Q4102"/>
      <c r="R4102"/>
    </row>
    <row r="4103" spans="1:18" x14ac:dyDescent="0.3">
      <c r="A4103"/>
      <c r="B4103"/>
      <c r="C4103"/>
      <c r="D4103"/>
      <c r="E4103"/>
      <c r="F4103"/>
      <c r="G4103"/>
      <c r="H4103"/>
      <c r="I4103"/>
      <c r="J4103"/>
      <c r="K4103"/>
      <c r="L4103"/>
      <c r="M4103"/>
      <c r="N4103"/>
      <c r="O4103"/>
      <c r="P4103"/>
      <c r="Q4103"/>
      <c r="R4103"/>
    </row>
    <row r="4104" spans="1:18" x14ac:dyDescent="0.3">
      <c r="A4104"/>
      <c r="B4104"/>
      <c r="C4104"/>
      <c r="D4104"/>
      <c r="E4104"/>
      <c r="F4104"/>
      <c r="G4104"/>
      <c r="H4104"/>
      <c r="I4104"/>
      <c r="J4104"/>
      <c r="K4104"/>
      <c r="L4104"/>
      <c r="M4104"/>
      <c r="N4104"/>
      <c r="O4104"/>
      <c r="P4104"/>
      <c r="Q4104"/>
      <c r="R4104"/>
    </row>
    <row r="4105" spans="1:18" x14ac:dyDescent="0.3">
      <c r="A4105"/>
      <c r="B4105"/>
      <c r="C4105"/>
      <c r="D4105"/>
      <c r="E4105"/>
      <c r="F4105"/>
      <c r="G4105"/>
      <c r="H4105"/>
      <c r="I4105"/>
      <c r="J4105"/>
      <c r="K4105"/>
      <c r="L4105"/>
      <c r="M4105"/>
      <c r="N4105"/>
      <c r="O4105"/>
      <c r="P4105"/>
      <c r="Q4105"/>
      <c r="R4105"/>
    </row>
    <row r="4106" spans="1:18" x14ac:dyDescent="0.3">
      <c r="A4106"/>
      <c r="B4106"/>
      <c r="C4106"/>
      <c r="D4106"/>
      <c r="E4106"/>
      <c r="F4106"/>
      <c r="G4106"/>
      <c r="H4106"/>
      <c r="I4106"/>
      <c r="J4106"/>
      <c r="K4106"/>
      <c r="L4106"/>
      <c r="M4106"/>
      <c r="N4106"/>
      <c r="O4106"/>
      <c r="P4106"/>
      <c r="Q4106"/>
      <c r="R4106"/>
    </row>
    <row r="4107" spans="1:18" x14ac:dyDescent="0.3">
      <c r="A4107"/>
      <c r="B4107"/>
      <c r="C4107"/>
      <c r="D4107"/>
      <c r="E4107"/>
      <c r="F4107"/>
      <c r="G4107"/>
      <c r="H4107"/>
      <c r="I4107"/>
      <c r="J4107"/>
      <c r="K4107"/>
      <c r="L4107"/>
      <c r="M4107"/>
      <c r="N4107"/>
      <c r="O4107"/>
      <c r="P4107"/>
      <c r="Q4107"/>
      <c r="R4107"/>
    </row>
    <row r="4108" spans="1:18" x14ac:dyDescent="0.3">
      <c r="A4108"/>
      <c r="B4108"/>
      <c r="C4108"/>
      <c r="D4108"/>
      <c r="E4108"/>
      <c r="F4108"/>
      <c r="G4108"/>
      <c r="H4108"/>
      <c r="I4108"/>
      <c r="J4108"/>
      <c r="K4108"/>
      <c r="L4108"/>
      <c r="M4108"/>
      <c r="N4108"/>
      <c r="O4108"/>
      <c r="P4108"/>
      <c r="Q4108"/>
      <c r="R4108"/>
    </row>
    <row r="4109" spans="1:18" x14ac:dyDescent="0.3">
      <c r="A4109"/>
      <c r="B4109"/>
      <c r="C4109"/>
      <c r="D4109"/>
      <c r="E4109"/>
      <c r="F4109"/>
      <c r="G4109"/>
      <c r="H4109"/>
      <c r="I4109"/>
      <c r="J4109"/>
      <c r="K4109"/>
      <c r="L4109"/>
      <c r="M4109"/>
      <c r="N4109"/>
      <c r="O4109"/>
      <c r="P4109"/>
      <c r="Q4109"/>
      <c r="R4109"/>
    </row>
    <row r="4110" spans="1:18" x14ac:dyDescent="0.3">
      <c r="A4110"/>
      <c r="B4110"/>
      <c r="C4110"/>
      <c r="D4110"/>
      <c r="E4110"/>
      <c r="F4110"/>
      <c r="G4110"/>
      <c r="H4110"/>
      <c r="I4110"/>
      <c r="J4110"/>
      <c r="K4110"/>
      <c r="L4110"/>
      <c r="M4110"/>
      <c r="N4110"/>
      <c r="O4110"/>
      <c r="P4110"/>
      <c r="Q4110"/>
      <c r="R4110"/>
    </row>
    <row r="4111" spans="1:18" x14ac:dyDescent="0.3">
      <c r="A4111"/>
      <c r="B4111"/>
      <c r="C4111"/>
      <c r="D4111"/>
      <c r="E4111"/>
      <c r="F4111"/>
      <c r="G4111"/>
      <c r="H4111"/>
      <c r="I4111"/>
      <c r="J4111"/>
      <c r="K4111"/>
      <c r="L4111"/>
      <c r="M4111"/>
      <c r="N4111"/>
      <c r="O4111"/>
      <c r="P4111"/>
      <c r="Q4111"/>
      <c r="R4111"/>
    </row>
    <row r="4112" spans="1:18" x14ac:dyDescent="0.3">
      <c r="A4112"/>
      <c r="B4112"/>
      <c r="C4112"/>
      <c r="D4112"/>
      <c r="E4112"/>
      <c r="F4112"/>
      <c r="G4112"/>
      <c r="H4112"/>
      <c r="I4112"/>
      <c r="J4112"/>
      <c r="K4112"/>
      <c r="L4112"/>
      <c r="M4112"/>
      <c r="N4112"/>
      <c r="O4112"/>
      <c r="P4112"/>
      <c r="Q4112"/>
      <c r="R4112"/>
    </row>
    <row r="4113" spans="1:18" x14ac:dyDescent="0.3">
      <c r="A4113"/>
      <c r="B4113"/>
      <c r="C4113"/>
      <c r="D4113"/>
      <c r="E4113"/>
      <c r="F4113"/>
      <c r="G4113"/>
      <c r="H4113"/>
      <c r="I4113"/>
      <c r="J4113"/>
      <c r="K4113"/>
      <c r="L4113"/>
      <c r="M4113"/>
      <c r="N4113"/>
      <c r="O4113"/>
      <c r="P4113"/>
      <c r="Q4113"/>
      <c r="R4113"/>
    </row>
    <row r="4114" spans="1:18" x14ac:dyDescent="0.3">
      <c r="A4114"/>
      <c r="B4114"/>
      <c r="C4114"/>
      <c r="D4114"/>
      <c r="E4114"/>
      <c r="F4114"/>
      <c r="G4114"/>
      <c r="H4114"/>
      <c r="I4114"/>
      <c r="J4114"/>
      <c r="K4114"/>
      <c r="L4114"/>
      <c r="M4114"/>
      <c r="N4114"/>
      <c r="O4114"/>
      <c r="P4114"/>
      <c r="Q4114"/>
      <c r="R4114"/>
    </row>
    <row r="4115" spans="1:18" x14ac:dyDescent="0.3">
      <c r="A4115"/>
      <c r="B4115"/>
      <c r="C4115"/>
      <c r="D4115"/>
      <c r="E4115"/>
      <c r="F4115"/>
      <c r="G4115"/>
      <c r="H4115"/>
      <c r="I4115"/>
      <c r="J4115"/>
      <c r="K4115"/>
      <c r="L4115"/>
      <c r="M4115"/>
      <c r="N4115"/>
      <c r="O4115"/>
      <c r="P4115"/>
      <c r="Q4115"/>
      <c r="R4115"/>
    </row>
    <row r="4116" spans="1:18" x14ac:dyDescent="0.3">
      <c r="A4116"/>
      <c r="B4116"/>
      <c r="C4116"/>
      <c r="D4116"/>
      <c r="E4116"/>
      <c r="F4116"/>
      <c r="G4116"/>
      <c r="H4116"/>
      <c r="I4116"/>
      <c r="J4116"/>
      <c r="K4116"/>
      <c r="L4116"/>
      <c r="M4116"/>
      <c r="N4116"/>
      <c r="O4116"/>
      <c r="P4116"/>
      <c r="Q4116"/>
      <c r="R4116"/>
    </row>
    <row r="4117" spans="1:18" x14ac:dyDescent="0.3">
      <c r="A4117"/>
      <c r="B4117"/>
      <c r="C4117"/>
      <c r="D4117"/>
      <c r="E4117"/>
      <c r="F4117"/>
      <c r="G4117"/>
      <c r="H4117"/>
      <c r="I4117"/>
      <c r="J4117"/>
      <c r="K4117"/>
      <c r="L4117"/>
      <c r="M4117"/>
      <c r="N4117"/>
      <c r="O4117"/>
      <c r="P4117"/>
      <c r="Q4117"/>
      <c r="R4117"/>
    </row>
    <row r="4118" spans="1:18" x14ac:dyDescent="0.3">
      <c r="A4118"/>
      <c r="B4118"/>
      <c r="C4118"/>
      <c r="D4118"/>
      <c r="E4118"/>
      <c r="F4118"/>
      <c r="G4118"/>
      <c r="H4118"/>
      <c r="I4118"/>
      <c r="J4118"/>
      <c r="K4118"/>
      <c r="L4118"/>
      <c r="M4118"/>
      <c r="N4118"/>
      <c r="O4118"/>
      <c r="P4118"/>
      <c r="Q4118"/>
      <c r="R4118"/>
    </row>
    <row r="4119" spans="1:18" x14ac:dyDescent="0.3">
      <c r="A4119"/>
      <c r="B4119"/>
      <c r="C4119"/>
      <c r="D4119"/>
      <c r="E4119"/>
      <c r="F4119"/>
      <c r="G4119"/>
      <c r="H4119"/>
      <c r="I4119"/>
      <c r="J4119"/>
      <c r="K4119"/>
      <c r="L4119"/>
      <c r="M4119"/>
      <c r="N4119"/>
      <c r="O4119"/>
      <c r="P4119"/>
      <c r="Q4119"/>
      <c r="R4119"/>
    </row>
    <row r="4120" spans="1:18" x14ac:dyDescent="0.3">
      <c r="A4120"/>
      <c r="B4120"/>
      <c r="C4120"/>
      <c r="D4120"/>
      <c r="E4120"/>
      <c r="F4120"/>
      <c r="G4120"/>
      <c r="H4120"/>
      <c r="I4120"/>
      <c r="J4120"/>
      <c r="K4120"/>
      <c r="L4120"/>
      <c r="M4120"/>
      <c r="N4120"/>
      <c r="O4120"/>
      <c r="P4120"/>
      <c r="Q4120"/>
      <c r="R4120"/>
    </row>
    <row r="4121" spans="1:18" x14ac:dyDescent="0.3">
      <c r="A4121"/>
      <c r="B4121"/>
      <c r="C4121"/>
      <c r="D4121"/>
      <c r="E4121"/>
      <c r="F4121"/>
      <c r="G4121"/>
      <c r="H4121"/>
      <c r="I4121"/>
      <c r="J4121"/>
      <c r="K4121"/>
      <c r="L4121"/>
      <c r="M4121"/>
      <c r="N4121"/>
      <c r="O4121"/>
      <c r="P4121"/>
      <c r="Q4121"/>
      <c r="R4121"/>
    </row>
    <row r="4122" spans="1:18" x14ac:dyDescent="0.3">
      <c r="A4122"/>
      <c r="B4122"/>
      <c r="C4122"/>
      <c r="D4122"/>
      <c r="E4122"/>
      <c r="F4122"/>
      <c r="G4122"/>
      <c r="H4122"/>
      <c r="I4122"/>
      <c r="J4122"/>
      <c r="K4122"/>
      <c r="L4122"/>
      <c r="M4122"/>
      <c r="N4122"/>
      <c r="O4122"/>
      <c r="P4122"/>
      <c r="Q4122"/>
      <c r="R4122"/>
    </row>
    <row r="4123" spans="1:18" x14ac:dyDescent="0.3">
      <c r="A4123"/>
      <c r="B4123"/>
      <c r="C4123"/>
      <c r="D4123"/>
      <c r="E4123"/>
      <c r="F4123"/>
      <c r="G4123"/>
      <c r="H4123"/>
      <c r="I4123"/>
      <c r="J4123"/>
      <c r="K4123"/>
      <c r="L4123"/>
      <c r="M4123"/>
      <c r="N4123"/>
      <c r="O4123"/>
      <c r="P4123"/>
      <c r="Q4123"/>
      <c r="R4123"/>
    </row>
    <row r="4124" spans="1:18" x14ac:dyDescent="0.3">
      <c r="A4124"/>
      <c r="B4124"/>
      <c r="C4124"/>
      <c r="D4124"/>
      <c r="E4124"/>
      <c r="F4124"/>
      <c r="G4124"/>
      <c r="H4124"/>
      <c r="I4124"/>
      <c r="J4124"/>
      <c r="K4124"/>
      <c r="L4124"/>
      <c r="M4124"/>
      <c r="N4124"/>
      <c r="O4124"/>
      <c r="P4124"/>
      <c r="Q4124"/>
      <c r="R4124"/>
    </row>
    <row r="4125" spans="1:18" x14ac:dyDescent="0.3">
      <c r="A4125"/>
      <c r="B4125"/>
      <c r="C4125"/>
      <c r="D4125"/>
      <c r="E4125"/>
      <c r="F4125"/>
      <c r="G4125"/>
      <c r="H4125"/>
      <c r="I4125"/>
      <c r="J4125"/>
      <c r="K4125"/>
      <c r="L4125"/>
      <c r="M4125"/>
      <c r="N4125"/>
      <c r="O4125"/>
      <c r="P4125"/>
      <c r="Q4125"/>
      <c r="R4125"/>
    </row>
    <row r="4126" spans="1:18" x14ac:dyDescent="0.3">
      <c r="A4126"/>
      <c r="B4126"/>
      <c r="C4126"/>
      <c r="D4126"/>
      <c r="E4126"/>
      <c r="F4126"/>
      <c r="G4126"/>
      <c r="H4126"/>
      <c r="I4126"/>
      <c r="J4126"/>
      <c r="K4126"/>
      <c r="L4126"/>
      <c r="M4126"/>
      <c r="N4126"/>
      <c r="O4126"/>
      <c r="P4126"/>
      <c r="Q4126"/>
      <c r="R4126"/>
    </row>
    <row r="4127" spans="1:18" x14ac:dyDescent="0.3">
      <c r="A4127"/>
      <c r="B4127"/>
      <c r="C4127"/>
      <c r="D4127"/>
      <c r="E4127"/>
      <c r="F4127"/>
      <c r="G4127"/>
      <c r="H4127"/>
      <c r="I4127"/>
      <c r="J4127"/>
      <c r="K4127"/>
      <c r="L4127"/>
      <c r="M4127"/>
      <c r="N4127"/>
      <c r="O4127"/>
      <c r="P4127"/>
      <c r="Q4127"/>
      <c r="R4127"/>
    </row>
    <row r="4128" spans="1:18" x14ac:dyDescent="0.3">
      <c r="A4128"/>
      <c r="B4128"/>
      <c r="C4128"/>
      <c r="D4128"/>
      <c r="E4128"/>
      <c r="F4128"/>
      <c r="G4128"/>
      <c r="H4128"/>
      <c r="I4128"/>
      <c r="J4128"/>
      <c r="K4128"/>
      <c r="L4128"/>
      <c r="M4128"/>
      <c r="N4128"/>
      <c r="O4128"/>
      <c r="P4128"/>
      <c r="Q4128"/>
      <c r="R4128"/>
    </row>
    <row r="4129" spans="1:18" x14ac:dyDescent="0.3">
      <c r="A4129"/>
      <c r="B4129"/>
      <c r="C4129"/>
      <c r="D4129"/>
      <c r="E4129"/>
      <c r="F4129"/>
      <c r="G4129"/>
      <c r="H4129"/>
      <c r="I4129"/>
      <c r="J4129"/>
      <c r="K4129"/>
      <c r="L4129"/>
      <c r="M4129"/>
      <c r="N4129"/>
      <c r="O4129"/>
      <c r="P4129"/>
      <c r="Q4129"/>
      <c r="R4129"/>
    </row>
    <row r="4130" spans="1:18" x14ac:dyDescent="0.3">
      <c r="A4130"/>
      <c r="B4130"/>
      <c r="C4130"/>
      <c r="D4130"/>
      <c r="E4130"/>
      <c r="F4130"/>
      <c r="G4130"/>
      <c r="H4130"/>
      <c r="I4130"/>
      <c r="J4130"/>
      <c r="K4130"/>
      <c r="L4130"/>
      <c r="M4130"/>
      <c r="N4130"/>
      <c r="O4130"/>
      <c r="P4130"/>
      <c r="Q4130"/>
      <c r="R4130"/>
    </row>
    <row r="4131" spans="1:18" x14ac:dyDescent="0.3">
      <c r="A4131"/>
      <c r="B4131"/>
      <c r="C4131"/>
      <c r="D4131"/>
      <c r="E4131"/>
      <c r="F4131"/>
      <c r="G4131"/>
      <c r="H4131"/>
      <c r="I4131"/>
      <c r="J4131"/>
      <c r="K4131"/>
      <c r="L4131"/>
      <c r="M4131"/>
      <c r="N4131"/>
      <c r="O4131"/>
      <c r="P4131"/>
      <c r="Q4131"/>
      <c r="R4131"/>
    </row>
    <row r="4132" spans="1:18" x14ac:dyDescent="0.3">
      <c r="A4132"/>
      <c r="B4132"/>
      <c r="C4132"/>
      <c r="D4132"/>
      <c r="E4132"/>
      <c r="F4132"/>
      <c r="G4132"/>
      <c r="H4132"/>
      <c r="I4132"/>
      <c r="J4132"/>
      <c r="K4132"/>
      <c r="L4132"/>
      <c r="M4132"/>
      <c r="N4132"/>
      <c r="O4132"/>
      <c r="P4132"/>
      <c r="Q4132"/>
      <c r="R4132"/>
    </row>
    <row r="4133" spans="1:18" x14ac:dyDescent="0.3">
      <c r="A4133"/>
      <c r="B4133"/>
      <c r="C4133"/>
      <c r="D4133"/>
      <c r="E4133"/>
      <c r="F4133"/>
      <c r="G4133"/>
      <c r="H4133"/>
      <c r="I4133"/>
      <c r="J4133"/>
      <c r="K4133"/>
      <c r="L4133"/>
      <c r="M4133"/>
      <c r="N4133"/>
      <c r="O4133"/>
      <c r="P4133"/>
      <c r="Q4133"/>
      <c r="R4133"/>
    </row>
    <row r="4134" spans="1:18" x14ac:dyDescent="0.3">
      <c r="A4134"/>
      <c r="B4134"/>
      <c r="C4134"/>
      <c r="D4134"/>
      <c r="E4134"/>
      <c r="F4134"/>
      <c r="G4134"/>
      <c r="H4134"/>
      <c r="I4134"/>
      <c r="J4134"/>
      <c r="K4134"/>
      <c r="L4134"/>
      <c r="M4134"/>
      <c r="N4134"/>
      <c r="O4134"/>
      <c r="P4134"/>
      <c r="Q4134"/>
      <c r="R4134"/>
    </row>
    <row r="4135" spans="1:18" x14ac:dyDescent="0.3">
      <c r="A4135"/>
      <c r="B4135"/>
      <c r="C4135"/>
      <c r="D4135"/>
      <c r="E4135"/>
      <c r="F4135"/>
      <c r="G4135"/>
      <c r="H4135"/>
      <c r="I4135"/>
      <c r="J4135"/>
      <c r="K4135"/>
      <c r="L4135"/>
      <c r="M4135"/>
      <c r="N4135"/>
      <c r="O4135"/>
      <c r="P4135"/>
      <c r="Q4135"/>
      <c r="R4135"/>
    </row>
    <row r="4136" spans="1:18" x14ac:dyDescent="0.3">
      <c r="A4136"/>
      <c r="B4136"/>
      <c r="C4136"/>
      <c r="D4136"/>
      <c r="E4136"/>
      <c r="F4136"/>
      <c r="G4136"/>
      <c r="H4136"/>
      <c r="I4136"/>
      <c r="J4136"/>
      <c r="K4136"/>
      <c r="L4136"/>
      <c r="M4136"/>
      <c r="N4136"/>
      <c r="O4136"/>
      <c r="P4136"/>
      <c r="Q4136"/>
      <c r="R4136"/>
    </row>
    <row r="4137" spans="1:18" x14ac:dyDescent="0.3">
      <c r="A4137"/>
      <c r="B4137"/>
      <c r="C4137"/>
      <c r="D4137"/>
      <c r="E4137"/>
      <c r="F4137"/>
      <c r="G4137"/>
      <c r="H4137"/>
      <c r="I4137"/>
      <c r="J4137"/>
      <c r="K4137"/>
      <c r="L4137"/>
      <c r="M4137"/>
      <c r="N4137"/>
      <c r="O4137"/>
      <c r="P4137"/>
      <c r="Q4137"/>
      <c r="R4137"/>
    </row>
    <row r="4138" spans="1:18" x14ac:dyDescent="0.3">
      <c r="A4138"/>
      <c r="B4138"/>
      <c r="C4138"/>
      <c r="D4138"/>
      <c r="E4138"/>
      <c r="F4138"/>
      <c r="G4138"/>
      <c r="H4138"/>
      <c r="I4138"/>
      <c r="J4138"/>
      <c r="K4138"/>
      <c r="L4138"/>
      <c r="M4138"/>
      <c r="N4138"/>
      <c r="O4138"/>
      <c r="P4138"/>
      <c r="Q4138"/>
      <c r="R4138"/>
    </row>
    <row r="4139" spans="1:18" x14ac:dyDescent="0.3">
      <c r="A4139"/>
      <c r="B4139"/>
      <c r="C4139"/>
      <c r="D4139"/>
      <c r="E4139"/>
      <c r="F4139"/>
      <c r="G4139"/>
      <c r="H4139"/>
      <c r="I4139"/>
      <c r="J4139"/>
      <c r="K4139"/>
      <c r="L4139"/>
      <c r="M4139"/>
      <c r="N4139"/>
      <c r="O4139"/>
      <c r="P4139"/>
      <c r="Q4139"/>
      <c r="R4139"/>
    </row>
    <row r="4140" spans="1:18" x14ac:dyDescent="0.3">
      <c r="A4140"/>
      <c r="B4140"/>
      <c r="C4140"/>
      <c r="D4140"/>
      <c r="E4140"/>
      <c r="F4140"/>
      <c r="G4140"/>
      <c r="H4140"/>
      <c r="I4140"/>
      <c r="J4140"/>
      <c r="K4140"/>
      <c r="L4140"/>
      <c r="M4140"/>
      <c r="N4140"/>
      <c r="O4140"/>
      <c r="P4140"/>
      <c r="Q4140"/>
      <c r="R4140"/>
    </row>
    <row r="4141" spans="1:18" x14ac:dyDescent="0.3">
      <c r="A4141"/>
      <c r="B4141"/>
      <c r="C4141"/>
      <c r="D4141"/>
      <c r="E4141"/>
      <c r="F4141"/>
      <c r="G4141"/>
      <c r="H4141"/>
      <c r="I4141"/>
      <c r="J4141"/>
      <c r="K4141"/>
      <c r="L4141"/>
      <c r="M4141"/>
      <c r="N4141"/>
      <c r="O4141"/>
      <c r="P4141"/>
      <c r="Q4141"/>
      <c r="R4141"/>
    </row>
    <row r="4142" spans="1:18" x14ac:dyDescent="0.3">
      <c r="A4142"/>
      <c r="B4142"/>
      <c r="C4142"/>
      <c r="D4142"/>
      <c r="E4142"/>
      <c r="F4142"/>
      <c r="G4142"/>
      <c r="H4142"/>
      <c r="I4142"/>
      <c r="J4142"/>
      <c r="K4142"/>
      <c r="L4142"/>
      <c r="M4142"/>
      <c r="N4142"/>
      <c r="O4142"/>
      <c r="P4142"/>
      <c r="Q4142"/>
      <c r="R4142"/>
    </row>
    <row r="4143" spans="1:18" x14ac:dyDescent="0.3">
      <c r="A4143"/>
      <c r="B4143"/>
      <c r="C4143"/>
      <c r="D4143"/>
      <c r="E4143"/>
      <c r="F4143"/>
      <c r="G4143"/>
      <c r="H4143"/>
      <c r="I4143"/>
      <c r="J4143"/>
      <c r="K4143"/>
      <c r="L4143"/>
      <c r="M4143"/>
      <c r="N4143"/>
      <c r="O4143"/>
      <c r="P4143"/>
      <c r="Q4143"/>
      <c r="R4143"/>
    </row>
    <row r="4144" spans="1:18" x14ac:dyDescent="0.3">
      <c r="A4144"/>
      <c r="B4144"/>
      <c r="C4144"/>
      <c r="D4144"/>
      <c r="E4144"/>
      <c r="F4144"/>
      <c r="G4144"/>
      <c r="H4144"/>
      <c r="I4144"/>
      <c r="J4144"/>
      <c r="K4144"/>
      <c r="L4144"/>
      <c r="M4144"/>
      <c r="N4144"/>
      <c r="O4144"/>
      <c r="P4144"/>
      <c r="Q4144"/>
      <c r="R4144"/>
    </row>
    <row r="4145" spans="1:18" x14ac:dyDescent="0.3">
      <c r="A4145"/>
      <c r="B4145"/>
      <c r="C4145"/>
      <c r="D4145"/>
      <c r="E4145"/>
      <c r="F4145"/>
      <c r="G4145"/>
      <c r="H4145"/>
      <c r="I4145"/>
      <c r="J4145"/>
      <c r="K4145"/>
      <c r="L4145"/>
      <c r="M4145"/>
      <c r="N4145"/>
      <c r="O4145"/>
      <c r="P4145"/>
      <c r="Q4145"/>
      <c r="R4145"/>
    </row>
    <row r="4146" spans="1:18" x14ac:dyDescent="0.3">
      <c r="A4146"/>
      <c r="B4146"/>
      <c r="C4146"/>
      <c r="D4146"/>
      <c r="E4146"/>
      <c r="F4146"/>
      <c r="G4146"/>
      <c r="H4146"/>
      <c r="I4146"/>
      <c r="J4146"/>
      <c r="K4146"/>
      <c r="L4146"/>
      <c r="M4146"/>
      <c r="N4146"/>
      <c r="O4146"/>
      <c r="P4146"/>
      <c r="Q4146"/>
      <c r="R4146"/>
    </row>
    <row r="4147" spans="1:18" x14ac:dyDescent="0.3">
      <c r="A4147"/>
      <c r="B4147"/>
      <c r="C4147"/>
      <c r="D4147"/>
      <c r="E4147"/>
      <c r="F4147"/>
      <c r="G4147"/>
      <c r="H4147"/>
      <c r="I4147"/>
      <c r="J4147"/>
      <c r="K4147"/>
      <c r="L4147"/>
      <c r="M4147"/>
      <c r="N4147"/>
      <c r="O4147"/>
      <c r="P4147"/>
      <c r="Q4147"/>
      <c r="R4147"/>
    </row>
    <row r="4148" spans="1:18" x14ac:dyDescent="0.3">
      <c r="A4148"/>
      <c r="B4148"/>
      <c r="C4148"/>
      <c r="D4148"/>
      <c r="E4148"/>
      <c r="F4148"/>
      <c r="G4148"/>
      <c r="H4148"/>
      <c r="I4148"/>
      <c r="J4148"/>
      <c r="K4148"/>
      <c r="L4148"/>
      <c r="M4148"/>
      <c r="N4148"/>
      <c r="O4148"/>
      <c r="P4148"/>
      <c r="Q4148"/>
      <c r="R4148"/>
    </row>
    <row r="4149" spans="1:18" x14ac:dyDescent="0.3">
      <c r="A4149"/>
      <c r="B4149"/>
      <c r="C4149"/>
      <c r="D4149"/>
      <c r="E4149"/>
      <c r="F4149"/>
      <c r="G4149"/>
      <c r="H4149"/>
      <c r="I4149"/>
      <c r="J4149"/>
      <c r="K4149"/>
      <c r="L4149"/>
      <c r="M4149"/>
      <c r="N4149"/>
      <c r="O4149"/>
      <c r="P4149"/>
      <c r="Q4149"/>
      <c r="R4149"/>
    </row>
    <row r="4150" spans="1:18" x14ac:dyDescent="0.3">
      <c r="A4150"/>
      <c r="B4150"/>
      <c r="C4150"/>
      <c r="D4150"/>
      <c r="E4150"/>
      <c r="F4150"/>
      <c r="G4150"/>
      <c r="H4150"/>
      <c r="I4150"/>
      <c r="J4150"/>
      <c r="K4150"/>
      <c r="L4150"/>
      <c r="M4150"/>
      <c r="N4150"/>
      <c r="O4150"/>
      <c r="P4150"/>
      <c r="Q4150"/>
      <c r="R4150"/>
    </row>
    <row r="4151" spans="1:18" x14ac:dyDescent="0.3">
      <c r="A4151"/>
      <c r="B4151"/>
      <c r="C4151"/>
      <c r="D4151"/>
      <c r="E4151"/>
      <c r="F4151"/>
      <c r="G4151"/>
      <c r="H4151"/>
      <c r="I4151"/>
      <c r="J4151"/>
      <c r="K4151"/>
      <c r="L4151"/>
      <c r="M4151"/>
      <c r="N4151"/>
      <c r="O4151"/>
      <c r="P4151"/>
      <c r="Q4151"/>
      <c r="R4151"/>
    </row>
    <row r="4152" spans="1:18" x14ac:dyDescent="0.3">
      <c r="A4152"/>
      <c r="B4152"/>
      <c r="C4152"/>
      <c r="D4152"/>
      <c r="E4152"/>
      <c r="F4152"/>
      <c r="G4152"/>
      <c r="H4152"/>
      <c r="I4152"/>
      <c r="J4152"/>
      <c r="K4152"/>
      <c r="L4152"/>
      <c r="M4152"/>
      <c r="N4152"/>
      <c r="O4152"/>
      <c r="P4152"/>
      <c r="Q4152"/>
      <c r="R4152"/>
    </row>
    <row r="4153" spans="1:18" x14ac:dyDescent="0.3">
      <c r="A4153"/>
      <c r="B4153"/>
      <c r="C4153"/>
      <c r="D4153"/>
      <c r="E4153"/>
      <c r="F4153"/>
      <c r="G4153"/>
      <c r="H4153"/>
      <c r="I4153"/>
      <c r="J4153"/>
      <c r="K4153"/>
      <c r="L4153"/>
      <c r="M4153"/>
      <c r="N4153"/>
      <c r="O4153"/>
      <c r="P4153"/>
      <c r="Q4153"/>
      <c r="R4153"/>
    </row>
    <row r="4154" spans="1:18" x14ac:dyDescent="0.3">
      <c r="A4154"/>
      <c r="B4154"/>
      <c r="C4154"/>
      <c r="D4154"/>
      <c r="E4154"/>
      <c r="F4154"/>
      <c r="G4154"/>
      <c r="H4154"/>
      <c r="I4154"/>
      <c r="J4154"/>
      <c r="K4154"/>
      <c r="L4154"/>
      <c r="M4154"/>
      <c r="N4154"/>
      <c r="O4154"/>
      <c r="P4154"/>
      <c r="Q4154"/>
      <c r="R4154"/>
    </row>
    <row r="4155" spans="1:18" x14ac:dyDescent="0.3">
      <c r="A4155"/>
      <c r="B4155"/>
      <c r="C4155"/>
      <c r="D4155"/>
      <c r="E4155"/>
      <c r="F4155"/>
      <c r="G4155"/>
      <c r="H4155"/>
      <c r="I4155"/>
      <c r="J4155"/>
      <c r="K4155"/>
      <c r="L4155"/>
      <c r="M4155"/>
      <c r="N4155"/>
      <c r="O4155"/>
      <c r="P4155"/>
      <c r="Q4155"/>
      <c r="R4155"/>
    </row>
    <row r="4156" spans="1:18" x14ac:dyDescent="0.3">
      <c r="A4156"/>
      <c r="B4156"/>
      <c r="C4156"/>
      <c r="D4156"/>
      <c r="E4156"/>
      <c r="F4156"/>
      <c r="G4156"/>
      <c r="H4156"/>
      <c r="I4156"/>
      <c r="J4156"/>
      <c r="K4156"/>
      <c r="L4156"/>
      <c r="M4156"/>
      <c r="N4156"/>
      <c r="O4156"/>
      <c r="P4156"/>
      <c r="Q4156"/>
      <c r="R4156"/>
    </row>
    <row r="4157" spans="1:18" x14ac:dyDescent="0.3">
      <c r="A4157"/>
      <c r="B4157"/>
      <c r="C4157"/>
      <c r="D4157"/>
      <c r="E4157"/>
      <c r="F4157"/>
      <c r="G4157"/>
      <c r="H4157"/>
      <c r="I4157"/>
      <c r="J4157"/>
      <c r="K4157"/>
      <c r="L4157"/>
      <c r="M4157"/>
      <c r="N4157"/>
      <c r="O4157"/>
      <c r="P4157"/>
      <c r="Q4157"/>
      <c r="R4157"/>
    </row>
    <row r="4158" spans="1:18" x14ac:dyDescent="0.3">
      <c r="A4158"/>
      <c r="B4158"/>
      <c r="C4158"/>
      <c r="D4158"/>
      <c r="E4158"/>
      <c r="F4158"/>
      <c r="G4158"/>
      <c r="H4158"/>
      <c r="I4158"/>
      <c r="J4158"/>
      <c r="K4158"/>
      <c r="L4158"/>
      <c r="M4158"/>
      <c r="N4158"/>
      <c r="O4158"/>
      <c r="P4158"/>
      <c r="Q4158"/>
      <c r="R4158"/>
    </row>
    <row r="4159" spans="1:18" x14ac:dyDescent="0.3">
      <c r="A4159"/>
      <c r="B4159"/>
      <c r="C4159"/>
      <c r="D4159"/>
      <c r="E4159"/>
      <c r="F4159"/>
      <c r="G4159"/>
      <c r="H4159"/>
      <c r="I4159"/>
      <c r="J4159"/>
      <c r="K4159"/>
      <c r="L4159"/>
      <c r="M4159"/>
      <c r="N4159"/>
      <c r="O4159"/>
      <c r="P4159"/>
      <c r="Q4159"/>
      <c r="R4159"/>
    </row>
    <row r="4160" spans="1:18" x14ac:dyDescent="0.3">
      <c r="A4160"/>
      <c r="B4160"/>
      <c r="C4160"/>
      <c r="D4160"/>
      <c r="E4160"/>
      <c r="F4160"/>
      <c r="G4160"/>
      <c r="H4160"/>
      <c r="I4160"/>
      <c r="J4160"/>
      <c r="K4160"/>
      <c r="L4160"/>
      <c r="M4160"/>
      <c r="N4160"/>
      <c r="O4160"/>
      <c r="P4160"/>
      <c r="Q4160"/>
      <c r="R4160"/>
    </row>
    <row r="4161" spans="1:18" x14ac:dyDescent="0.3">
      <c r="A4161"/>
      <c r="B4161"/>
      <c r="C4161"/>
      <c r="D4161"/>
      <c r="E4161"/>
      <c r="F4161"/>
      <c r="G4161"/>
      <c r="H4161"/>
      <c r="I4161"/>
      <c r="J4161"/>
      <c r="K4161"/>
      <c r="L4161"/>
      <c r="M4161"/>
      <c r="N4161"/>
      <c r="O4161"/>
      <c r="P4161"/>
      <c r="Q4161"/>
      <c r="R4161"/>
    </row>
    <row r="4162" spans="1:18" x14ac:dyDescent="0.3">
      <c r="A4162"/>
      <c r="B4162"/>
      <c r="C4162"/>
      <c r="D4162"/>
      <c r="E4162"/>
      <c r="F4162"/>
      <c r="G4162"/>
      <c r="H4162"/>
      <c r="I4162"/>
      <c r="J4162"/>
      <c r="K4162"/>
      <c r="L4162"/>
      <c r="M4162"/>
      <c r="N4162"/>
      <c r="O4162"/>
      <c r="P4162"/>
      <c r="Q4162"/>
      <c r="R4162"/>
    </row>
    <row r="4163" spans="1:18" x14ac:dyDescent="0.3">
      <c r="A4163"/>
      <c r="B4163"/>
      <c r="C4163"/>
      <c r="D4163"/>
      <c r="E4163"/>
      <c r="F4163"/>
      <c r="G4163"/>
      <c r="H4163"/>
      <c r="I4163"/>
      <c r="J4163"/>
      <c r="K4163"/>
      <c r="L4163"/>
      <c r="M4163"/>
      <c r="N4163"/>
      <c r="O4163"/>
      <c r="P4163"/>
      <c r="Q4163"/>
      <c r="R4163"/>
    </row>
    <row r="4164" spans="1:18" x14ac:dyDescent="0.3">
      <c r="A4164"/>
      <c r="B4164"/>
      <c r="C4164"/>
      <c r="D4164"/>
      <c r="E4164"/>
      <c r="F4164"/>
      <c r="G4164"/>
      <c r="H4164"/>
      <c r="I4164"/>
      <c r="J4164"/>
      <c r="K4164"/>
      <c r="L4164"/>
      <c r="M4164"/>
      <c r="N4164"/>
      <c r="O4164"/>
      <c r="P4164"/>
      <c r="Q4164"/>
      <c r="R4164"/>
    </row>
    <row r="4165" spans="1:18" x14ac:dyDescent="0.3">
      <c r="A4165"/>
      <c r="B4165"/>
      <c r="C4165"/>
      <c r="D4165"/>
      <c r="E4165"/>
      <c r="F4165"/>
      <c r="G4165"/>
      <c r="H4165"/>
      <c r="I4165"/>
      <c r="J4165"/>
      <c r="K4165"/>
      <c r="L4165"/>
      <c r="M4165"/>
      <c r="N4165"/>
      <c r="O4165"/>
      <c r="P4165"/>
      <c r="Q4165"/>
      <c r="R4165"/>
    </row>
    <row r="4166" spans="1:18" x14ac:dyDescent="0.3">
      <c r="A4166"/>
      <c r="B4166"/>
      <c r="C4166"/>
      <c r="D4166"/>
      <c r="E4166"/>
      <c r="F4166"/>
      <c r="G4166"/>
      <c r="H4166"/>
      <c r="I4166"/>
      <c r="J4166"/>
      <c r="K4166"/>
      <c r="L4166"/>
      <c r="M4166"/>
      <c r="N4166"/>
      <c r="O4166"/>
      <c r="P4166"/>
      <c r="Q4166"/>
      <c r="R4166"/>
    </row>
    <row r="4167" spans="1:18" x14ac:dyDescent="0.3">
      <c r="A4167"/>
      <c r="B4167"/>
      <c r="C4167"/>
      <c r="D4167"/>
      <c r="E4167"/>
      <c r="F4167"/>
      <c r="G4167"/>
      <c r="H4167"/>
      <c r="I4167"/>
      <c r="J4167"/>
      <c r="K4167"/>
      <c r="L4167"/>
      <c r="M4167"/>
      <c r="N4167"/>
      <c r="O4167"/>
      <c r="P4167"/>
      <c r="Q4167"/>
      <c r="R4167"/>
    </row>
    <row r="4168" spans="1:18" x14ac:dyDescent="0.3">
      <c r="A4168"/>
      <c r="B4168"/>
      <c r="C4168"/>
      <c r="D4168"/>
      <c r="E4168"/>
      <c r="F4168"/>
      <c r="G4168"/>
      <c r="H4168"/>
      <c r="I4168"/>
      <c r="J4168"/>
      <c r="K4168"/>
      <c r="L4168"/>
      <c r="M4168"/>
      <c r="N4168"/>
      <c r="O4168"/>
      <c r="P4168"/>
      <c r="Q4168"/>
      <c r="R4168"/>
    </row>
    <row r="4169" spans="1:18" x14ac:dyDescent="0.3">
      <c r="A4169"/>
      <c r="B4169"/>
      <c r="C4169"/>
      <c r="D4169"/>
      <c r="E4169"/>
      <c r="F4169"/>
      <c r="G4169"/>
      <c r="H4169"/>
      <c r="I4169"/>
      <c r="J4169"/>
      <c r="K4169"/>
      <c r="L4169"/>
      <c r="M4169"/>
      <c r="N4169"/>
      <c r="O4169"/>
      <c r="P4169"/>
      <c r="Q4169"/>
      <c r="R4169"/>
    </row>
    <row r="4170" spans="1:18" x14ac:dyDescent="0.3">
      <c r="A4170"/>
      <c r="B4170"/>
      <c r="C4170"/>
      <c r="D4170"/>
      <c r="E4170"/>
      <c r="F4170"/>
      <c r="G4170"/>
      <c r="H4170"/>
      <c r="I4170"/>
      <c r="J4170"/>
      <c r="K4170"/>
      <c r="L4170"/>
      <c r="M4170"/>
      <c r="N4170"/>
      <c r="O4170"/>
      <c r="P4170"/>
      <c r="Q4170"/>
      <c r="R4170"/>
    </row>
    <row r="4171" spans="1:18" x14ac:dyDescent="0.3">
      <c r="A4171"/>
      <c r="B4171"/>
      <c r="C4171"/>
      <c r="D4171"/>
      <c r="E4171"/>
      <c r="F4171"/>
      <c r="G4171"/>
      <c r="H4171"/>
      <c r="I4171"/>
      <c r="J4171"/>
      <c r="K4171"/>
      <c r="L4171"/>
      <c r="M4171"/>
      <c r="N4171"/>
      <c r="O4171"/>
      <c r="P4171"/>
      <c r="Q4171"/>
      <c r="R4171"/>
    </row>
    <row r="4172" spans="1:18" x14ac:dyDescent="0.3">
      <c r="A4172"/>
      <c r="B4172"/>
      <c r="C4172"/>
      <c r="D4172"/>
      <c r="E4172"/>
      <c r="F4172"/>
      <c r="G4172"/>
      <c r="H4172"/>
      <c r="I4172"/>
      <c r="J4172"/>
      <c r="K4172"/>
      <c r="L4172"/>
      <c r="M4172"/>
      <c r="N4172"/>
      <c r="O4172"/>
      <c r="P4172"/>
      <c r="Q4172"/>
      <c r="R4172"/>
    </row>
    <row r="4173" spans="1:18" x14ac:dyDescent="0.3">
      <c r="A4173"/>
      <c r="B4173"/>
      <c r="C4173"/>
      <c r="D4173"/>
      <c r="E4173"/>
      <c r="F4173"/>
      <c r="G4173"/>
      <c r="H4173"/>
      <c r="I4173"/>
      <c r="J4173"/>
      <c r="K4173"/>
      <c r="L4173"/>
      <c r="M4173"/>
      <c r="N4173"/>
      <c r="O4173"/>
      <c r="P4173"/>
      <c r="Q4173"/>
      <c r="R4173"/>
    </row>
    <row r="4174" spans="1:18" x14ac:dyDescent="0.3">
      <c r="A4174"/>
      <c r="B4174"/>
      <c r="C4174"/>
      <c r="D4174"/>
      <c r="E4174"/>
      <c r="F4174"/>
      <c r="G4174"/>
      <c r="H4174"/>
      <c r="I4174"/>
      <c r="J4174"/>
      <c r="K4174"/>
      <c r="L4174"/>
      <c r="M4174"/>
      <c r="N4174"/>
      <c r="O4174"/>
      <c r="P4174"/>
      <c r="Q4174"/>
      <c r="R4174"/>
    </row>
    <row r="4175" spans="1:18" x14ac:dyDescent="0.3">
      <c r="A4175"/>
      <c r="B4175"/>
      <c r="C4175"/>
      <c r="D4175"/>
      <c r="E4175"/>
      <c r="F4175"/>
      <c r="G4175"/>
      <c r="H4175"/>
      <c r="I4175"/>
      <c r="J4175"/>
      <c r="K4175"/>
      <c r="L4175"/>
      <c r="M4175"/>
      <c r="N4175"/>
      <c r="O4175"/>
      <c r="P4175"/>
      <c r="Q4175"/>
      <c r="R4175"/>
    </row>
    <row r="4176" spans="1:18" x14ac:dyDescent="0.3">
      <c r="A4176"/>
      <c r="B4176"/>
      <c r="C4176"/>
      <c r="D4176"/>
      <c r="E4176"/>
      <c r="F4176"/>
      <c r="G4176"/>
      <c r="H4176"/>
      <c r="I4176"/>
      <c r="J4176"/>
      <c r="K4176"/>
      <c r="L4176"/>
      <c r="M4176"/>
      <c r="N4176"/>
      <c r="O4176"/>
      <c r="P4176"/>
      <c r="Q4176"/>
      <c r="R4176"/>
    </row>
    <row r="4177" spans="1:18" x14ac:dyDescent="0.3">
      <c r="A4177"/>
      <c r="B4177"/>
      <c r="C4177"/>
      <c r="D4177"/>
      <c r="E4177"/>
      <c r="F4177"/>
      <c r="G4177"/>
      <c r="H4177"/>
      <c r="I4177"/>
      <c r="J4177"/>
      <c r="K4177"/>
      <c r="L4177"/>
      <c r="M4177"/>
      <c r="N4177"/>
      <c r="O4177"/>
      <c r="P4177"/>
      <c r="Q4177"/>
      <c r="R4177"/>
    </row>
    <row r="4178" spans="1:18" x14ac:dyDescent="0.3">
      <c r="A4178"/>
      <c r="B4178"/>
      <c r="C4178"/>
      <c r="D4178"/>
      <c r="E4178"/>
      <c r="F4178"/>
      <c r="G4178"/>
      <c r="H4178"/>
      <c r="I4178"/>
      <c r="J4178"/>
      <c r="K4178"/>
      <c r="L4178"/>
      <c r="M4178"/>
      <c r="N4178"/>
      <c r="O4178"/>
      <c r="P4178"/>
      <c r="Q4178"/>
      <c r="R4178"/>
    </row>
    <row r="4179" spans="1:18" x14ac:dyDescent="0.3">
      <c r="A4179"/>
      <c r="B4179"/>
      <c r="C4179"/>
      <c r="D4179"/>
      <c r="E4179"/>
      <c r="F4179"/>
      <c r="G4179"/>
      <c r="H4179"/>
      <c r="I4179"/>
      <c r="J4179"/>
      <c r="K4179"/>
      <c r="L4179"/>
      <c r="M4179"/>
      <c r="N4179"/>
      <c r="O4179"/>
      <c r="P4179"/>
      <c r="Q4179"/>
      <c r="R4179"/>
    </row>
    <row r="4180" spans="1:18" x14ac:dyDescent="0.3">
      <c r="A4180"/>
      <c r="B4180"/>
      <c r="C4180"/>
      <c r="D4180"/>
      <c r="E4180"/>
      <c r="F4180"/>
      <c r="G4180"/>
      <c r="H4180"/>
      <c r="I4180"/>
      <c r="J4180"/>
      <c r="K4180"/>
      <c r="L4180"/>
      <c r="M4180"/>
      <c r="N4180"/>
      <c r="O4180"/>
      <c r="P4180"/>
      <c r="Q4180"/>
      <c r="R4180"/>
    </row>
    <row r="4181" spans="1:18" x14ac:dyDescent="0.3">
      <c r="A4181"/>
      <c r="B4181"/>
      <c r="C4181"/>
      <c r="D4181"/>
      <c r="E4181"/>
      <c r="F4181"/>
      <c r="G4181"/>
      <c r="H4181"/>
      <c r="I4181"/>
      <c r="J4181"/>
      <c r="K4181"/>
      <c r="L4181"/>
      <c r="M4181"/>
      <c r="N4181"/>
      <c r="O4181"/>
      <c r="P4181"/>
      <c r="Q4181"/>
      <c r="R4181"/>
    </row>
    <row r="4182" spans="1:18" x14ac:dyDescent="0.3">
      <c r="A4182"/>
      <c r="B4182"/>
      <c r="C4182"/>
      <c r="D4182"/>
      <c r="E4182"/>
      <c r="F4182"/>
      <c r="G4182"/>
      <c r="H4182"/>
      <c r="I4182"/>
      <c r="J4182"/>
      <c r="K4182"/>
      <c r="L4182"/>
      <c r="M4182"/>
      <c r="N4182"/>
      <c r="O4182"/>
      <c r="P4182"/>
      <c r="Q4182"/>
      <c r="R4182"/>
    </row>
    <row r="4183" spans="1:18" x14ac:dyDescent="0.3">
      <c r="A4183"/>
      <c r="B4183"/>
      <c r="C4183"/>
      <c r="D4183"/>
      <c r="E4183"/>
      <c r="F4183"/>
      <c r="G4183"/>
      <c r="H4183"/>
      <c r="I4183"/>
      <c r="J4183"/>
      <c r="K4183"/>
      <c r="L4183"/>
      <c r="M4183"/>
      <c r="N4183"/>
      <c r="O4183"/>
      <c r="P4183"/>
      <c r="Q4183"/>
      <c r="R4183"/>
    </row>
    <row r="4184" spans="1:18" x14ac:dyDescent="0.3">
      <c r="A4184"/>
      <c r="B4184"/>
      <c r="C4184"/>
      <c r="D4184"/>
      <c r="E4184"/>
      <c r="F4184"/>
      <c r="G4184"/>
      <c r="H4184"/>
      <c r="I4184"/>
      <c r="J4184"/>
      <c r="K4184"/>
      <c r="L4184"/>
      <c r="M4184"/>
      <c r="N4184"/>
      <c r="O4184"/>
      <c r="P4184"/>
      <c r="Q4184"/>
      <c r="R4184"/>
    </row>
    <row r="4185" spans="1:18" x14ac:dyDescent="0.3">
      <c r="A4185"/>
      <c r="B4185"/>
      <c r="C4185"/>
      <c r="D4185"/>
      <c r="E4185"/>
      <c r="F4185"/>
      <c r="G4185"/>
      <c r="H4185"/>
      <c r="I4185"/>
      <c r="J4185"/>
      <c r="K4185"/>
      <c r="L4185"/>
      <c r="M4185"/>
      <c r="N4185"/>
      <c r="O4185"/>
      <c r="P4185"/>
      <c r="Q4185"/>
      <c r="R4185"/>
    </row>
    <row r="4186" spans="1:18" x14ac:dyDescent="0.3">
      <c r="A4186"/>
      <c r="B4186"/>
      <c r="C4186"/>
      <c r="D4186"/>
      <c r="E4186"/>
      <c r="F4186"/>
      <c r="G4186"/>
      <c r="H4186"/>
      <c r="I4186"/>
      <c r="J4186"/>
      <c r="K4186"/>
      <c r="L4186"/>
      <c r="M4186"/>
      <c r="N4186"/>
      <c r="O4186"/>
      <c r="P4186"/>
      <c r="Q4186"/>
      <c r="R4186"/>
    </row>
    <row r="4187" spans="1:18" x14ac:dyDescent="0.3">
      <c r="A4187"/>
      <c r="B4187"/>
      <c r="C4187"/>
      <c r="D4187"/>
      <c r="E4187"/>
      <c r="F4187"/>
      <c r="G4187"/>
      <c r="H4187"/>
      <c r="I4187"/>
      <c r="J4187"/>
      <c r="K4187"/>
      <c r="L4187"/>
      <c r="M4187"/>
      <c r="N4187"/>
      <c r="O4187"/>
      <c r="P4187"/>
      <c r="Q4187"/>
      <c r="R4187"/>
    </row>
    <row r="4188" spans="1:18" x14ac:dyDescent="0.3">
      <c r="A4188"/>
      <c r="B4188"/>
      <c r="C4188"/>
      <c r="D4188"/>
      <c r="E4188"/>
      <c r="F4188"/>
      <c r="G4188"/>
      <c r="H4188"/>
      <c r="I4188"/>
      <c r="J4188"/>
      <c r="K4188"/>
      <c r="L4188"/>
      <c r="M4188"/>
      <c r="N4188"/>
      <c r="O4188"/>
      <c r="P4188"/>
      <c r="Q4188"/>
      <c r="R4188"/>
    </row>
    <row r="4189" spans="1:18" x14ac:dyDescent="0.3">
      <c r="A4189"/>
      <c r="B4189"/>
      <c r="C4189"/>
      <c r="D4189"/>
      <c r="E4189"/>
      <c r="F4189"/>
      <c r="G4189"/>
      <c r="H4189"/>
      <c r="I4189"/>
      <c r="J4189"/>
      <c r="K4189"/>
      <c r="L4189"/>
      <c r="M4189"/>
      <c r="N4189"/>
      <c r="O4189"/>
      <c r="P4189"/>
      <c r="Q4189"/>
      <c r="R4189"/>
    </row>
    <row r="4190" spans="1:18" x14ac:dyDescent="0.3">
      <c r="A4190"/>
      <c r="B4190"/>
      <c r="C4190"/>
      <c r="D4190"/>
      <c r="E4190"/>
      <c r="F4190"/>
      <c r="G4190"/>
      <c r="H4190"/>
      <c r="I4190"/>
      <c r="J4190"/>
      <c r="K4190"/>
      <c r="L4190"/>
      <c r="M4190"/>
      <c r="N4190"/>
      <c r="O4190"/>
      <c r="P4190"/>
      <c r="Q4190"/>
      <c r="R4190"/>
    </row>
    <row r="4191" spans="1:18" x14ac:dyDescent="0.3">
      <c r="A4191"/>
      <c r="B4191"/>
      <c r="C4191"/>
      <c r="D4191"/>
      <c r="E4191"/>
      <c r="F4191"/>
      <c r="G4191"/>
      <c r="H4191"/>
      <c r="I4191"/>
      <c r="J4191"/>
      <c r="K4191"/>
      <c r="L4191"/>
      <c r="M4191"/>
      <c r="N4191"/>
      <c r="O4191"/>
      <c r="P4191"/>
      <c r="Q4191"/>
      <c r="R4191"/>
    </row>
    <row r="4192" spans="1:18" x14ac:dyDescent="0.3">
      <c r="A4192"/>
      <c r="B4192"/>
      <c r="C4192"/>
      <c r="D4192"/>
      <c r="E4192"/>
      <c r="F4192"/>
      <c r="G4192"/>
      <c r="H4192"/>
      <c r="I4192"/>
      <c r="J4192"/>
      <c r="K4192"/>
      <c r="L4192"/>
      <c r="M4192"/>
      <c r="N4192"/>
      <c r="O4192"/>
      <c r="P4192"/>
      <c r="Q4192"/>
      <c r="R4192"/>
    </row>
    <row r="4193" spans="1:18" x14ac:dyDescent="0.3">
      <c r="A4193"/>
      <c r="B4193"/>
      <c r="C4193"/>
      <c r="D4193"/>
      <c r="E4193"/>
      <c r="F4193"/>
      <c r="G4193"/>
      <c r="H4193"/>
      <c r="I4193"/>
      <c r="J4193"/>
      <c r="K4193"/>
      <c r="L4193"/>
      <c r="M4193"/>
      <c r="N4193"/>
      <c r="O4193"/>
      <c r="P4193"/>
      <c r="Q4193"/>
      <c r="R4193"/>
    </row>
    <row r="4194" spans="1:18" x14ac:dyDescent="0.3">
      <c r="A4194"/>
      <c r="B4194"/>
      <c r="C4194"/>
      <c r="D4194"/>
      <c r="E4194"/>
      <c r="F4194"/>
      <c r="G4194"/>
      <c r="H4194"/>
      <c r="I4194"/>
      <c r="J4194"/>
      <c r="K4194"/>
      <c r="L4194"/>
      <c r="M4194"/>
      <c r="N4194"/>
      <c r="O4194"/>
      <c r="P4194"/>
      <c r="Q4194"/>
      <c r="R4194"/>
    </row>
    <row r="4195" spans="1:18" x14ac:dyDescent="0.3">
      <c r="A4195"/>
      <c r="B4195"/>
      <c r="C4195"/>
      <c r="D4195"/>
      <c r="E4195"/>
      <c r="F4195"/>
      <c r="G4195"/>
      <c r="H4195"/>
      <c r="I4195"/>
      <c r="J4195"/>
      <c r="K4195"/>
      <c r="L4195"/>
      <c r="M4195"/>
      <c r="N4195"/>
      <c r="O4195"/>
      <c r="P4195"/>
      <c r="Q4195"/>
      <c r="R4195"/>
    </row>
    <row r="4196" spans="1:18" x14ac:dyDescent="0.3">
      <c r="A4196"/>
      <c r="B4196"/>
      <c r="C4196"/>
      <c r="D4196"/>
      <c r="E4196"/>
      <c r="F4196"/>
      <c r="G4196"/>
      <c r="H4196"/>
      <c r="I4196"/>
      <c r="J4196"/>
      <c r="K4196"/>
      <c r="L4196"/>
      <c r="M4196"/>
      <c r="N4196"/>
      <c r="O4196"/>
      <c r="P4196"/>
      <c r="Q4196"/>
      <c r="R4196"/>
    </row>
    <row r="4197" spans="1:18" x14ac:dyDescent="0.3">
      <c r="A4197"/>
      <c r="B4197"/>
      <c r="C4197"/>
      <c r="D4197"/>
      <c r="E4197"/>
      <c r="F4197"/>
      <c r="G4197"/>
      <c r="H4197"/>
      <c r="I4197"/>
      <c r="J4197"/>
      <c r="K4197"/>
      <c r="L4197"/>
      <c r="M4197"/>
      <c r="N4197"/>
      <c r="O4197"/>
      <c r="P4197"/>
      <c r="Q4197"/>
      <c r="R4197"/>
    </row>
    <row r="4198" spans="1:18" x14ac:dyDescent="0.3">
      <c r="A4198"/>
      <c r="B4198"/>
      <c r="C4198"/>
      <c r="D4198"/>
      <c r="E4198"/>
      <c r="F4198"/>
      <c r="G4198"/>
      <c r="H4198"/>
      <c r="I4198"/>
      <c r="J4198"/>
      <c r="K4198"/>
      <c r="L4198"/>
      <c r="M4198"/>
      <c r="N4198"/>
      <c r="O4198"/>
      <c r="P4198"/>
      <c r="Q4198"/>
      <c r="R4198"/>
    </row>
    <row r="4199" spans="1:18" x14ac:dyDescent="0.3">
      <c r="A4199"/>
      <c r="B4199"/>
      <c r="C4199"/>
      <c r="D4199"/>
      <c r="E4199"/>
      <c r="F4199"/>
      <c r="G4199"/>
      <c r="H4199"/>
      <c r="I4199"/>
      <c r="J4199"/>
      <c r="K4199"/>
      <c r="L4199"/>
      <c r="M4199"/>
      <c r="N4199"/>
      <c r="O4199"/>
      <c r="P4199"/>
      <c r="Q4199"/>
      <c r="R4199"/>
    </row>
    <row r="4200" spans="1:18" x14ac:dyDescent="0.3">
      <c r="A4200"/>
      <c r="B4200"/>
      <c r="C4200"/>
      <c r="D4200"/>
      <c r="E4200"/>
      <c r="F4200"/>
      <c r="G4200"/>
      <c r="H4200"/>
      <c r="I4200"/>
      <c r="J4200"/>
      <c r="K4200"/>
      <c r="L4200"/>
      <c r="M4200"/>
      <c r="N4200"/>
      <c r="O4200"/>
      <c r="P4200"/>
      <c r="Q4200"/>
      <c r="R4200"/>
    </row>
    <row r="4201" spans="1:18" x14ac:dyDescent="0.3">
      <c r="A4201"/>
      <c r="B4201"/>
      <c r="C4201"/>
      <c r="D4201"/>
      <c r="E4201"/>
      <c r="F4201"/>
      <c r="G4201"/>
      <c r="H4201"/>
      <c r="I4201"/>
      <c r="J4201"/>
      <c r="K4201"/>
      <c r="L4201"/>
      <c r="M4201"/>
      <c r="N4201"/>
      <c r="O4201"/>
      <c r="P4201"/>
      <c r="Q4201"/>
      <c r="R4201"/>
    </row>
    <row r="4202" spans="1:18" x14ac:dyDescent="0.3">
      <c r="A4202"/>
      <c r="B4202"/>
      <c r="C4202"/>
      <c r="D4202"/>
      <c r="E4202"/>
      <c r="F4202"/>
      <c r="G4202"/>
      <c r="H4202"/>
      <c r="I4202"/>
      <c r="J4202"/>
      <c r="K4202"/>
      <c r="L4202"/>
      <c r="M4202"/>
      <c r="N4202"/>
      <c r="O4202"/>
      <c r="P4202"/>
      <c r="Q4202"/>
      <c r="R4202"/>
    </row>
    <row r="4203" spans="1:18" x14ac:dyDescent="0.3">
      <c r="A4203"/>
      <c r="B4203"/>
      <c r="C4203"/>
      <c r="D4203"/>
      <c r="E4203"/>
      <c r="F4203"/>
      <c r="G4203"/>
      <c r="H4203"/>
      <c r="I4203"/>
      <c r="J4203"/>
      <c r="K4203"/>
      <c r="L4203"/>
      <c r="M4203"/>
      <c r="N4203"/>
      <c r="O4203"/>
      <c r="P4203"/>
      <c r="Q4203"/>
      <c r="R4203"/>
    </row>
    <row r="4204" spans="1:18" x14ac:dyDescent="0.3">
      <c r="A4204"/>
      <c r="B4204"/>
      <c r="C4204"/>
      <c r="D4204"/>
      <c r="E4204"/>
      <c r="F4204"/>
      <c r="G4204"/>
      <c r="H4204"/>
      <c r="I4204"/>
      <c r="J4204"/>
      <c r="K4204"/>
      <c r="L4204"/>
      <c r="M4204"/>
      <c r="N4204"/>
      <c r="O4204"/>
      <c r="P4204"/>
      <c r="Q4204"/>
      <c r="R4204"/>
    </row>
    <row r="4205" spans="1:18" x14ac:dyDescent="0.3">
      <c r="A4205"/>
      <c r="B4205"/>
      <c r="C4205"/>
      <c r="D4205"/>
      <c r="E4205"/>
      <c r="F4205"/>
      <c r="G4205"/>
      <c r="H4205"/>
      <c r="I4205"/>
      <c r="J4205"/>
      <c r="K4205"/>
      <c r="L4205"/>
      <c r="M4205"/>
      <c r="N4205"/>
      <c r="O4205"/>
      <c r="P4205"/>
      <c r="Q4205"/>
      <c r="R4205"/>
    </row>
    <row r="4206" spans="1:18" x14ac:dyDescent="0.3">
      <c r="A4206"/>
      <c r="B4206"/>
      <c r="C4206"/>
      <c r="D4206"/>
      <c r="E4206"/>
      <c r="F4206"/>
      <c r="G4206"/>
      <c r="H4206"/>
      <c r="I4206"/>
      <c r="J4206"/>
      <c r="K4206"/>
      <c r="L4206"/>
      <c r="M4206"/>
      <c r="N4206"/>
      <c r="O4206"/>
      <c r="P4206"/>
      <c r="Q4206"/>
      <c r="R4206"/>
    </row>
    <row r="4207" spans="1:18" x14ac:dyDescent="0.3">
      <c r="A4207"/>
      <c r="B4207"/>
      <c r="C4207"/>
      <c r="D4207"/>
      <c r="E4207"/>
      <c r="F4207"/>
      <c r="G4207"/>
      <c r="H4207"/>
      <c r="I4207"/>
      <c r="J4207"/>
      <c r="K4207"/>
      <c r="L4207"/>
      <c r="M4207"/>
      <c r="N4207"/>
      <c r="O4207"/>
      <c r="P4207"/>
      <c r="Q4207"/>
      <c r="R4207"/>
    </row>
    <row r="4208" spans="1:18" x14ac:dyDescent="0.3">
      <c r="A4208"/>
      <c r="B4208"/>
      <c r="C4208"/>
      <c r="D4208"/>
      <c r="E4208"/>
      <c r="F4208"/>
      <c r="G4208"/>
      <c r="H4208"/>
      <c r="I4208"/>
      <c r="J4208"/>
      <c r="K4208"/>
      <c r="L4208"/>
      <c r="M4208"/>
      <c r="N4208"/>
      <c r="O4208"/>
      <c r="P4208"/>
      <c r="Q4208"/>
      <c r="R4208"/>
    </row>
    <row r="4209" spans="1:18" x14ac:dyDescent="0.3">
      <c r="A4209"/>
      <c r="B4209"/>
      <c r="C4209"/>
      <c r="D4209"/>
      <c r="E4209"/>
      <c r="F4209"/>
      <c r="G4209"/>
      <c r="H4209"/>
      <c r="I4209"/>
      <c r="J4209"/>
      <c r="K4209"/>
      <c r="L4209"/>
      <c r="M4209"/>
      <c r="N4209"/>
      <c r="O4209"/>
      <c r="P4209"/>
      <c r="Q4209"/>
      <c r="R4209"/>
    </row>
    <row r="4210" spans="1:18" x14ac:dyDescent="0.3">
      <c r="A4210"/>
      <c r="B4210"/>
      <c r="C4210"/>
      <c r="D4210"/>
      <c r="E4210"/>
      <c r="F4210"/>
      <c r="G4210"/>
      <c r="H4210"/>
      <c r="I4210"/>
      <c r="J4210"/>
      <c r="K4210"/>
      <c r="L4210"/>
      <c r="M4210"/>
      <c r="N4210"/>
      <c r="O4210"/>
      <c r="P4210"/>
      <c r="Q4210"/>
      <c r="R4210"/>
    </row>
    <row r="4211" spans="1:18" x14ac:dyDescent="0.3">
      <c r="A4211"/>
      <c r="B4211"/>
      <c r="C4211"/>
      <c r="D4211"/>
      <c r="E4211"/>
      <c r="F4211"/>
      <c r="G4211"/>
      <c r="H4211"/>
      <c r="I4211"/>
      <c r="J4211"/>
      <c r="K4211"/>
      <c r="L4211"/>
      <c r="M4211"/>
      <c r="N4211"/>
      <c r="O4211"/>
      <c r="P4211"/>
      <c r="Q4211"/>
      <c r="R4211"/>
    </row>
    <row r="4212" spans="1:18" x14ac:dyDescent="0.3">
      <c r="A4212"/>
      <c r="B4212"/>
      <c r="C4212"/>
      <c r="D4212"/>
      <c r="E4212"/>
      <c r="F4212"/>
      <c r="G4212"/>
      <c r="H4212"/>
      <c r="I4212"/>
      <c r="J4212"/>
      <c r="K4212"/>
      <c r="L4212"/>
      <c r="M4212"/>
      <c r="N4212"/>
      <c r="O4212"/>
      <c r="P4212"/>
      <c r="Q4212"/>
      <c r="R4212"/>
    </row>
    <row r="4213" spans="1:18" x14ac:dyDescent="0.3">
      <c r="A4213"/>
      <c r="B4213"/>
      <c r="C4213"/>
      <c r="D4213"/>
      <c r="E4213"/>
      <c r="F4213"/>
      <c r="G4213"/>
      <c r="H4213"/>
      <c r="I4213"/>
      <c r="J4213"/>
      <c r="K4213"/>
      <c r="L4213"/>
      <c r="M4213"/>
      <c r="N4213"/>
      <c r="O4213"/>
      <c r="P4213"/>
      <c r="Q4213"/>
      <c r="R4213"/>
    </row>
    <row r="4214" spans="1:18" x14ac:dyDescent="0.3">
      <c r="A4214"/>
      <c r="B4214"/>
      <c r="C4214"/>
      <c r="D4214"/>
      <c r="E4214"/>
      <c r="F4214"/>
      <c r="G4214"/>
      <c r="H4214"/>
      <c r="I4214"/>
      <c r="J4214"/>
      <c r="K4214"/>
      <c r="L4214"/>
      <c r="M4214"/>
      <c r="N4214"/>
      <c r="O4214"/>
      <c r="P4214"/>
      <c r="Q4214"/>
      <c r="R4214"/>
    </row>
    <row r="4215" spans="1:18" x14ac:dyDescent="0.3">
      <c r="A4215"/>
      <c r="B4215"/>
      <c r="C4215"/>
      <c r="D4215"/>
      <c r="E4215"/>
      <c r="F4215"/>
      <c r="G4215"/>
      <c r="H4215"/>
      <c r="I4215"/>
      <c r="J4215"/>
      <c r="K4215"/>
      <c r="L4215"/>
      <c r="M4215"/>
      <c r="N4215"/>
      <c r="O4215"/>
      <c r="P4215"/>
      <c r="Q4215"/>
      <c r="R4215"/>
    </row>
    <row r="4216" spans="1:18" x14ac:dyDescent="0.3">
      <c r="A4216"/>
      <c r="B4216"/>
      <c r="C4216"/>
      <c r="D4216"/>
      <c r="E4216"/>
      <c r="F4216"/>
      <c r="G4216"/>
      <c r="H4216"/>
      <c r="I4216"/>
      <c r="J4216"/>
      <c r="K4216"/>
      <c r="L4216"/>
      <c r="M4216"/>
      <c r="N4216"/>
      <c r="O4216"/>
      <c r="P4216"/>
      <c r="Q4216"/>
      <c r="R4216"/>
    </row>
    <row r="4217" spans="1:18" x14ac:dyDescent="0.3">
      <c r="A4217"/>
      <c r="B4217"/>
      <c r="C4217"/>
      <c r="D4217"/>
      <c r="E4217"/>
      <c r="F4217"/>
      <c r="G4217"/>
      <c r="H4217"/>
      <c r="I4217"/>
      <c r="J4217"/>
      <c r="K4217"/>
      <c r="L4217"/>
      <c r="M4217"/>
      <c r="N4217"/>
      <c r="O4217"/>
      <c r="P4217"/>
      <c r="Q4217"/>
      <c r="R4217"/>
    </row>
    <row r="4218" spans="1:18" x14ac:dyDescent="0.3">
      <c r="A4218"/>
      <c r="B4218"/>
      <c r="C4218"/>
      <c r="D4218"/>
      <c r="E4218"/>
      <c r="F4218"/>
      <c r="G4218"/>
      <c r="H4218"/>
      <c r="I4218"/>
      <c r="J4218"/>
      <c r="K4218"/>
      <c r="L4218"/>
      <c r="M4218"/>
      <c r="N4218"/>
      <c r="O4218"/>
      <c r="P4218"/>
      <c r="Q4218"/>
      <c r="R4218"/>
    </row>
    <row r="4219" spans="1:18" x14ac:dyDescent="0.3">
      <c r="A4219"/>
      <c r="B4219"/>
      <c r="C4219"/>
      <c r="D4219"/>
      <c r="E4219"/>
      <c r="F4219"/>
      <c r="G4219"/>
      <c r="H4219"/>
      <c r="I4219"/>
      <c r="J4219"/>
      <c r="K4219"/>
      <c r="L4219"/>
      <c r="M4219"/>
      <c r="N4219"/>
      <c r="O4219"/>
      <c r="P4219"/>
      <c r="Q4219"/>
      <c r="R4219"/>
    </row>
    <row r="4220" spans="1:18" x14ac:dyDescent="0.3">
      <c r="A4220"/>
      <c r="B4220"/>
      <c r="C4220"/>
      <c r="D4220"/>
      <c r="E4220"/>
      <c r="F4220"/>
      <c r="G4220"/>
      <c r="H4220"/>
      <c r="I4220"/>
      <c r="J4220"/>
      <c r="K4220"/>
      <c r="L4220"/>
      <c r="M4220"/>
      <c r="N4220"/>
      <c r="O4220"/>
      <c r="P4220"/>
      <c r="Q4220"/>
      <c r="R4220"/>
    </row>
    <row r="4221" spans="1:18" x14ac:dyDescent="0.3">
      <c r="A4221"/>
      <c r="B4221"/>
      <c r="C4221"/>
      <c r="D4221"/>
      <c r="E4221"/>
      <c r="F4221"/>
      <c r="G4221"/>
      <c r="H4221"/>
      <c r="I4221"/>
      <c r="J4221"/>
      <c r="K4221"/>
      <c r="L4221"/>
      <c r="M4221"/>
      <c r="N4221"/>
      <c r="O4221"/>
      <c r="P4221"/>
      <c r="Q4221"/>
      <c r="R4221"/>
    </row>
    <row r="4222" spans="1:18" x14ac:dyDescent="0.3">
      <c r="A4222"/>
      <c r="B4222"/>
      <c r="C4222"/>
      <c r="D4222"/>
      <c r="E4222"/>
      <c r="F4222"/>
      <c r="G4222"/>
      <c r="H4222"/>
      <c r="I4222"/>
      <c r="J4222"/>
      <c r="K4222"/>
      <c r="L4222"/>
      <c r="M4222"/>
      <c r="N4222"/>
      <c r="O4222"/>
      <c r="P4222"/>
      <c r="Q4222"/>
      <c r="R4222"/>
    </row>
    <row r="4223" spans="1:18" x14ac:dyDescent="0.3">
      <c r="A4223"/>
      <c r="B4223"/>
      <c r="C4223"/>
      <c r="D4223"/>
      <c r="E4223"/>
      <c r="F4223"/>
      <c r="G4223"/>
      <c r="H4223"/>
      <c r="I4223"/>
      <c r="J4223"/>
      <c r="K4223"/>
      <c r="L4223"/>
      <c r="M4223"/>
      <c r="N4223"/>
      <c r="O4223"/>
      <c r="P4223"/>
      <c r="Q4223"/>
      <c r="R4223"/>
    </row>
    <row r="4224" spans="1:18" x14ac:dyDescent="0.3">
      <c r="A4224"/>
      <c r="B4224"/>
      <c r="C4224"/>
      <c r="D4224"/>
      <c r="E4224"/>
      <c r="F4224"/>
      <c r="G4224"/>
      <c r="H4224"/>
      <c r="I4224"/>
      <c r="J4224"/>
      <c r="K4224"/>
      <c r="L4224"/>
      <c r="M4224"/>
      <c r="N4224"/>
      <c r="O4224"/>
      <c r="P4224"/>
      <c r="Q4224"/>
      <c r="R4224"/>
    </row>
    <row r="4225" spans="1:18" x14ac:dyDescent="0.3">
      <c r="A4225"/>
      <c r="B4225"/>
      <c r="C4225"/>
      <c r="D4225"/>
      <c r="E4225"/>
      <c r="F4225"/>
      <c r="G4225"/>
      <c r="H4225"/>
      <c r="I4225"/>
      <c r="J4225"/>
      <c r="K4225"/>
      <c r="L4225"/>
      <c r="M4225"/>
      <c r="N4225"/>
      <c r="O4225"/>
      <c r="P4225"/>
      <c r="Q4225"/>
      <c r="R4225"/>
    </row>
    <row r="4226" spans="1:18" x14ac:dyDescent="0.3">
      <c r="A4226"/>
      <c r="B4226"/>
      <c r="C4226"/>
      <c r="D4226"/>
      <c r="E4226"/>
      <c r="F4226"/>
      <c r="G4226"/>
      <c r="H4226"/>
      <c r="I4226"/>
      <c r="J4226"/>
      <c r="K4226"/>
      <c r="L4226"/>
      <c r="M4226"/>
      <c r="N4226"/>
      <c r="O4226"/>
      <c r="P4226"/>
      <c r="Q4226"/>
      <c r="R4226"/>
    </row>
    <row r="4227" spans="1:18" x14ac:dyDescent="0.3">
      <c r="A4227"/>
      <c r="B4227"/>
      <c r="C4227"/>
      <c r="D4227"/>
      <c r="E4227"/>
      <c r="F4227"/>
      <c r="G4227"/>
      <c r="H4227"/>
      <c r="I4227"/>
      <c r="J4227"/>
      <c r="K4227"/>
      <c r="L4227"/>
      <c r="M4227"/>
      <c r="N4227"/>
      <c r="O4227"/>
      <c r="P4227"/>
      <c r="Q4227"/>
      <c r="R4227"/>
    </row>
    <row r="4228" spans="1:18" x14ac:dyDescent="0.3">
      <c r="A4228"/>
      <c r="B4228"/>
      <c r="C4228"/>
      <c r="D4228"/>
      <c r="E4228"/>
      <c r="F4228"/>
      <c r="G4228"/>
      <c r="H4228"/>
      <c r="I4228"/>
      <c r="J4228"/>
      <c r="K4228"/>
      <c r="L4228"/>
      <c r="M4228"/>
      <c r="N4228"/>
      <c r="O4228"/>
      <c r="P4228"/>
      <c r="Q4228"/>
      <c r="R4228"/>
    </row>
    <row r="4229" spans="1:18" x14ac:dyDescent="0.3">
      <c r="A4229"/>
      <c r="B4229"/>
      <c r="C4229"/>
      <c r="D4229"/>
      <c r="E4229"/>
      <c r="F4229"/>
      <c r="G4229"/>
      <c r="H4229"/>
      <c r="I4229"/>
      <c r="J4229"/>
      <c r="K4229"/>
      <c r="L4229"/>
      <c r="M4229"/>
      <c r="N4229"/>
      <c r="O4229"/>
      <c r="P4229"/>
      <c r="Q4229"/>
      <c r="R4229"/>
    </row>
    <row r="4230" spans="1:18" x14ac:dyDescent="0.3">
      <c r="A4230"/>
      <c r="B4230"/>
      <c r="C4230"/>
      <c r="D4230"/>
      <c r="E4230"/>
      <c r="F4230"/>
      <c r="G4230"/>
      <c r="H4230"/>
      <c r="I4230"/>
      <c r="J4230"/>
      <c r="K4230"/>
      <c r="L4230"/>
      <c r="M4230"/>
      <c r="N4230"/>
      <c r="O4230"/>
      <c r="P4230"/>
      <c r="Q4230"/>
      <c r="R4230"/>
    </row>
    <row r="4231" spans="1:18" x14ac:dyDescent="0.3">
      <c r="A4231"/>
      <c r="B4231"/>
      <c r="C4231"/>
      <c r="D4231"/>
      <c r="E4231"/>
      <c r="F4231"/>
      <c r="G4231"/>
      <c r="H4231"/>
      <c r="I4231"/>
      <c r="J4231"/>
      <c r="K4231"/>
      <c r="L4231"/>
      <c r="M4231"/>
      <c r="N4231"/>
      <c r="O4231"/>
      <c r="P4231"/>
      <c r="Q4231"/>
      <c r="R4231"/>
    </row>
    <row r="4232" spans="1:18" x14ac:dyDescent="0.3">
      <c r="A4232"/>
      <c r="B4232"/>
      <c r="C4232"/>
      <c r="D4232"/>
      <c r="E4232"/>
      <c r="F4232"/>
      <c r="G4232"/>
      <c r="H4232"/>
      <c r="I4232"/>
      <c r="J4232"/>
      <c r="K4232"/>
      <c r="L4232"/>
      <c r="M4232"/>
      <c r="N4232"/>
      <c r="O4232"/>
      <c r="P4232"/>
      <c r="Q4232"/>
      <c r="R4232"/>
    </row>
    <row r="4233" spans="1:18" x14ac:dyDescent="0.3">
      <c r="A4233"/>
      <c r="B4233"/>
      <c r="C4233"/>
      <c r="D4233"/>
      <c r="E4233"/>
      <c r="F4233"/>
      <c r="G4233"/>
      <c r="H4233"/>
      <c r="I4233"/>
      <c r="J4233"/>
      <c r="K4233"/>
      <c r="L4233"/>
      <c r="M4233"/>
      <c r="N4233"/>
      <c r="O4233"/>
      <c r="P4233"/>
      <c r="Q4233"/>
      <c r="R4233"/>
    </row>
    <row r="4234" spans="1:18" x14ac:dyDescent="0.3">
      <c r="A4234"/>
      <c r="B4234"/>
      <c r="C4234"/>
      <c r="D4234"/>
      <c r="E4234"/>
      <c r="F4234"/>
      <c r="G4234"/>
      <c r="H4234"/>
      <c r="I4234"/>
      <c r="J4234"/>
      <c r="K4234"/>
      <c r="L4234"/>
      <c r="M4234"/>
      <c r="N4234"/>
      <c r="O4234"/>
      <c r="P4234"/>
      <c r="Q4234"/>
      <c r="R4234"/>
    </row>
    <row r="4235" spans="1:18" x14ac:dyDescent="0.3">
      <c r="A4235"/>
      <c r="B4235"/>
      <c r="C4235"/>
      <c r="D4235"/>
      <c r="E4235"/>
      <c r="F4235"/>
      <c r="G4235"/>
      <c r="H4235"/>
      <c r="I4235"/>
      <c r="J4235"/>
      <c r="K4235"/>
      <c r="L4235"/>
      <c r="M4235"/>
      <c r="N4235"/>
      <c r="O4235"/>
      <c r="P4235"/>
      <c r="Q4235"/>
      <c r="R4235"/>
    </row>
    <row r="4236" spans="1:18" x14ac:dyDescent="0.3">
      <c r="A4236"/>
      <c r="B4236"/>
      <c r="C4236"/>
      <c r="D4236"/>
      <c r="E4236"/>
      <c r="F4236"/>
      <c r="G4236"/>
      <c r="H4236"/>
      <c r="I4236"/>
      <c r="J4236"/>
      <c r="K4236"/>
      <c r="L4236"/>
      <c r="M4236"/>
      <c r="N4236"/>
      <c r="O4236"/>
      <c r="P4236"/>
      <c r="Q4236"/>
      <c r="R4236"/>
    </row>
    <row r="4237" spans="1:18" x14ac:dyDescent="0.3">
      <c r="A4237"/>
      <c r="B4237"/>
      <c r="C4237"/>
      <c r="D4237"/>
      <c r="E4237"/>
      <c r="F4237"/>
      <c r="G4237"/>
      <c r="H4237"/>
      <c r="I4237"/>
      <c r="J4237"/>
      <c r="K4237"/>
      <c r="L4237"/>
      <c r="M4237"/>
      <c r="N4237"/>
      <c r="O4237"/>
      <c r="P4237"/>
      <c r="Q4237"/>
      <c r="R4237"/>
    </row>
    <row r="4238" spans="1:18" x14ac:dyDescent="0.3">
      <c r="A4238"/>
      <c r="B4238"/>
      <c r="C4238"/>
      <c r="D4238"/>
      <c r="E4238"/>
      <c r="F4238"/>
      <c r="G4238"/>
      <c r="H4238"/>
      <c r="I4238"/>
      <c r="J4238"/>
      <c r="K4238"/>
      <c r="L4238"/>
      <c r="M4238"/>
      <c r="N4238"/>
      <c r="O4238"/>
      <c r="P4238"/>
      <c r="Q4238"/>
      <c r="R4238"/>
    </row>
    <row r="4239" spans="1:18" x14ac:dyDescent="0.3">
      <c r="A4239"/>
      <c r="B4239"/>
      <c r="C4239"/>
      <c r="D4239"/>
      <c r="E4239"/>
      <c r="F4239"/>
      <c r="G4239"/>
      <c r="H4239"/>
      <c r="I4239"/>
      <c r="J4239"/>
      <c r="K4239"/>
      <c r="L4239"/>
      <c r="M4239"/>
      <c r="N4239"/>
      <c r="O4239"/>
      <c r="P4239"/>
      <c r="Q4239"/>
      <c r="R4239"/>
    </row>
    <row r="4240" spans="1:18" x14ac:dyDescent="0.3">
      <c r="A4240"/>
      <c r="B4240"/>
      <c r="C4240"/>
      <c r="D4240"/>
      <c r="E4240"/>
      <c r="F4240"/>
      <c r="G4240"/>
      <c r="H4240"/>
      <c r="I4240"/>
      <c r="J4240"/>
      <c r="K4240"/>
      <c r="L4240"/>
      <c r="M4240"/>
      <c r="N4240"/>
      <c r="O4240"/>
      <c r="P4240"/>
      <c r="Q4240"/>
      <c r="R4240"/>
    </row>
    <row r="4241" spans="1:18" x14ac:dyDescent="0.3">
      <c r="A4241"/>
      <c r="B4241"/>
      <c r="C4241"/>
      <c r="D4241"/>
      <c r="E4241"/>
      <c r="F4241"/>
      <c r="G4241"/>
      <c r="H4241"/>
      <c r="I4241"/>
      <c r="J4241"/>
      <c r="K4241"/>
      <c r="L4241"/>
      <c r="M4241"/>
      <c r="N4241"/>
      <c r="O4241"/>
      <c r="P4241"/>
      <c r="Q4241"/>
      <c r="R4241"/>
    </row>
    <row r="4242" spans="1:18" x14ac:dyDescent="0.3">
      <c r="A4242"/>
      <c r="B4242"/>
      <c r="C4242"/>
      <c r="D4242"/>
      <c r="E4242"/>
      <c r="F4242"/>
      <c r="G4242"/>
      <c r="H4242"/>
      <c r="I4242"/>
      <c r="J4242"/>
      <c r="K4242"/>
      <c r="L4242"/>
      <c r="M4242"/>
      <c r="N4242"/>
      <c r="O4242"/>
      <c r="P4242"/>
      <c r="Q4242"/>
      <c r="R4242"/>
    </row>
    <row r="4243" spans="1:18" x14ac:dyDescent="0.3">
      <c r="A4243"/>
      <c r="B4243"/>
      <c r="C4243"/>
      <c r="D4243"/>
      <c r="E4243"/>
      <c r="F4243"/>
      <c r="G4243"/>
      <c r="H4243"/>
      <c r="I4243"/>
      <c r="J4243"/>
      <c r="K4243"/>
      <c r="L4243"/>
      <c r="M4243"/>
      <c r="N4243"/>
      <c r="O4243"/>
      <c r="P4243"/>
      <c r="Q4243"/>
      <c r="R4243"/>
    </row>
    <row r="4244" spans="1:18" x14ac:dyDescent="0.3">
      <c r="A4244"/>
      <c r="B4244"/>
      <c r="C4244"/>
      <c r="D4244"/>
      <c r="E4244"/>
      <c r="F4244"/>
      <c r="G4244"/>
      <c r="H4244"/>
      <c r="I4244"/>
      <c r="J4244"/>
      <c r="K4244"/>
      <c r="L4244"/>
      <c r="M4244"/>
      <c r="N4244"/>
      <c r="O4244"/>
      <c r="P4244"/>
      <c r="Q4244"/>
      <c r="R4244"/>
    </row>
    <row r="4245" spans="1:18" x14ac:dyDescent="0.3">
      <c r="A4245"/>
      <c r="B4245"/>
      <c r="C4245"/>
      <c r="D4245"/>
      <c r="E4245"/>
      <c r="F4245"/>
      <c r="G4245"/>
      <c r="H4245"/>
      <c r="I4245"/>
      <c r="J4245"/>
      <c r="K4245"/>
      <c r="L4245"/>
      <c r="M4245"/>
      <c r="N4245"/>
      <c r="O4245"/>
      <c r="P4245"/>
      <c r="Q4245"/>
      <c r="R4245"/>
    </row>
    <row r="4246" spans="1:18" x14ac:dyDescent="0.3">
      <c r="A4246"/>
      <c r="B4246"/>
      <c r="C4246"/>
      <c r="D4246"/>
      <c r="E4246"/>
      <c r="F4246"/>
      <c r="G4246"/>
      <c r="H4246"/>
      <c r="I4246"/>
      <c r="J4246"/>
      <c r="K4246"/>
      <c r="L4246"/>
      <c r="M4246"/>
      <c r="N4246"/>
      <c r="O4246"/>
      <c r="P4246"/>
      <c r="Q4246"/>
      <c r="R4246"/>
    </row>
    <row r="4247" spans="1:18" x14ac:dyDescent="0.3">
      <c r="A4247"/>
      <c r="B4247"/>
      <c r="C4247"/>
      <c r="D4247"/>
      <c r="E4247"/>
      <c r="F4247"/>
      <c r="G4247"/>
      <c r="H4247"/>
      <c r="I4247"/>
      <c r="J4247"/>
      <c r="K4247"/>
      <c r="L4247"/>
      <c r="M4247"/>
      <c r="N4247"/>
      <c r="O4247"/>
      <c r="P4247"/>
      <c r="Q4247"/>
      <c r="R4247"/>
    </row>
    <row r="4248" spans="1:18" x14ac:dyDescent="0.3">
      <c r="A4248"/>
      <c r="B4248"/>
      <c r="C4248"/>
      <c r="D4248"/>
      <c r="E4248"/>
      <c r="F4248"/>
      <c r="G4248"/>
      <c r="H4248"/>
      <c r="I4248"/>
      <c r="J4248"/>
      <c r="K4248"/>
      <c r="L4248"/>
      <c r="M4248"/>
      <c r="N4248"/>
      <c r="O4248"/>
      <c r="P4248"/>
      <c r="Q4248"/>
      <c r="R4248"/>
    </row>
    <row r="4249" spans="1:18" x14ac:dyDescent="0.3">
      <c r="A4249"/>
      <c r="B4249"/>
      <c r="C4249"/>
      <c r="D4249"/>
      <c r="E4249"/>
      <c r="F4249"/>
      <c r="G4249"/>
      <c r="H4249"/>
      <c r="I4249"/>
      <c r="J4249"/>
      <c r="K4249"/>
      <c r="L4249"/>
      <c r="M4249"/>
      <c r="N4249"/>
      <c r="O4249"/>
      <c r="P4249"/>
      <c r="Q4249"/>
      <c r="R4249"/>
    </row>
    <row r="4250" spans="1:18" x14ac:dyDescent="0.3">
      <c r="A4250"/>
      <c r="B4250"/>
      <c r="C4250"/>
      <c r="D4250"/>
      <c r="E4250"/>
      <c r="F4250"/>
      <c r="G4250"/>
      <c r="H4250"/>
      <c r="I4250"/>
      <c r="J4250"/>
      <c r="K4250"/>
      <c r="L4250"/>
      <c r="M4250"/>
      <c r="N4250"/>
      <c r="O4250"/>
      <c r="P4250"/>
      <c r="Q4250"/>
      <c r="R4250"/>
    </row>
    <row r="4251" spans="1:18" x14ac:dyDescent="0.3">
      <c r="A4251"/>
      <c r="B4251"/>
      <c r="C4251"/>
      <c r="D4251"/>
      <c r="E4251"/>
      <c r="F4251"/>
      <c r="G4251"/>
      <c r="H4251"/>
      <c r="I4251"/>
      <c r="J4251"/>
      <c r="K4251"/>
      <c r="L4251"/>
      <c r="M4251"/>
      <c r="N4251"/>
      <c r="O4251"/>
      <c r="P4251"/>
      <c r="Q4251"/>
      <c r="R4251"/>
    </row>
    <row r="4252" spans="1:18" x14ac:dyDescent="0.3">
      <c r="A4252"/>
      <c r="B4252"/>
      <c r="C4252"/>
      <c r="D4252"/>
      <c r="E4252"/>
      <c r="F4252"/>
      <c r="G4252"/>
      <c r="H4252"/>
      <c r="I4252"/>
      <c r="J4252"/>
      <c r="K4252"/>
      <c r="L4252"/>
      <c r="M4252"/>
      <c r="N4252"/>
      <c r="O4252"/>
      <c r="P4252"/>
      <c r="Q4252"/>
      <c r="R4252"/>
    </row>
    <row r="4253" spans="1:18" x14ac:dyDescent="0.3">
      <c r="A4253"/>
      <c r="B4253"/>
      <c r="C4253"/>
      <c r="D4253"/>
      <c r="E4253"/>
      <c r="F4253"/>
      <c r="G4253"/>
      <c r="H4253"/>
      <c r="I4253"/>
      <c r="J4253"/>
      <c r="K4253"/>
      <c r="L4253"/>
      <c r="M4253"/>
      <c r="N4253"/>
      <c r="O4253"/>
      <c r="P4253"/>
      <c r="Q4253"/>
      <c r="R4253"/>
    </row>
    <row r="4254" spans="1:18" x14ac:dyDescent="0.3">
      <c r="A4254"/>
      <c r="B4254"/>
      <c r="C4254"/>
      <c r="D4254"/>
      <c r="E4254"/>
      <c r="F4254"/>
      <c r="G4254"/>
      <c r="H4254"/>
      <c r="I4254"/>
      <c r="J4254"/>
      <c r="K4254"/>
      <c r="L4254"/>
      <c r="M4254"/>
      <c r="N4254"/>
      <c r="O4254"/>
      <c r="P4254"/>
      <c r="Q4254"/>
      <c r="R4254"/>
    </row>
    <row r="4255" spans="1:18" x14ac:dyDescent="0.3">
      <c r="A4255"/>
      <c r="B4255"/>
      <c r="C4255"/>
      <c r="D4255"/>
      <c r="E4255"/>
      <c r="F4255"/>
      <c r="G4255"/>
      <c r="H4255"/>
      <c r="I4255"/>
      <c r="J4255"/>
      <c r="K4255"/>
      <c r="L4255"/>
      <c r="M4255"/>
      <c r="N4255"/>
      <c r="O4255"/>
      <c r="P4255"/>
      <c r="Q4255"/>
      <c r="R4255"/>
    </row>
    <row r="4256" spans="1:18" x14ac:dyDescent="0.3">
      <c r="A4256"/>
      <c r="B4256"/>
      <c r="C4256"/>
      <c r="D4256"/>
      <c r="E4256"/>
      <c r="F4256"/>
      <c r="G4256"/>
      <c r="H4256"/>
      <c r="I4256"/>
      <c r="J4256"/>
      <c r="K4256"/>
      <c r="L4256"/>
      <c r="M4256"/>
      <c r="N4256"/>
      <c r="O4256"/>
      <c r="P4256"/>
      <c r="Q4256"/>
      <c r="R4256"/>
    </row>
    <row r="4257" spans="1:18" x14ac:dyDescent="0.3">
      <c r="A4257"/>
      <c r="B4257"/>
      <c r="C4257"/>
      <c r="D4257"/>
      <c r="E4257"/>
      <c r="F4257"/>
      <c r="G4257"/>
      <c r="H4257"/>
      <c r="I4257"/>
      <c r="J4257"/>
      <c r="K4257"/>
      <c r="L4257"/>
      <c r="M4257"/>
      <c r="N4257"/>
      <c r="O4257"/>
      <c r="P4257"/>
      <c r="Q4257"/>
      <c r="R4257"/>
    </row>
    <row r="4258" spans="1:18" x14ac:dyDescent="0.3">
      <c r="A4258"/>
      <c r="B4258"/>
      <c r="C4258"/>
      <c r="D4258"/>
      <c r="E4258"/>
      <c r="F4258"/>
      <c r="G4258"/>
      <c r="H4258"/>
      <c r="I4258"/>
      <c r="J4258"/>
      <c r="K4258"/>
      <c r="L4258"/>
      <c r="M4258"/>
      <c r="N4258"/>
      <c r="O4258"/>
      <c r="P4258"/>
      <c r="Q4258"/>
      <c r="R4258"/>
    </row>
    <row r="4259" spans="1:18" x14ac:dyDescent="0.3">
      <c r="A4259"/>
      <c r="B4259"/>
      <c r="C4259"/>
      <c r="D4259"/>
      <c r="E4259"/>
      <c r="F4259"/>
      <c r="G4259"/>
      <c r="H4259"/>
      <c r="I4259"/>
      <c r="J4259"/>
      <c r="K4259"/>
      <c r="L4259"/>
      <c r="M4259"/>
      <c r="N4259"/>
      <c r="O4259"/>
      <c r="P4259"/>
      <c r="Q4259"/>
      <c r="R4259"/>
    </row>
    <row r="4260" spans="1:18" x14ac:dyDescent="0.3">
      <c r="A4260"/>
      <c r="B4260"/>
      <c r="C4260"/>
      <c r="D4260"/>
      <c r="E4260"/>
      <c r="F4260"/>
      <c r="G4260"/>
      <c r="H4260"/>
      <c r="I4260"/>
      <c r="J4260"/>
      <c r="K4260"/>
      <c r="L4260"/>
      <c r="M4260"/>
      <c r="N4260"/>
      <c r="O4260"/>
      <c r="P4260"/>
      <c r="Q4260"/>
      <c r="R4260"/>
    </row>
    <row r="4261" spans="1:18" x14ac:dyDescent="0.3">
      <c r="A4261"/>
      <c r="B4261"/>
      <c r="C4261"/>
      <c r="D4261"/>
      <c r="E4261"/>
      <c r="F4261"/>
      <c r="G4261"/>
      <c r="H4261"/>
      <c r="I4261"/>
      <c r="J4261"/>
      <c r="K4261"/>
      <c r="L4261"/>
      <c r="M4261"/>
      <c r="N4261"/>
      <c r="O4261"/>
      <c r="P4261"/>
      <c r="Q4261"/>
      <c r="R4261"/>
    </row>
    <row r="4262" spans="1:18" x14ac:dyDescent="0.3">
      <c r="A4262"/>
      <c r="B4262"/>
      <c r="C4262"/>
      <c r="D4262"/>
      <c r="E4262"/>
      <c r="F4262"/>
      <c r="G4262"/>
      <c r="H4262"/>
      <c r="I4262"/>
      <c r="J4262"/>
      <c r="K4262"/>
      <c r="L4262"/>
      <c r="M4262"/>
      <c r="N4262"/>
      <c r="O4262"/>
      <c r="P4262"/>
      <c r="Q4262"/>
      <c r="R4262"/>
    </row>
    <row r="4263" spans="1:18" x14ac:dyDescent="0.3">
      <c r="A4263"/>
      <c r="B4263"/>
      <c r="C4263"/>
      <c r="D4263"/>
      <c r="E4263"/>
      <c r="F4263"/>
      <c r="G4263"/>
      <c r="H4263"/>
      <c r="I4263"/>
      <c r="J4263"/>
      <c r="K4263"/>
      <c r="L4263"/>
      <c r="M4263"/>
      <c r="N4263"/>
      <c r="O4263"/>
      <c r="P4263"/>
      <c r="Q4263"/>
      <c r="R4263"/>
    </row>
    <row r="4264" spans="1:18" x14ac:dyDescent="0.3">
      <c r="A4264"/>
      <c r="B4264"/>
      <c r="C4264"/>
      <c r="D4264"/>
      <c r="E4264"/>
      <c r="F4264"/>
      <c r="G4264"/>
      <c r="H4264"/>
      <c r="I4264"/>
      <c r="J4264"/>
      <c r="K4264"/>
      <c r="L4264"/>
      <c r="M4264"/>
      <c r="N4264"/>
      <c r="O4264"/>
      <c r="P4264"/>
      <c r="Q4264"/>
      <c r="R4264"/>
    </row>
    <row r="4265" spans="1:18" x14ac:dyDescent="0.3">
      <c r="A4265"/>
      <c r="B4265"/>
      <c r="C4265"/>
      <c r="D4265"/>
      <c r="E4265"/>
      <c r="F4265"/>
      <c r="G4265"/>
      <c r="H4265"/>
      <c r="I4265"/>
      <c r="J4265"/>
      <c r="K4265"/>
      <c r="L4265"/>
      <c r="M4265"/>
      <c r="N4265"/>
      <c r="O4265"/>
      <c r="P4265"/>
      <c r="Q4265"/>
      <c r="R4265"/>
    </row>
    <row r="4266" spans="1:18" x14ac:dyDescent="0.3">
      <c r="A4266"/>
      <c r="B4266"/>
      <c r="C4266"/>
      <c r="D4266"/>
      <c r="E4266"/>
      <c r="F4266"/>
      <c r="G4266"/>
      <c r="H4266"/>
      <c r="I4266"/>
      <c r="J4266"/>
      <c r="K4266"/>
      <c r="L4266"/>
      <c r="M4266"/>
      <c r="N4266"/>
      <c r="O4266"/>
      <c r="P4266"/>
      <c r="Q4266"/>
      <c r="R4266"/>
    </row>
    <row r="4267" spans="1:18" x14ac:dyDescent="0.3">
      <c r="A4267"/>
      <c r="B4267"/>
      <c r="C4267"/>
      <c r="D4267"/>
      <c r="E4267"/>
      <c r="F4267"/>
      <c r="G4267"/>
      <c r="H4267"/>
      <c r="I4267"/>
      <c r="J4267"/>
      <c r="K4267"/>
      <c r="L4267"/>
      <c r="M4267"/>
      <c r="N4267"/>
      <c r="O4267"/>
      <c r="P4267"/>
      <c r="Q4267"/>
      <c r="R4267"/>
    </row>
    <row r="4268" spans="1:18" x14ac:dyDescent="0.3">
      <c r="A4268"/>
      <c r="B4268"/>
      <c r="C4268"/>
      <c r="D4268"/>
      <c r="E4268"/>
      <c r="F4268"/>
      <c r="G4268"/>
      <c r="H4268"/>
      <c r="I4268"/>
      <c r="J4268"/>
      <c r="K4268"/>
      <c r="L4268"/>
      <c r="M4268"/>
      <c r="N4268"/>
      <c r="O4268"/>
      <c r="P4268"/>
      <c r="Q4268"/>
      <c r="R4268"/>
    </row>
    <row r="4269" spans="1:18" x14ac:dyDescent="0.3">
      <c r="A4269"/>
      <c r="B4269"/>
      <c r="C4269"/>
      <c r="D4269"/>
      <c r="E4269"/>
      <c r="F4269"/>
      <c r="G4269"/>
      <c r="H4269"/>
      <c r="I4269"/>
      <c r="J4269"/>
      <c r="K4269"/>
      <c r="L4269"/>
      <c r="M4269"/>
      <c r="N4269"/>
      <c r="O4269"/>
      <c r="P4269"/>
      <c r="Q4269"/>
      <c r="R4269"/>
    </row>
    <row r="4270" spans="1:18" x14ac:dyDescent="0.3">
      <c r="A4270"/>
      <c r="B4270"/>
      <c r="C4270"/>
      <c r="D4270"/>
      <c r="E4270"/>
      <c r="F4270"/>
      <c r="G4270"/>
      <c r="H4270"/>
      <c r="I4270"/>
      <c r="J4270"/>
      <c r="K4270"/>
      <c r="L4270"/>
      <c r="M4270"/>
      <c r="N4270"/>
      <c r="O4270"/>
      <c r="P4270"/>
      <c r="Q4270"/>
      <c r="R4270"/>
    </row>
    <row r="4271" spans="1:18" x14ac:dyDescent="0.3">
      <c r="A4271"/>
      <c r="B4271"/>
      <c r="C4271"/>
      <c r="D4271"/>
      <c r="E4271"/>
      <c r="F4271"/>
      <c r="G4271"/>
      <c r="H4271"/>
      <c r="I4271"/>
      <c r="J4271"/>
      <c r="K4271"/>
      <c r="L4271"/>
      <c r="M4271"/>
      <c r="N4271"/>
      <c r="O4271"/>
      <c r="P4271"/>
      <c r="Q4271"/>
      <c r="R4271"/>
    </row>
    <row r="4272" spans="1:18" x14ac:dyDescent="0.3">
      <c r="A4272"/>
      <c r="B4272"/>
      <c r="C4272"/>
      <c r="D4272"/>
      <c r="E4272"/>
      <c r="F4272"/>
      <c r="G4272"/>
      <c r="H4272"/>
      <c r="I4272"/>
      <c r="J4272"/>
      <c r="K4272"/>
      <c r="L4272"/>
      <c r="M4272"/>
      <c r="N4272"/>
      <c r="O4272"/>
      <c r="P4272"/>
      <c r="Q4272"/>
      <c r="R4272"/>
    </row>
    <row r="4273" spans="1:18" x14ac:dyDescent="0.3">
      <c r="A4273"/>
      <c r="B4273"/>
      <c r="C4273"/>
      <c r="D4273"/>
      <c r="E4273"/>
      <c r="F4273"/>
      <c r="G4273"/>
      <c r="H4273"/>
      <c r="I4273"/>
      <c r="J4273"/>
      <c r="K4273"/>
      <c r="L4273"/>
      <c r="M4273"/>
      <c r="N4273"/>
      <c r="O4273"/>
      <c r="P4273"/>
      <c r="Q4273"/>
      <c r="R4273"/>
    </row>
    <row r="4274" spans="1:18" x14ac:dyDescent="0.3">
      <c r="A4274"/>
      <c r="B4274"/>
      <c r="C4274"/>
      <c r="D4274"/>
      <c r="E4274"/>
      <c r="F4274"/>
      <c r="G4274"/>
      <c r="H4274"/>
      <c r="I4274"/>
      <c r="J4274"/>
      <c r="K4274"/>
      <c r="L4274"/>
      <c r="M4274"/>
      <c r="N4274"/>
      <c r="O4274"/>
      <c r="P4274"/>
      <c r="Q4274"/>
      <c r="R4274"/>
    </row>
    <row r="4275" spans="1:18" x14ac:dyDescent="0.3">
      <c r="A4275"/>
      <c r="B4275"/>
      <c r="C4275"/>
      <c r="D4275"/>
      <c r="E4275"/>
      <c r="F4275"/>
      <c r="G4275"/>
      <c r="H4275"/>
      <c r="I4275"/>
      <c r="J4275"/>
      <c r="K4275"/>
      <c r="L4275"/>
      <c r="M4275"/>
      <c r="N4275"/>
      <c r="O4275"/>
      <c r="P4275"/>
      <c r="Q4275"/>
      <c r="R4275"/>
    </row>
    <row r="4276" spans="1:18" x14ac:dyDescent="0.3">
      <c r="A4276"/>
      <c r="B4276"/>
      <c r="C4276"/>
      <c r="D4276"/>
      <c r="E4276"/>
      <c r="F4276"/>
      <c r="G4276"/>
      <c r="H4276"/>
      <c r="I4276"/>
      <c r="J4276"/>
      <c r="K4276"/>
      <c r="L4276"/>
      <c r="M4276"/>
      <c r="N4276"/>
      <c r="O4276"/>
      <c r="P4276"/>
      <c r="Q4276"/>
      <c r="R4276"/>
    </row>
    <row r="4277" spans="1:18" x14ac:dyDescent="0.3">
      <c r="A4277"/>
      <c r="B4277"/>
      <c r="C4277"/>
      <c r="D4277"/>
      <c r="E4277"/>
      <c r="F4277"/>
      <c r="G4277"/>
      <c r="H4277"/>
      <c r="I4277"/>
      <c r="J4277"/>
      <c r="K4277"/>
      <c r="L4277"/>
      <c r="M4277"/>
      <c r="N4277"/>
      <c r="O4277"/>
      <c r="P4277"/>
      <c r="Q4277"/>
      <c r="R4277"/>
    </row>
    <row r="4278" spans="1:18" x14ac:dyDescent="0.3">
      <c r="A4278"/>
      <c r="B4278"/>
      <c r="C4278"/>
      <c r="D4278"/>
      <c r="E4278"/>
      <c r="F4278"/>
      <c r="G4278"/>
      <c r="H4278"/>
      <c r="I4278"/>
      <c r="J4278"/>
      <c r="K4278"/>
      <c r="L4278"/>
      <c r="M4278"/>
      <c r="N4278"/>
      <c r="O4278"/>
      <c r="P4278"/>
      <c r="Q4278"/>
      <c r="R4278"/>
    </row>
    <row r="4279" spans="1:18" x14ac:dyDescent="0.3">
      <c r="A4279"/>
      <c r="B4279"/>
      <c r="C4279"/>
      <c r="D4279"/>
      <c r="E4279"/>
      <c r="F4279"/>
      <c r="G4279"/>
      <c r="H4279"/>
      <c r="I4279"/>
      <c r="J4279"/>
      <c r="K4279"/>
      <c r="L4279"/>
      <c r="M4279"/>
      <c r="N4279"/>
      <c r="O4279"/>
      <c r="P4279"/>
      <c r="Q4279"/>
      <c r="R4279"/>
    </row>
    <row r="4280" spans="1:18" x14ac:dyDescent="0.3">
      <c r="A4280"/>
      <c r="B4280"/>
      <c r="C4280"/>
      <c r="D4280"/>
      <c r="E4280"/>
      <c r="F4280"/>
      <c r="G4280"/>
      <c r="H4280"/>
      <c r="I4280"/>
      <c r="J4280"/>
      <c r="K4280"/>
      <c r="L4280"/>
      <c r="M4280"/>
      <c r="N4280"/>
      <c r="O4280"/>
      <c r="P4280"/>
      <c r="Q4280"/>
      <c r="R4280"/>
    </row>
    <row r="4281" spans="1:18" x14ac:dyDescent="0.3">
      <c r="A4281"/>
      <c r="B4281"/>
      <c r="C4281"/>
      <c r="D4281"/>
      <c r="E4281"/>
      <c r="F4281"/>
      <c r="G4281"/>
      <c r="H4281"/>
      <c r="I4281"/>
      <c r="J4281"/>
      <c r="K4281"/>
      <c r="L4281"/>
      <c r="M4281"/>
      <c r="N4281"/>
      <c r="O4281"/>
      <c r="P4281"/>
      <c r="Q4281"/>
      <c r="R4281"/>
    </row>
    <row r="4282" spans="1:18" x14ac:dyDescent="0.3">
      <c r="A4282"/>
      <c r="B4282"/>
      <c r="C4282"/>
      <c r="D4282"/>
      <c r="E4282"/>
      <c r="F4282"/>
      <c r="G4282"/>
      <c r="H4282"/>
      <c r="I4282"/>
      <c r="J4282"/>
      <c r="K4282"/>
      <c r="L4282"/>
      <c r="M4282"/>
      <c r="N4282"/>
      <c r="O4282"/>
      <c r="P4282"/>
      <c r="Q4282"/>
      <c r="R4282"/>
    </row>
    <row r="4283" spans="1:18" x14ac:dyDescent="0.3">
      <c r="A4283"/>
      <c r="B4283"/>
      <c r="C4283"/>
      <c r="D4283"/>
      <c r="E4283"/>
      <c r="F4283"/>
      <c r="G4283"/>
      <c r="H4283"/>
      <c r="I4283"/>
      <c r="J4283"/>
      <c r="K4283"/>
      <c r="L4283"/>
      <c r="M4283"/>
      <c r="N4283"/>
      <c r="O4283"/>
      <c r="P4283"/>
      <c r="Q4283"/>
      <c r="R4283"/>
    </row>
    <row r="4284" spans="1:18" x14ac:dyDescent="0.3">
      <c r="A4284"/>
      <c r="B4284"/>
      <c r="C4284"/>
      <c r="D4284"/>
      <c r="E4284"/>
      <c r="F4284"/>
      <c r="G4284"/>
      <c r="H4284"/>
      <c r="I4284"/>
      <c r="J4284"/>
      <c r="K4284"/>
      <c r="L4284"/>
      <c r="M4284"/>
      <c r="N4284"/>
      <c r="O4284"/>
      <c r="P4284"/>
      <c r="Q4284"/>
      <c r="R4284"/>
    </row>
    <row r="4285" spans="1:18" x14ac:dyDescent="0.3">
      <c r="A4285"/>
      <c r="B4285"/>
      <c r="C4285"/>
      <c r="D4285"/>
      <c r="E4285"/>
      <c r="F4285"/>
      <c r="G4285"/>
      <c r="H4285"/>
      <c r="I4285"/>
      <c r="J4285"/>
      <c r="K4285"/>
      <c r="L4285"/>
      <c r="M4285"/>
      <c r="N4285"/>
      <c r="O4285"/>
      <c r="P4285"/>
      <c r="Q4285"/>
      <c r="R4285"/>
    </row>
    <row r="4286" spans="1:18" x14ac:dyDescent="0.3">
      <c r="A4286"/>
      <c r="B4286"/>
      <c r="C4286"/>
      <c r="D4286"/>
      <c r="E4286"/>
      <c r="F4286"/>
      <c r="G4286"/>
      <c r="H4286"/>
      <c r="I4286"/>
      <c r="J4286"/>
      <c r="K4286"/>
      <c r="L4286"/>
      <c r="M4286"/>
      <c r="N4286"/>
      <c r="O4286"/>
      <c r="P4286"/>
      <c r="Q4286"/>
      <c r="R4286"/>
    </row>
    <row r="4287" spans="1:18" x14ac:dyDescent="0.3">
      <c r="A4287"/>
      <c r="B4287"/>
      <c r="C4287"/>
      <c r="D4287"/>
      <c r="E4287"/>
      <c r="F4287"/>
      <c r="G4287"/>
      <c r="H4287"/>
      <c r="I4287"/>
      <c r="J4287"/>
      <c r="K4287"/>
      <c r="L4287"/>
      <c r="M4287"/>
      <c r="N4287"/>
      <c r="O4287"/>
      <c r="P4287"/>
      <c r="Q4287"/>
      <c r="R4287"/>
    </row>
    <row r="4288" spans="1:18" x14ac:dyDescent="0.3">
      <c r="A4288"/>
      <c r="B4288"/>
      <c r="C4288"/>
      <c r="D4288"/>
      <c r="E4288"/>
      <c r="F4288"/>
      <c r="G4288"/>
      <c r="H4288"/>
      <c r="I4288"/>
      <c r="J4288"/>
      <c r="K4288"/>
      <c r="L4288"/>
      <c r="M4288"/>
      <c r="N4288"/>
      <c r="O4288"/>
      <c r="P4288"/>
      <c r="Q4288"/>
      <c r="R4288"/>
    </row>
    <row r="4289" spans="1:18" x14ac:dyDescent="0.3">
      <c r="A4289"/>
      <c r="B4289"/>
      <c r="C4289"/>
      <c r="D4289"/>
      <c r="E4289"/>
      <c r="F4289"/>
      <c r="G4289"/>
      <c r="H4289"/>
      <c r="I4289"/>
      <c r="J4289"/>
      <c r="K4289"/>
      <c r="L4289"/>
      <c r="M4289"/>
      <c r="N4289"/>
      <c r="O4289"/>
      <c r="P4289"/>
      <c r="Q4289"/>
      <c r="R4289"/>
    </row>
    <row r="4290" spans="1:18" x14ac:dyDescent="0.3">
      <c r="A4290"/>
      <c r="B4290"/>
      <c r="C4290"/>
      <c r="D4290"/>
      <c r="E4290"/>
      <c r="F4290"/>
      <c r="G4290"/>
      <c r="H4290"/>
      <c r="I4290"/>
      <c r="J4290"/>
      <c r="K4290"/>
      <c r="L4290"/>
      <c r="M4290"/>
      <c r="N4290"/>
      <c r="O4290"/>
      <c r="P4290"/>
      <c r="Q4290"/>
      <c r="R4290"/>
    </row>
    <row r="4291" spans="1:18" x14ac:dyDescent="0.3">
      <c r="A4291"/>
      <c r="B4291"/>
      <c r="C4291"/>
      <c r="D4291"/>
      <c r="E4291"/>
      <c r="F4291"/>
      <c r="G4291"/>
      <c r="H4291"/>
      <c r="I4291"/>
      <c r="J4291"/>
      <c r="K4291"/>
      <c r="L4291"/>
      <c r="M4291"/>
      <c r="N4291"/>
      <c r="O4291"/>
      <c r="P4291"/>
      <c r="Q4291"/>
      <c r="R4291"/>
    </row>
    <row r="4292" spans="1:18" x14ac:dyDescent="0.3">
      <c r="A4292"/>
      <c r="B4292"/>
      <c r="C4292"/>
      <c r="D4292"/>
      <c r="E4292"/>
      <c r="F4292"/>
      <c r="G4292"/>
      <c r="H4292"/>
      <c r="I4292"/>
      <c r="J4292"/>
      <c r="K4292"/>
      <c r="L4292"/>
      <c r="M4292"/>
      <c r="N4292"/>
      <c r="O4292"/>
      <c r="P4292"/>
      <c r="Q4292"/>
      <c r="R4292"/>
    </row>
    <row r="4293" spans="1:18" x14ac:dyDescent="0.3">
      <c r="A4293"/>
      <c r="B4293"/>
      <c r="C4293"/>
      <c r="D4293"/>
      <c r="E4293"/>
      <c r="F4293"/>
      <c r="G4293"/>
      <c r="H4293"/>
      <c r="I4293"/>
      <c r="J4293"/>
      <c r="K4293"/>
      <c r="L4293"/>
      <c r="M4293"/>
      <c r="N4293"/>
      <c r="O4293"/>
      <c r="P4293"/>
      <c r="Q4293"/>
      <c r="R4293"/>
    </row>
    <row r="4294" spans="1:18" x14ac:dyDescent="0.3">
      <c r="A4294"/>
      <c r="B4294"/>
      <c r="C4294"/>
      <c r="D4294"/>
      <c r="E4294"/>
      <c r="F4294"/>
      <c r="G4294"/>
      <c r="H4294"/>
      <c r="I4294"/>
      <c r="J4294"/>
      <c r="K4294"/>
      <c r="L4294"/>
      <c r="M4294"/>
      <c r="N4294"/>
      <c r="O4294"/>
      <c r="P4294"/>
      <c r="Q4294"/>
      <c r="R4294"/>
    </row>
    <row r="4295" spans="1:18" x14ac:dyDescent="0.3">
      <c r="A4295"/>
      <c r="B4295"/>
      <c r="C4295"/>
      <c r="D4295"/>
      <c r="E4295"/>
      <c r="F4295"/>
      <c r="G4295"/>
      <c r="H4295"/>
      <c r="I4295"/>
      <c r="J4295"/>
      <c r="K4295"/>
      <c r="L4295"/>
      <c r="M4295"/>
      <c r="N4295"/>
      <c r="O4295"/>
      <c r="P4295"/>
      <c r="Q4295"/>
      <c r="R4295"/>
    </row>
    <row r="4296" spans="1:18" x14ac:dyDescent="0.3">
      <c r="A4296"/>
      <c r="B4296"/>
      <c r="C4296"/>
      <c r="D4296"/>
      <c r="E4296"/>
      <c r="F4296"/>
      <c r="G4296"/>
      <c r="H4296"/>
      <c r="I4296"/>
      <c r="J4296"/>
      <c r="K4296"/>
      <c r="L4296"/>
      <c r="M4296"/>
      <c r="N4296"/>
      <c r="O4296"/>
      <c r="P4296"/>
      <c r="Q4296"/>
      <c r="R4296"/>
    </row>
    <row r="4297" spans="1:18" x14ac:dyDescent="0.3">
      <c r="A4297"/>
      <c r="B4297"/>
      <c r="C4297"/>
      <c r="D4297"/>
      <c r="E4297"/>
      <c r="F4297"/>
      <c r="G4297"/>
      <c r="H4297"/>
      <c r="I4297"/>
      <c r="J4297"/>
      <c r="K4297"/>
      <c r="L4297"/>
      <c r="M4297"/>
      <c r="N4297"/>
      <c r="O4297"/>
      <c r="P4297"/>
      <c r="Q4297"/>
      <c r="R4297"/>
    </row>
    <row r="4298" spans="1:18" x14ac:dyDescent="0.3">
      <c r="A4298"/>
      <c r="B4298"/>
      <c r="C4298"/>
      <c r="D4298"/>
      <c r="E4298"/>
      <c r="F4298"/>
      <c r="G4298"/>
      <c r="H4298"/>
      <c r="I4298"/>
      <c r="J4298"/>
      <c r="K4298"/>
      <c r="L4298"/>
      <c r="M4298"/>
      <c r="N4298"/>
      <c r="O4298"/>
      <c r="P4298"/>
      <c r="Q4298"/>
      <c r="R4298"/>
    </row>
    <row r="4299" spans="1:18" x14ac:dyDescent="0.3">
      <c r="A4299"/>
      <c r="B4299"/>
      <c r="C4299"/>
      <c r="D4299"/>
      <c r="E4299"/>
      <c r="F4299"/>
      <c r="G4299"/>
      <c r="H4299"/>
      <c r="I4299"/>
      <c r="J4299"/>
      <c r="K4299"/>
      <c r="L4299"/>
      <c r="M4299"/>
      <c r="N4299"/>
      <c r="O4299"/>
      <c r="P4299"/>
      <c r="Q4299"/>
      <c r="R4299"/>
    </row>
    <row r="4300" spans="1:18" x14ac:dyDescent="0.3">
      <c r="A4300"/>
      <c r="B4300"/>
      <c r="C4300"/>
      <c r="D4300"/>
      <c r="E4300"/>
      <c r="F4300"/>
      <c r="G4300"/>
      <c r="H4300"/>
      <c r="I4300"/>
      <c r="J4300"/>
      <c r="K4300"/>
      <c r="L4300"/>
      <c r="M4300"/>
      <c r="N4300"/>
      <c r="O4300"/>
      <c r="P4300"/>
      <c r="Q4300"/>
      <c r="R4300"/>
    </row>
    <row r="4301" spans="1:18" x14ac:dyDescent="0.3">
      <c r="A4301"/>
      <c r="B4301"/>
      <c r="C4301"/>
      <c r="D4301"/>
      <c r="E4301"/>
      <c r="F4301"/>
      <c r="G4301"/>
      <c r="H4301"/>
      <c r="I4301"/>
      <c r="J4301"/>
      <c r="K4301"/>
      <c r="L4301"/>
      <c r="M4301"/>
      <c r="N4301"/>
      <c r="O4301"/>
      <c r="P4301"/>
      <c r="Q4301"/>
      <c r="R4301"/>
    </row>
    <row r="4302" spans="1:18" x14ac:dyDescent="0.3">
      <c r="A4302"/>
      <c r="B4302"/>
      <c r="C4302"/>
      <c r="D4302"/>
      <c r="E4302"/>
      <c r="F4302"/>
      <c r="G4302"/>
      <c r="H4302"/>
      <c r="I4302"/>
      <c r="J4302"/>
      <c r="K4302"/>
      <c r="L4302"/>
      <c r="M4302"/>
      <c r="N4302"/>
      <c r="O4302"/>
      <c r="P4302"/>
      <c r="Q4302"/>
      <c r="R4302"/>
    </row>
    <row r="4303" spans="1:18" x14ac:dyDescent="0.3">
      <c r="A4303"/>
      <c r="B4303"/>
      <c r="C4303"/>
      <c r="D4303"/>
      <c r="E4303"/>
      <c r="F4303"/>
      <c r="G4303"/>
      <c r="H4303"/>
      <c r="I4303"/>
      <c r="J4303"/>
      <c r="K4303"/>
      <c r="L4303"/>
      <c r="M4303"/>
      <c r="N4303"/>
      <c r="O4303"/>
      <c r="P4303"/>
      <c r="Q4303"/>
      <c r="R4303"/>
    </row>
    <row r="4304" spans="1:18" x14ac:dyDescent="0.3">
      <c r="A4304"/>
      <c r="B4304"/>
      <c r="C4304"/>
      <c r="D4304"/>
      <c r="E4304"/>
      <c r="F4304"/>
      <c r="G4304"/>
      <c r="H4304"/>
      <c r="I4304"/>
      <c r="J4304"/>
      <c r="K4304"/>
      <c r="L4304"/>
      <c r="M4304"/>
      <c r="N4304"/>
      <c r="O4304"/>
      <c r="P4304"/>
      <c r="Q4304"/>
      <c r="R4304"/>
    </row>
    <row r="4305" spans="1:18" x14ac:dyDescent="0.3">
      <c r="A4305"/>
      <c r="B4305"/>
      <c r="C4305"/>
      <c r="D4305"/>
      <c r="E4305"/>
      <c r="F4305"/>
      <c r="G4305"/>
      <c r="H4305"/>
      <c r="I4305"/>
      <c r="J4305"/>
      <c r="K4305"/>
      <c r="L4305"/>
      <c r="M4305"/>
      <c r="N4305"/>
      <c r="O4305"/>
      <c r="P4305"/>
      <c r="Q4305"/>
      <c r="R4305"/>
    </row>
    <row r="4306" spans="1:18" x14ac:dyDescent="0.3">
      <c r="A4306"/>
      <c r="B4306"/>
      <c r="C4306"/>
      <c r="D4306"/>
      <c r="E4306"/>
      <c r="F4306"/>
      <c r="G4306"/>
      <c r="H4306"/>
      <c r="I4306"/>
      <c r="J4306"/>
      <c r="K4306"/>
      <c r="L4306"/>
      <c r="M4306"/>
      <c r="N4306"/>
      <c r="O4306"/>
      <c r="P4306"/>
      <c r="Q4306"/>
      <c r="R4306"/>
    </row>
    <row r="4307" spans="1:18" x14ac:dyDescent="0.3">
      <c r="A4307"/>
      <c r="B4307"/>
      <c r="C4307"/>
      <c r="D4307"/>
      <c r="E4307"/>
      <c r="F4307"/>
      <c r="G4307"/>
      <c r="H4307"/>
      <c r="I4307"/>
      <c r="J4307"/>
      <c r="K4307"/>
      <c r="L4307"/>
      <c r="M4307"/>
      <c r="N4307"/>
      <c r="O4307"/>
      <c r="P4307"/>
      <c r="Q4307"/>
      <c r="R4307"/>
    </row>
    <row r="4308" spans="1:18" x14ac:dyDescent="0.3">
      <c r="A4308"/>
      <c r="B4308"/>
      <c r="C4308"/>
      <c r="D4308"/>
      <c r="E4308"/>
      <c r="F4308"/>
      <c r="G4308"/>
      <c r="H4308"/>
      <c r="I4308"/>
      <c r="J4308"/>
      <c r="K4308"/>
      <c r="L4308"/>
      <c r="M4308"/>
      <c r="N4308"/>
      <c r="O4308"/>
      <c r="P4308"/>
      <c r="Q4308"/>
      <c r="R4308"/>
    </row>
    <row r="4309" spans="1:18" x14ac:dyDescent="0.3">
      <c r="A4309"/>
      <c r="B4309"/>
      <c r="C4309"/>
      <c r="D4309"/>
      <c r="E4309"/>
      <c r="F4309"/>
      <c r="G4309"/>
      <c r="H4309"/>
      <c r="I4309"/>
      <c r="J4309"/>
      <c r="K4309"/>
      <c r="L4309"/>
      <c r="M4309"/>
      <c r="N4309"/>
      <c r="O4309"/>
      <c r="P4309"/>
      <c r="Q4309"/>
      <c r="R4309"/>
    </row>
    <row r="4310" spans="1:18" x14ac:dyDescent="0.3">
      <c r="A4310"/>
      <c r="B4310"/>
      <c r="C4310"/>
      <c r="D4310"/>
      <c r="E4310"/>
      <c r="F4310"/>
      <c r="G4310"/>
      <c r="H4310"/>
      <c r="I4310"/>
      <c r="J4310"/>
      <c r="K4310"/>
      <c r="L4310"/>
      <c r="M4310"/>
      <c r="N4310"/>
      <c r="O4310"/>
      <c r="P4310"/>
      <c r="Q4310"/>
      <c r="R4310"/>
    </row>
    <row r="4311" spans="1:18" x14ac:dyDescent="0.3">
      <c r="A4311"/>
      <c r="B4311"/>
      <c r="C4311"/>
      <c r="D4311"/>
      <c r="E4311"/>
      <c r="F4311"/>
      <c r="G4311"/>
      <c r="H4311"/>
      <c r="I4311"/>
      <c r="J4311"/>
      <c r="K4311"/>
      <c r="L4311"/>
      <c r="M4311"/>
      <c r="N4311"/>
      <c r="O4311"/>
      <c r="P4311"/>
      <c r="Q4311"/>
      <c r="R4311"/>
    </row>
    <row r="4312" spans="1:18" x14ac:dyDescent="0.3">
      <c r="A4312"/>
      <c r="B4312"/>
      <c r="C4312"/>
      <c r="D4312"/>
      <c r="E4312"/>
      <c r="F4312"/>
      <c r="G4312"/>
      <c r="H4312"/>
      <c r="I4312"/>
      <c r="J4312"/>
      <c r="K4312"/>
      <c r="L4312"/>
      <c r="M4312"/>
      <c r="N4312"/>
      <c r="O4312"/>
      <c r="P4312"/>
      <c r="Q4312"/>
      <c r="R4312"/>
    </row>
    <row r="4313" spans="1:18" x14ac:dyDescent="0.3">
      <c r="A4313"/>
      <c r="B4313"/>
      <c r="C4313"/>
      <c r="D4313"/>
      <c r="E4313"/>
      <c r="F4313"/>
      <c r="G4313"/>
      <c r="H4313"/>
      <c r="I4313"/>
      <c r="J4313"/>
      <c r="K4313"/>
      <c r="L4313"/>
      <c r="M4313"/>
      <c r="N4313"/>
      <c r="O4313"/>
      <c r="P4313"/>
      <c r="Q4313"/>
      <c r="R4313"/>
    </row>
    <row r="4314" spans="1:18" x14ac:dyDescent="0.3">
      <c r="A4314"/>
      <c r="B4314"/>
      <c r="C4314"/>
      <c r="D4314"/>
      <c r="E4314"/>
      <c r="F4314"/>
      <c r="G4314"/>
      <c r="H4314"/>
      <c r="I4314"/>
      <c r="J4314"/>
      <c r="K4314"/>
      <c r="L4314"/>
      <c r="M4314"/>
      <c r="N4314"/>
      <c r="O4314"/>
      <c r="P4314"/>
      <c r="Q4314"/>
      <c r="R4314"/>
    </row>
    <row r="4315" spans="1:18" x14ac:dyDescent="0.3">
      <c r="A4315"/>
      <c r="B4315"/>
      <c r="C4315"/>
      <c r="D4315"/>
      <c r="E4315"/>
      <c r="F4315"/>
      <c r="G4315"/>
      <c r="H4315"/>
      <c r="I4315"/>
      <c r="J4315"/>
      <c r="K4315"/>
      <c r="L4315"/>
      <c r="M4315"/>
      <c r="N4315"/>
      <c r="O4315"/>
      <c r="P4315"/>
      <c r="Q4315"/>
      <c r="R4315"/>
    </row>
    <row r="4316" spans="1:18" x14ac:dyDescent="0.3">
      <c r="A4316"/>
      <c r="B4316"/>
      <c r="C4316"/>
      <c r="D4316"/>
      <c r="E4316"/>
      <c r="F4316"/>
      <c r="G4316"/>
      <c r="H4316"/>
      <c r="I4316"/>
      <c r="J4316"/>
      <c r="K4316"/>
      <c r="L4316"/>
      <c r="M4316"/>
      <c r="N4316"/>
      <c r="O4316"/>
      <c r="P4316"/>
      <c r="Q4316"/>
      <c r="R4316"/>
    </row>
    <row r="4317" spans="1:18" x14ac:dyDescent="0.3">
      <c r="A4317"/>
      <c r="B4317"/>
      <c r="C4317"/>
      <c r="D4317"/>
      <c r="E4317"/>
      <c r="F4317"/>
      <c r="G4317"/>
      <c r="H4317"/>
      <c r="I4317"/>
      <c r="J4317"/>
      <c r="K4317"/>
      <c r="L4317"/>
      <c r="M4317"/>
      <c r="N4317"/>
      <c r="O4317"/>
      <c r="P4317"/>
      <c r="Q4317"/>
      <c r="R4317"/>
    </row>
    <row r="4318" spans="1:18" x14ac:dyDescent="0.3">
      <c r="A4318"/>
      <c r="B4318"/>
      <c r="C4318"/>
      <c r="D4318"/>
      <c r="E4318"/>
      <c r="F4318"/>
      <c r="G4318"/>
      <c r="H4318"/>
      <c r="I4318"/>
      <c r="J4318"/>
      <c r="K4318"/>
      <c r="L4318"/>
      <c r="M4318"/>
      <c r="N4318"/>
      <c r="O4318"/>
      <c r="P4318"/>
      <c r="Q4318"/>
      <c r="R4318"/>
    </row>
    <row r="4319" spans="1:18" x14ac:dyDescent="0.3">
      <c r="A4319"/>
      <c r="B4319"/>
      <c r="C4319"/>
      <c r="D4319"/>
      <c r="E4319"/>
      <c r="F4319"/>
      <c r="G4319"/>
      <c r="H4319"/>
      <c r="I4319"/>
      <c r="J4319"/>
      <c r="K4319"/>
      <c r="L4319"/>
      <c r="M4319"/>
      <c r="N4319"/>
      <c r="O4319"/>
      <c r="P4319"/>
      <c r="Q4319"/>
      <c r="R4319"/>
    </row>
    <row r="4320" spans="1:18" x14ac:dyDescent="0.3">
      <c r="A4320"/>
      <c r="B4320"/>
      <c r="C4320"/>
      <c r="D4320"/>
      <c r="E4320"/>
      <c r="F4320"/>
      <c r="G4320"/>
      <c r="H4320"/>
      <c r="I4320"/>
      <c r="J4320"/>
      <c r="K4320"/>
      <c r="L4320"/>
      <c r="M4320"/>
      <c r="N4320"/>
      <c r="O4320"/>
      <c r="P4320"/>
      <c r="Q4320"/>
      <c r="R4320"/>
    </row>
    <row r="4321" spans="1:18" x14ac:dyDescent="0.3">
      <c r="A4321"/>
      <c r="B4321"/>
      <c r="C4321"/>
      <c r="D4321"/>
      <c r="E4321"/>
      <c r="F4321"/>
      <c r="G4321"/>
      <c r="H4321"/>
      <c r="I4321"/>
      <c r="J4321"/>
      <c r="K4321"/>
      <c r="L4321"/>
      <c r="M4321"/>
      <c r="N4321"/>
      <c r="O4321"/>
      <c r="P4321"/>
      <c r="Q4321"/>
      <c r="R4321"/>
    </row>
    <row r="4322" spans="1:18" x14ac:dyDescent="0.3">
      <c r="A4322"/>
      <c r="B4322"/>
      <c r="C4322"/>
      <c r="D4322"/>
      <c r="E4322"/>
      <c r="F4322"/>
      <c r="G4322"/>
      <c r="H4322"/>
      <c r="I4322"/>
      <c r="J4322"/>
      <c r="K4322"/>
      <c r="L4322"/>
      <c r="M4322"/>
      <c r="N4322"/>
      <c r="O4322"/>
      <c r="P4322"/>
      <c r="Q4322"/>
      <c r="R4322"/>
    </row>
    <row r="4323" spans="1:18" x14ac:dyDescent="0.3">
      <c r="A4323"/>
      <c r="B4323"/>
      <c r="C4323"/>
      <c r="D4323"/>
      <c r="E4323"/>
      <c r="F4323"/>
      <c r="G4323"/>
      <c r="H4323"/>
      <c r="I4323"/>
      <c r="J4323"/>
      <c r="K4323"/>
      <c r="L4323"/>
      <c r="M4323"/>
      <c r="N4323"/>
      <c r="O4323"/>
      <c r="P4323"/>
      <c r="Q4323"/>
      <c r="R4323"/>
    </row>
    <row r="4324" spans="1:18" x14ac:dyDescent="0.3">
      <c r="A4324"/>
      <c r="B4324"/>
      <c r="C4324"/>
      <c r="D4324"/>
      <c r="E4324"/>
      <c r="F4324"/>
      <c r="G4324"/>
      <c r="H4324"/>
      <c r="I4324"/>
      <c r="J4324"/>
      <c r="K4324"/>
      <c r="L4324"/>
      <c r="M4324"/>
      <c r="N4324"/>
      <c r="O4324"/>
      <c r="P4324"/>
      <c r="Q4324"/>
      <c r="R4324"/>
    </row>
    <row r="4325" spans="1:18" x14ac:dyDescent="0.3">
      <c r="A4325"/>
      <c r="B4325"/>
      <c r="C4325"/>
      <c r="D4325"/>
      <c r="E4325"/>
      <c r="F4325"/>
      <c r="G4325"/>
      <c r="H4325"/>
      <c r="I4325"/>
      <c r="J4325"/>
      <c r="K4325"/>
      <c r="L4325"/>
      <c r="M4325"/>
      <c r="N4325"/>
      <c r="O4325"/>
      <c r="P4325"/>
      <c r="Q4325"/>
      <c r="R4325"/>
    </row>
    <row r="4326" spans="1:18" x14ac:dyDescent="0.3">
      <c r="A4326"/>
      <c r="B4326"/>
      <c r="C4326"/>
      <c r="D4326"/>
      <c r="E4326"/>
      <c r="F4326"/>
      <c r="G4326"/>
      <c r="H4326"/>
      <c r="I4326"/>
      <c r="J4326"/>
      <c r="K4326"/>
      <c r="L4326"/>
      <c r="M4326"/>
      <c r="N4326"/>
      <c r="O4326"/>
      <c r="P4326"/>
      <c r="Q4326"/>
      <c r="R4326"/>
    </row>
    <row r="4327" spans="1:18" x14ac:dyDescent="0.3">
      <c r="A4327"/>
      <c r="B4327"/>
      <c r="C4327"/>
      <c r="D4327"/>
      <c r="E4327"/>
      <c r="F4327"/>
      <c r="G4327"/>
      <c r="H4327"/>
      <c r="I4327"/>
      <c r="J4327"/>
      <c r="K4327"/>
      <c r="L4327"/>
      <c r="M4327"/>
      <c r="N4327"/>
      <c r="O4327"/>
      <c r="P4327"/>
      <c r="Q4327"/>
      <c r="R4327"/>
    </row>
    <row r="4328" spans="1:18" x14ac:dyDescent="0.3">
      <c r="A4328"/>
      <c r="B4328"/>
      <c r="C4328"/>
      <c r="D4328"/>
      <c r="E4328"/>
      <c r="F4328"/>
      <c r="G4328"/>
      <c r="H4328"/>
      <c r="I4328"/>
      <c r="J4328"/>
      <c r="K4328"/>
      <c r="L4328"/>
      <c r="M4328"/>
      <c r="N4328"/>
      <c r="O4328"/>
      <c r="P4328"/>
      <c r="Q4328"/>
      <c r="R4328"/>
    </row>
    <row r="4329" spans="1:18" x14ac:dyDescent="0.3">
      <c r="A4329"/>
      <c r="B4329"/>
      <c r="C4329"/>
      <c r="D4329"/>
      <c r="E4329"/>
      <c r="F4329"/>
      <c r="G4329"/>
      <c r="H4329"/>
      <c r="I4329"/>
      <c r="J4329"/>
      <c r="K4329"/>
      <c r="L4329"/>
      <c r="M4329"/>
      <c r="N4329"/>
      <c r="O4329"/>
      <c r="P4329"/>
      <c r="Q4329"/>
      <c r="R4329"/>
    </row>
    <row r="4330" spans="1:18" x14ac:dyDescent="0.3">
      <c r="A4330"/>
      <c r="B4330"/>
      <c r="C4330"/>
      <c r="D4330"/>
      <c r="E4330"/>
      <c r="F4330"/>
      <c r="G4330"/>
      <c r="H4330"/>
      <c r="I4330"/>
      <c r="J4330"/>
      <c r="K4330"/>
      <c r="L4330"/>
      <c r="M4330"/>
      <c r="N4330"/>
      <c r="O4330"/>
      <c r="P4330"/>
      <c r="Q4330"/>
      <c r="R4330"/>
    </row>
    <row r="4331" spans="1:18" x14ac:dyDescent="0.3">
      <c r="A4331"/>
      <c r="B4331"/>
      <c r="C4331"/>
      <c r="D4331"/>
      <c r="E4331"/>
      <c r="F4331"/>
      <c r="G4331"/>
      <c r="H4331"/>
      <c r="I4331"/>
      <c r="J4331"/>
      <c r="K4331"/>
      <c r="L4331"/>
      <c r="M4331"/>
      <c r="N4331"/>
      <c r="O4331"/>
      <c r="P4331"/>
      <c r="Q4331"/>
      <c r="R4331"/>
    </row>
    <row r="4332" spans="1:18" x14ac:dyDescent="0.3">
      <c r="A4332"/>
      <c r="B4332"/>
      <c r="C4332"/>
      <c r="D4332"/>
      <c r="E4332"/>
      <c r="F4332"/>
      <c r="G4332"/>
      <c r="H4332"/>
      <c r="I4332"/>
      <c r="J4332"/>
      <c r="K4332"/>
      <c r="L4332"/>
      <c r="M4332"/>
      <c r="N4332"/>
      <c r="O4332"/>
      <c r="P4332"/>
      <c r="Q4332"/>
      <c r="R4332"/>
    </row>
    <row r="4333" spans="1:18" x14ac:dyDescent="0.3">
      <c r="A4333"/>
      <c r="B4333"/>
      <c r="C4333"/>
      <c r="D4333"/>
      <c r="E4333"/>
      <c r="F4333"/>
      <c r="G4333"/>
      <c r="H4333"/>
      <c r="I4333"/>
      <c r="J4333"/>
      <c r="K4333"/>
      <c r="L4333"/>
      <c r="M4333"/>
      <c r="N4333"/>
      <c r="O4333"/>
      <c r="P4333"/>
      <c r="Q4333"/>
      <c r="R4333"/>
    </row>
    <row r="4334" spans="1:18" x14ac:dyDescent="0.3">
      <c r="A4334"/>
      <c r="B4334"/>
      <c r="C4334"/>
      <c r="D4334"/>
      <c r="E4334"/>
      <c r="F4334"/>
      <c r="G4334"/>
      <c r="H4334"/>
      <c r="I4334"/>
      <c r="J4334"/>
      <c r="K4334"/>
      <c r="L4334"/>
      <c r="M4334"/>
      <c r="N4334"/>
      <c r="O4334"/>
      <c r="P4334"/>
      <c r="Q4334"/>
      <c r="R4334"/>
    </row>
    <row r="4335" spans="1:18" x14ac:dyDescent="0.3">
      <c r="A4335"/>
      <c r="B4335"/>
      <c r="C4335"/>
      <c r="D4335"/>
      <c r="E4335"/>
      <c r="F4335"/>
      <c r="G4335"/>
      <c r="H4335"/>
      <c r="I4335"/>
      <c r="J4335"/>
      <c r="K4335"/>
      <c r="L4335"/>
      <c r="M4335"/>
      <c r="N4335"/>
      <c r="O4335"/>
      <c r="P4335"/>
      <c r="Q4335"/>
      <c r="R4335"/>
    </row>
    <row r="4336" spans="1:18" x14ac:dyDescent="0.3">
      <c r="A4336"/>
      <c r="B4336"/>
      <c r="C4336"/>
      <c r="D4336"/>
      <c r="E4336"/>
      <c r="F4336"/>
      <c r="G4336"/>
      <c r="H4336"/>
      <c r="I4336"/>
      <c r="J4336"/>
      <c r="K4336"/>
      <c r="L4336"/>
      <c r="M4336"/>
      <c r="N4336"/>
      <c r="O4336"/>
      <c r="P4336"/>
      <c r="Q4336"/>
      <c r="R4336"/>
    </row>
    <row r="4337" spans="1:18" x14ac:dyDescent="0.3">
      <c r="A4337"/>
      <c r="B4337"/>
      <c r="C4337"/>
      <c r="D4337"/>
      <c r="E4337"/>
      <c r="F4337"/>
      <c r="G4337"/>
      <c r="H4337"/>
      <c r="I4337"/>
      <c r="J4337"/>
      <c r="K4337"/>
      <c r="L4337"/>
      <c r="M4337"/>
      <c r="N4337"/>
      <c r="O4337"/>
      <c r="P4337"/>
      <c r="Q4337"/>
      <c r="R4337"/>
    </row>
    <row r="4338" spans="1:18" x14ac:dyDescent="0.3">
      <c r="A4338"/>
      <c r="B4338"/>
      <c r="C4338"/>
      <c r="D4338"/>
      <c r="E4338"/>
      <c r="F4338"/>
      <c r="G4338"/>
      <c r="H4338"/>
      <c r="I4338"/>
      <c r="J4338"/>
      <c r="K4338"/>
      <c r="L4338"/>
      <c r="M4338"/>
      <c r="N4338"/>
      <c r="O4338"/>
      <c r="P4338"/>
      <c r="Q4338"/>
      <c r="R4338"/>
    </row>
    <row r="4339" spans="1:18" x14ac:dyDescent="0.3">
      <c r="A4339"/>
      <c r="B4339"/>
      <c r="C4339"/>
      <c r="D4339"/>
      <c r="E4339"/>
      <c r="F4339"/>
      <c r="G4339"/>
      <c r="H4339"/>
      <c r="I4339"/>
      <c r="J4339"/>
      <c r="K4339"/>
      <c r="L4339"/>
      <c r="M4339"/>
      <c r="N4339"/>
      <c r="O4339"/>
      <c r="P4339"/>
      <c r="Q4339"/>
      <c r="R4339"/>
    </row>
    <row r="4340" spans="1:18" x14ac:dyDescent="0.3">
      <c r="A4340"/>
      <c r="B4340"/>
      <c r="C4340"/>
      <c r="D4340"/>
      <c r="E4340"/>
      <c r="F4340"/>
      <c r="G4340"/>
      <c r="H4340"/>
      <c r="I4340"/>
      <c r="J4340"/>
      <c r="K4340"/>
      <c r="L4340"/>
      <c r="M4340"/>
      <c r="N4340"/>
      <c r="O4340"/>
      <c r="P4340"/>
      <c r="Q4340"/>
      <c r="R4340"/>
    </row>
    <row r="4341" spans="1:18" x14ac:dyDescent="0.3">
      <c r="A4341"/>
      <c r="B4341"/>
      <c r="C4341"/>
      <c r="D4341"/>
      <c r="E4341"/>
      <c r="F4341"/>
      <c r="G4341"/>
      <c r="H4341"/>
      <c r="I4341"/>
      <c r="J4341"/>
      <c r="K4341"/>
      <c r="L4341"/>
      <c r="M4341"/>
      <c r="N4341"/>
      <c r="O4341"/>
      <c r="P4341"/>
      <c r="Q4341"/>
      <c r="R4341"/>
    </row>
    <row r="4342" spans="1:18" x14ac:dyDescent="0.3">
      <c r="A4342"/>
      <c r="B4342"/>
      <c r="C4342"/>
      <c r="D4342"/>
      <c r="E4342"/>
      <c r="F4342"/>
      <c r="G4342"/>
      <c r="H4342"/>
      <c r="I4342"/>
      <c r="J4342"/>
      <c r="K4342"/>
      <c r="L4342"/>
      <c r="M4342"/>
      <c r="N4342"/>
      <c r="O4342"/>
      <c r="P4342"/>
      <c r="Q4342"/>
      <c r="R4342"/>
    </row>
    <row r="4343" spans="1:18" x14ac:dyDescent="0.3">
      <c r="A4343"/>
      <c r="B4343"/>
      <c r="C4343"/>
      <c r="D4343"/>
      <c r="E4343"/>
      <c r="F4343"/>
      <c r="G4343"/>
      <c r="H4343"/>
      <c r="I4343"/>
      <c r="J4343"/>
      <c r="K4343"/>
      <c r="L4343"/>
      <c r="M4343"/>
      <c r="N4343"/>
      <c r="O4343"/>
      <c r="P4343"/>
      <c r="Q4343"/>
      <c r="R4343"/>
    </row>
    <row r="4344" spans="1:18" x14ac:dyDescent="0.3">
      <c r="A4344"/>
      <c r="B4344"/>
      <c r="C4344"/>
      <c r="D4344"/>
      <c r="E4344"/>
      <c r="F4344"/>
      <c r="G4344"/>
      <c r="H4344"/>
      <c r="I4344"/>
      <c r="J4344"/>
      <c r="K4344"/>
      <c r="L4344"/>
      <c r="M4344"/>
      <c r="N4344"/>
      <c r="O4344"/>
      <c r="P4344"/>
      <c r="Q4344"/>
      <c r="R4344"/>
    </row>
    <row r="4345" spans="1:18" x14ac:dyDescent="0.3">
      <c r="A4345"/>
      <c r="B4345"/>
      <c r="C4345"/>
      <c r="D4345"/>
      <c r="E4345"/>
      <c r="F4345"/>
      <c r="G4345"/>
      <c r="H4345"/>
      <c r="I4345"/>
      <c r="J4345"/>
      <c r="K4345"/>
      <c r="L4345"/>
      <c r="M4345"/>
      <c r="N4345"/>
      <c r="O4345"/>
      <c r="P4345"/>
      <c r="Q4345"/>
      <c r="R4345"/>
    </row>
    <row r="4346" spans="1:18" x14ac:dyDescent="0.3">
      <c r="A4346"/>
      <c r="B4346"/>
      <c r="C4346"/>
      <c r="D4346"/>
      <c r="E4346"/>
      <c r="F4346"/>
      <c r="G4346"/>
      <c r="H4346"/>
      <c r="I4346"/>
      <c r="J4346"/>
      <c r="K4346"/>
      <c r="L4346"/>
      <c r="M4346"/>
      <c r="N4346"/>
      <c r="O4346"/>
      <c r="P4346"/>
      <c r="Q4346"/>
      <c r="R4346"/>
    </row>
    <row r="4347" spans="1:18" x14ac:dyDescent="0.3">
      <c r="A4347"/>
      <c r="B4347"/>
      <c r="C4347"/>
      <c r="D4347"/>
      <c r="E4347"/>
      <c r="F4347"/>
      <c r="G4347"/>
      <c r="H4347"/>
      <c r="I4347"/>
      <c r="J4347"/>
      <c r="K4347"/>
      <c r="L4347"/>
      <c r="M4347"/>
      <c r="N4347"/>
      <c r="O4347"/>
      <c r="P4347"/>
      <c r="Q4347"/>
      <c r="R4347"/>
    </row>
    <row r="4348" spans="1:18" x14ac:dyDescent="0.3">
      <c r="A4348"/>
      <c r="B4348"/>
      <c r="C4348"/>
      <c r="D4348"/>
      <c r="E4348"/>
      <c r="F4348"/>
      <c r="G4348"/>
      <c r="H4348"/>
      <c r="I4348"/>
      <c r="J4348"/>
      <c r="K4348"/>
      <c r="L4348"/>
      <c r="M4348"/>
      <c r="N4348"/>
      <c r="O4348"/>
      <c r="P4348"/>
      <c r="Q4348"/>
      <c r="R4348"/>
    </row>
    <row r="4349" spans="1:18" x14ac:dyDescent="0.3">
      <c r="A4349"/>
      <c r="B4349"/>
      <c r="C4349"/>
      <c r="D4349"/>
      <c r="E4349"/>
      <c r="F4349"/>
      <c r="G4349"/>
      <c r="H4349"/>
      <c r="I4349"/>
      <c r="J4349"/>
      <c r="K4349"/>
      <c r="L4349"/>
      <c r="M4349"/>
      <c r="N4349"/>
      <c r="O4349"/>
      <c r="P4349"/>
      <c r="Q4349"/>
      <c r="R4349"/>
    </row>
    <row r="4350" spans="1:18" x14ac:dyDescent="0.3">
      <c r="A4350"/>
      <c r="B4350"/>
      <c r="C4350"/>
      <c r="D4350"/>
      <c r="E4350"/>
      <c r="F4350"/>
      <c r="G4350"/>
      <c r="H4350"/>
      <c r="I4350"/>
      <c r="J4350"/>
      <c r="K4350"/>
      <c r="L4350"/>
      <c r="M4350"/>
      <c r="N4350"/>
      <c r="O4350"/>
      <c r="P4350"/>
      <c r="Q4350"/>
      <c r="R4350"/>
    </row>
    <row r="4351" spans="1:18" x14ac:dyDescent="0.3">
      <c r="A4351"/>
      <c r="B4351"/>
      <c r="C4351"/>
      <c r="D4351"/>
      <c r="E4351"/>
      <c r="F4351"/>
      <c r="G4351"/>
      <c r="H4351"/>
      <c r="I4351"/>
      <c r="J4351"/>
      <c r="K4351"/>
      <c r="L4351"/>
      <c r="M4351"/>
      <c r="N4351"/>
      <c r="O4351"/>
      <c r="P4351"/>
      <c r="Q4351"/>
      <c r="R4351"/>
    </row>
    <row r="4352" spans="1:18" x14ac:dyDescent="0.3">
      <c r="A4352"/>
      <c r="B4352"/>
      <c r="C4352"/>
      <c r="D4352"/>
      <c r="E4352"/>
      <c r="F4352"/>
      <c r="G4352"/>
      <c r="H4352"/>
      <c r="I4352"/>
      <c r="J4352"/>
      <c r="K4352"/>
      <c r="L4352"/>
      <c r="M4352"/>
      <c r="N4352"/>
      <c r="O4352"/>
      <c r="P4352"/>
      <c r="Q4352"/>
      <c r="R4352"/>
    </row>
    <row r="4353" spans="1:18" x14ac:dyDescent="0.3">
      <c r="A4353"/>
      <c r="B4353"/>
      <c r="C4353"/>
      <c r="D4353"/>
      <c r="E4353"/>
      <c r="F4353"/>
      <c r="G4353"/>
      <c r="H4353"/>
      <c r="I4353"/>
      <c r="J4353"/>
      <c r="K4353"/>
      <c r="L4353"/>
      <c r="M4353"/>
      <c r="N4353"/>
      <c r="O4353"/>
      <c r="P4353"/>
      <c r="Q4353"/>
      <c r="R4353"/>
    </row>
    <row r="4354" spans="1:18" x14ac:dyDescent="0.3">
      <c r="A4354"/>
      <c r="B4354"/>
      <c r="C4354"/>
      <c r="D4354"/>
      <c r="E4354"/>
      <c r="F4354"/>
      <c r="G4354"/>
      <c r="H4354"/>
      <c r="I4354"/>
      <c r="J4354"/>
      <c r="K4354"/>
      <c r="L4354"/>
      <c r="M4354"/>
      <c r="N4354"/>
      <c r="O4354"/>
      <c r="P4354"/>
      <c r="Q4354"/>
      <c r="R4354"/>
    </row>
    <row r="4355" spans="1:18" x14ac:dyDescent="0.3">
      <c r="A4355"/>
      <c r="B4355"/>
      <c r="C4355"/>
      <c r="D4355"/>
      <c r="E4355"/>
      <c r="F4355"/>
      <c r="G4355"/>
      <c r="H4355"/>
      <c r="I4355"/>
      <c r="J4355"/>
      <c r="K4355"/>
      <c r="L4355"/>
      <c r="M4355"/>
      <c r="N4355"/>
      <c r="O4355"/>
      <c r="P4355"/>
      <c r="Q4355"/>
      <c r="R4355"/>
    </row>
    <row r="4356" spans="1:18" x14ac:dyDescent="0.3">
      <c r="A4356"/>
      <c r="B4356"/>
      <c r="C4356"/>
      <c r="D4356"/>
      <c r="E4356"/>
      <c r="F4356"/>
      <c r="G4356"/>
      <c r="H4356"/>
      <c r="I4356"/>
      <c r="J4356"/>
      <c r="K4356"/>
      <c r="L4356"/>
      <c r="M4356"/>
      <c r="N4356"/>
      <c r="O4356"/>
      <c r="P4356"/>
      <c r="Q4356"/>
      <c r="R4356"/>
    </row>
    <row r="4357" spans="1:18" x14ac:dyDescent="0.3">
      <c r="A4357"/>
      <c r="B4357"/>
      <c r="C4357"/>
      <c r="D4357"/>
      <c r="E4357"/>
      <c r="F4357"/>
      <c r="G4357"/>
      <c r="H4357"/>
      <c r="I4357"/>
      <c r="J4357"/>
      <c r="K4357"/>
      <c r="L4357"/>
      <c r="M4357"/>
      <c r="N4357"/>
      <c r="O4357"/>
      <c r="P4357"/>
      <c r="Q4357"/>
      <c r="R4357"/>
    </row>
    <row r="4358" spans="1:18" x14ac:dyDescent="0.3">
      <c r="A4358"/>
      <c r="B4358"/>
      <c r="C4358"/>
      <c r="D4358"/>
      <c r="E4358"/>
      <c r="F4358"/>
      <c r="G4358"/>
      <c r="H4358"/>
      <c r="I4358"/>
      <c r="J4358"/>
      <c r="K4358"/>
      <c r="L4358"/>
      <c r="M4358"/>
      <c r="N4358"/>
      <c r="O4358"/>
      <c r="P4358"/>
      <c r="Q4358"/>
      <c r="R4358"/>
    </row>
    <row r="4359" spans="1:18" x14ac:dyDescent="0.3">
      <c r="A4359"/>
      <c r="B4359"/>
      <c r="C4359"/>
      <c r="D4359"/>
      <c r="E4359"/>
      <c r="F4359"/>
      <c r="G4359"/>
      <c r="H4359"/>
      <c r="I4359"/>
      <c r="J4359"/>
      <c r="K4359"/>
      <c r="L4359"/>
      <c r="M4359"/>
      <c r="N4359"/>
      <c r="O4359"/>
      <c r="P4359"/>
      <c r="Q4359"/>
      <c r="R4359"/>
    </row>
    <row r="4360" spans="1:18" x14ac:dyDescent="0.3">
      <c r="A4360"/>
      <c r="B4360"/>
      <c r="C4360"/>
      <c r="D4360"/>
      <c r="E4360"/>
      <c r="F4360"/>
      <c r="G4360"/>
      <c r="H4360"/>
      <c r="I4360"/>
      <c r="J4360"/>
      <c r="K4360"/>
      <c r="L4360"/>
      <c r="M4360"/>
      <c r="N4360"/>
      <c r="O4360"/>
      <c r="P4360"/>
      <c r="Q4360"/>
      <c r="R4360"/>
    </row>
    <row r="4361" spans="1:18" x14ac:dyDescent="0.3">
      <c r="A4361"/>
      <c r="B4361"/>
      <c r="C4361"/>
      <c r="D4361"/>
      <c r="E4361"/>
      <c r="F4361"/>
      <c r="G4361"/>
      <c r="H4361"/>
      <c r="I4361"/>
      <c r="J4361"/>
      <c r="K4361"/>
      <c r="L4361"/>
      <c r="M4361"/>
      <c r="N4361"/>
      <c r="O4361"/>
      <c r="P4361"/>
      <c r="Q4361"/>
      <c r="R4361"/>
    </row>
    <row r="4362" spans="1:18" x14ac:dyDescent="0.3">
      <c r="A4362"/>
      <c r="B4362"/>
      <c r="C4362"/>
      <c r="D4362"/>
      <c r="E4362"/>
      <c r="F4362"/>
      <c r="G4362"/>
      <c r="H4362"/>
      <c r="I4362"/>
      <c r="J4362"/>
      <c r="K4362"/>
      <c r="L4362"/>
      <c r="M4362"/>
      <c r="N4362"/>
      <c r="O4362"/>
      <c r="P4362"/>
      <c r="Q4362"/>
      <c r="R4362"/>
    </row>
    <row r="4363" spans="1:18" x14ac:dyDescent="0.3">
      <c r="A4363"/>
      <c r="B4363"/>
      <c r="C4363"/>
      <c r="D4363"/>
      <c r="E4363"/>
      <c r="F4363"/>
      <c r="G4363"/>
      <c r="H4363"/>
      <c r="I4363"/>
      <c r="J4363"/>
      <c r="K4363"/>
      <c r="L4363"/>
      <c r="M4363"/>
      <c r="N4363"/>
      <c r="O4363"/>
      <c r="P4363"/>
      <c r="Q4363"/>
      <c r="R4363"/>
    </row>
    <row r="4364" spans="1:18" x14ac:dyDescent="0.3">
      <c r="A4364"/>
      <c r="B4364"/>
      <c r="C4364"/>
      <c r="D4364"/>
      <c r="E4364"/>
      <c r="F4364"/>
      <c r="G4364"/>
      <c r="H4364"/>
      <c r="I4364"/>
      <c r="J4364"/>
      <c r="K4364"/>
      <c r="L4364"/>
      <c r="M4364"/>
      <c r="N4364"/>
      <c r="O4364"/>
      <c r="P4364"/>
      <c r="Q4364"/>
      <c r="R4364"/>
    </row>
    <row r="4365" spans="1:18" x14ac:dyDescent="0.3">
      <c r="A4365"/>
      <c r="B4365"/>
      <c r="C4365"/>
      <c r="D4365"/>
      <c r="E4365"/>
      <c r="F4365"/>
      <c r="G4365"/>
      <c r="H4365"/>
      <c r="I4365"/>
      <c r="J4365"/>
      <c r="K4365"/>
      <c r="L4365"/>
      <c r="M4365"/>
      <c r="N4365"/>
      <c r="O4365"/>
      <c r="P4365"/>
      <c r="Q4365"/>
      <c r="R4365"/>
    </row>
    <row r="4366" spans="1:18" x14ac:dyDescent="0.3">
      <c r="A4366"/>
      <c r="B4366"/>
      <c r="C4366"/>
      <c r="D4366"/>
      <c r="E4366"/>
      <c r="F4366"/>
      <c r="G4366"/>
      <c r="H4366"/>
      <c r="I4366"/>
      <c r="J4366"/>
      <c r="K4366"/>
      <c r="L4366"/>
      <c r="M4366"/>
      <c r="N4366"/>
      <c r="O4366"/>
      <c r="P4366"/>
      <c r="Q4366"/>
      <c r="R4366"/>
    </row>
    <row r="4367" spans="1:18" x14ac:dyDescent="0.3">
      <c r="A4367"/>
      <c r="B4367"/>
      <c r="C4367"/>
      <c r="D4367"/>
      <c r="E4367"/>
      <c r="F4367"/>
      <c r="G4367"/>
      <c r="H4367"/>
      <c r="I4367"/>
      <c r="J4367"/>
      <c r="K4367"/>
      <c r="L4367"/>
      <c r="M4367"/>
      <c r="N4367"/>
      <c r="O4367"/>
      <c r="P4367"/>
      <c r="Q4367"/>
      <c r="R4367"/>
    </row>
    <row r="4368" spans="1:18" x14ac:dyDescent="0.3">
      <c r="A4368"/>
      <c r="B4368"/>
      <c r="C4368"/>
      <c r="D4368"/>
      <c r="E4368"/>
      <c r="F4368"/>
      <c r="G4368"/>
      <c r="H4368"/>
      <c r="I4368"/>
      <c r="J4368"/>
      <c r="K4368"/>
      <c r="L4368"/>
      <c r="M4368"/>
      <c r="N4368"/>
      <c r="O4368"/>
      <c r="P4368"/>
      <c r="Q4368"/>
      <c r="R4368"/>
    </row>
    <row r="4369" spans="1:18" x14ac:dyDescent="0.3">
      <c r="A4369"/>
      <c r="B4369"/>
      <c r="C4369"/>
      <c r="D4369"/>
      <c r="E4369"/>
      <c r="F4369"/>
      <c r="G4369"/>
      <c r="H4369"/>
      <c r="I4369"/>
      <c r="J4369"/>
      <c r="K4369"/>
      <c r="L4369"/>
      <c r="M4369"/>
      <c r="N4369"/>
      <c r="O4369"/>
      <c r="P4369"/>
      <c r="Q4369"/>
      <c r="R4369"/>
    </row>
    <row r="4370" spans="1:18" x14ac:dyDescent="0.3">
      <c r="A4370"/>
      <c r="B4370"/>
      <c r="C4370"/>
      <c r="D4370"/>
      <c r="E4370"/>
      <c r="F4370"/>
      <c r="G4370"/>
      <c r="H4370"/>
      <c r="I4370"/>
      <c r="J4370"/>
      <c r="K4370"/>
      <c r="L4370"/>
      <c r="M4370"/>
      <c r="N4370"/>
      <c r="O4370"/>
      <c r="P4370"/>
      <c r="Q4370"/>
      <c r="R4370"/>
    </row>
    <row r="4371" spans="1:18" x14ac:dyDescent="0.3">
      <c r="A4371"/>
      <c r="B4371"/>
      <c r="C4371"/>
      <c r="D4371"/>
      <c r="E4371"/>
      <c r="F4371"/>
      <c r="G4371"/>
      <c r="H4371"/>
      <c r="I4371"/>
      <c r="J4371"/>
      <c r="K4371"/>
      <c r="L4371"/>
      <c r="M4371"/>
      <c r="N4371"/>
      <c r="O4371"/>
      <c r="P4371"/>
      <c r="Q4371"/>
      <c r="R4371"/>
    </row>
    <row r="4372" spans="1:18" x14ac:dyDescent="0.3">
      <c r="A4372"/>
      <c r="B4372"/>
      <c r="C4372"/>
      <c r="D4372"/>
      <c r="E4372"/>
      <c r="F4372"/>
      <c r="G4372"/>
      <c r="H4372"/>
      <c r="I4372"/>
      <c r="J4372"/>
      <c r="K4372"/>
      <c r="L4372"/>
      <c r="M4372"/>
      <c r="N4372"/>
      <c r="O4372"/>
      <c r="P4372"/>
      <c r="Q4372"/>
      <c r="R4372"/>
    </row>
    <row r="4373" spans="1:18" x14ac:dyDescent="0.3">
      <c r="A4373"/>
      <c r="B4373"/>
      <c r="C4373"/>
      <c r="D4373"/>
      <c r="E4373"/>
      <c r="F4373"/>
      <c r="G4373"/>
      <c r="H4373"/>
      <c r="I4373"/>
      <c r="J4373"/>
      <c r="K4373"/>
      <c r="L4373"/>
      <c r="M4373"/>
      <c r="N4373"/>
      <c r="O4373"/>
      <c r="P4373"/>
      <c r="Q4373"/>
      <c r="R4373"/>
    </row>
    <row r="4374" spans="1:18" x14ac:dyDescent="0.3">
      <c r="A4374"/>
      <c r="B4374"/>
      <c r="C4374"/>
      <c r="D4374"/>
      <c r="E4374"/>
      <c r="F4374"/>
      <c r="G4374"/>
      <c r="H4374"/>
      <c r="I4374"/>
      <c r="J4374"/>
      <c r="K4374"/>
      <c r="L4374"/>
      <c r="M4374"/>
      <c r="N4374"/>
      <c r="O4374"/>
      <c r="P4374"/>
      <c r="Q4374"/>
      <c r="R4374"/>
    </row>
    <row r="4375" spans="1:18" x14ac:dyDescent="0.3">
      <c r="A4375"/>
      <c r="B4375"/>
      <c r="C4375"/>
      <c r="D4375"/>
      <c r="E4375"/>
      <c r="F4375"/>
      <c r="G4375"/>
      <c r="H4375"/>
      <c r="I4375"/>
      <c r="J4375"/>
      <c r="K4375"/>
      <c r="L4375"/>
      <c r="M4375"/>
      <c r="N4375"/>
      <c r="O4375"/>
      <c r="P4375"/>
      <c r="Q4375"/>
      <c r="R4375"/>
    </row>
    <row r="4376" spans="1:18" x14ac:dyDescent="0.3">
      <c r="A4376"/>
      <c r="B4376"/>
      <c r="C4376"/>
      <c r="D4376"/>
      <c r="E4376"/>
      <c r="F4376"/>
      <c r="G4376"/>
      <c r="H4376"/>
      <c r="I4376"/>
      <c r="J4376"/>
      <c r="K4376"/>
      <c r="L4376"/>
      <c r="M4376"/>
      <c r="N4376"/>
      <c r="O4376"/>
      <c r="P4376"/>
      <c r="Q4376"/>
      <c r="R4376"/>
    </row>
    <row r="4377" spans="1:18" x14ac:dyDescent="0.3">
      <c r="A4377"/>
      <c r="B4377"/>
      <c r="C4377"/>
      <c r="D4377"/>
      <c r="E4377"/>
      <c r="F4377"/>
      <c r="G4377"/>
      <c r="H4377"/>
      <c r="I4377"/>
      <c r="J4377"/>
      <c r="K4377"/>
      <c r="L4377"/>
      <c r="M4377"/>
      <c r="N4377"/>
      <c r="O4377"/>
      <c r="P4377"/>
      <c r="Q4377"/>
      <c r="R4377"/>
    </row>
    <row r="4378" spans="1:18" x14ac:dyDescent="0.3">
      <c r="A4378"/>
      <c r="B4378"/>
      <c r="C4378"/>
      <c r="D4378"/>
      <c r="E4378"/>
      <c r="F4378"/>
      <c r="G4378"/>
      <c r="H4378"/>
      <c r="I4378"/>
      <c r="J4378"/>
      <c r="K4378"/>
      <c r="L4378"/>
      <c r="M4378"/>
      <c r="N4378"/>
      <c r="O4378"/>
      <c r="P4378"/>
      <c r="Q4378"/>
      <c r="R4378"/>
    </row>
    <row r="4379" spans="1:18" x14ac:dyDescent="0.3">
      <c r="A4379"/>
      <c r="B4379"/>
      <c r="C4379"/>
      <c r="D4379"/>
      <c r="E4379"/>
      <c r="F4379"/>
      <c r="G4379"/>
      <c r="H4379"/>
      <c r="I4379"/>
      <c r="J4379"/>
      <c r="K4379"/>
      <c r="L4379"/>
      <c r="M4379"/>
      <c r="N4379"/>
      <c r="O4379"/>
      <c r="P4379"/>
      <c r="Q4379"/>
      <c r="R4379"/>
    </row>
    <row r="4380" spans="1:18" x14ac:dyDescent="0.3">
      <c r="A4380"/>
      <c r="B4380"/>
      <c r="C4380"/>
      <c r="D4380"/>
      <c r="E4380"/>
      <c r="F4380"/>
      <c r="G4380"/>
      <c r="H4380"/>
      <c r="I4380"/>
      <c r="J4380"/>
      <c r="K4380"/>
      <c r="L4380"/>
      <c r="M4380"/>
      <c r="N4380"/>
      <c r="O4380"/>
      <c r="P4380"/>
      <c r="Q4380"/>
      <c r="R4380"/>
    </row>
    <row r="4381" spans="1:18" x14ac:dyDescent="0.3">
      <c r="A4381"/>
      <c r="B4381"/>
      <c r="C4381"/>
      <c r="D4381"/>
      <c r="E4381"/>
      <c r="F4381"/>
      <c r="G4381"/>
      <c r="H4381"/>
      <c r="I4381"/>
      <c r="J4381"/>
      <c r="K4381"/>
      <c r="L4381"/>
      <c r="M4381"/>
      <c r="N4381"/>
      <c r="O4381"/>
      <c r="P4381"/>
      <c r="Q4381"/>
      <c r="R4381"/>
    </row>
    <row r="4382" spans="1:18" x14ac:dyDescent="0.3">
      <c r="A4382"/>
      <c r="B4382"/>
      <c r="C4382"/>
      <c r="D4382"/>
      <c r="E4382"/>
      <c r="F4382"/>
      <c r="G4382"/>
      <c r="H4382"/>
      <c r="I4382"/>
      <c r="J4382"/>
      <c r="K4382"/>
      <c r="L4382"/>
      <c r="M4382"/>
      <c r="N4382"/>
      <c r="O4382"/>
      <c r="P4382"/>
      <c r="Q4382"/>
      <c r="R4382"/>
    </row>
    <row r="4383" spans="1:18" x14ac:dyDescent="0.3">
      <c r="A4383"/>
      <c r="B4383"/>
      <c r="C4383"/>
      <c r="D4383"/>
      <c r="E4383"/>
      <c r="F4383"/>
      <c r="G4383"/>
      <c r="H4383"/>
      <c r="I4383"/>
      <c r="J4383"/>
      <c r="K4383"/>
      <c r="L4383"/>
      <c r="M4383"/>
      <c r="N4383"/>
      <c r="O4383"/>
      <c r="P4383"/>
      <c r="Q4383"/>
      <c r="R4383"/>
    </row>
    <row r="4384" spans="1:18" x14ac:dyDescent="0.3">
      <c r="A4384"/>
      <c r="B4384"/>
      <c r="C4384"/>
      <c r="D4384"/>
      <c r="E4384"/>
      <c r="F4384"/>
      <c r="G4384"/>
      <c r="H4384"/>
      <c r="I4384"/>
      <c r="J4384"/>
      <c r="K4384"/>
      <c r="L4384"/>
      <c r="M4384"/>
      <c r="N4384"/>
      <c r="O4384"/>
      <c r="P4384"/>
      <c r="Q4384"/>
      <c r="R4384"/>
    </row>
    <row r="4385" spans="1:18" x14ac:dyDescent="0.3">
      <c r="A4385"/>
      <c r="B4385"/>
      <c r="C4385"/>
      <c r="D4385"/>
      <c r="E4385"/>
      <c r="F4385"/>
      <c r="G4385"/>
      <c r="H4385"/>
      <c r="I4385"/>
      <c r="J4385"/>
      <c r="K4385"/>
      <c r="L4385"/>
      <c r="M4385"/>
      <c r="N4385"/>
      <c r="O4385"/>
      <c r="P4385"/>
      <c r="Q4385"/>
      <c r="R4385"/>
    </row>
    <row r="4386" spans="1:18" x14ac:dyDescent="0.3">
      <c r="A4386"/>
      <c r="B4386"/>
      <c r="C4386"/>
      <c r="D4386"/>
      <c r="E4386"/>
      <c r="F4386"/>
      <c r="G4386"/>
      <c r="H4386"/>
      <c r="I4386"/>
      <c r="J4386"/>
      <c r="K4386"/>
      <c r="L4386"/>
      <c r="M4386"/>
      <c r="N4386"/>
      <c r="O4386"/>
      <c r="P4386"/>
      <c r="Q4386"/>
      <c r="R4386"/>
    </row>
    <row r="4387" spans="1:18" x14ac:dyDescent="0.3">
      <c r="A4387"/>
      <c r="B4387"/>
      <c r="C4387"/>
      <c r="D4387"/>
      <c r="E4387"/>
      <c r="F4387"/>
      <c r="G4387"/>
      <c r="H4387"/>
      <c r="I4387"/>
      <c r="J4387"/>
      <c r="K4387"/>
      <c r="L4387"/>
      <c r="M4387"/>
      <c r="N4387"/>
      <c r="O4387"/>
      <c r="P4387"/>
      <c r="Q4387"/>
      <c r="R4387"/>
    </row>
    <row r="4388" spans="1:18" x14ac:dyDescent="0.3">
      <c r="A4388"/>
      <c r="B4388"/>
      <c r="C4388"/>
      <c r="D4388"/>
      <c r="E4388"/>
      <c r="F4388"/>
      <c r="G4388"/>
      <c r="H4388"/>
      <c r="I4388"/>
      <c r="J4388"/>
      <c r="K4388"/>
      <c r="L4388"/>
      <c r="M4388"/>
      <c r="N4388"/>
      <c r="O4388"/>
      <c r="P4388"/>
      <c r="Q4388"/>
      <c r="R4388"/>
    </row>
    <row r="4389" spans="1:18" x14ac:dyDescent="0.3">
      <c r="A4389"/>
      <c r="B4389"/>
      <c r="C4389"/>
      <c r="D4389"/>
      <c r="E4389"/>
      <c r="F4389"/>
      <c r="G4389"/>
      <c r="H4389"/>
      <c r="I4389"/>
      <c r="J4389"/>
      <c r="K4389"/>
      <c r="L4389"/>
      <c r="M4389"/>
      <c r="N4389"/>
      <c r="O4389"/>
      <c r="P4389"/>
      <c r="Q4389"/>
      <c r="R4389"/>
    </row>
    <row r="4390" spans="1:18" x14ac:dyDescent="0.3">
      <c r="A4390"/>
      <c r="B4390"/>
      <c r="C4390"/>
      <c r="D4390"/>
      <c r="E4390"/>
      <c r="F4390"/>
      <c r="G4390"/>
      <c r="H4390"/>
      <c r="I4390"/>
      <c r="J4390"/>
      <c r="K4390"/>
      <c r="L4390"/>
      <c r="M4390"/>
      <c r="N4390"/>
      <c r="O4390"/>
      <c r="P4390"/>
      <c r="Q4390"/>
      <c r="R4390"/>
    </row>
    <row r="4391" spans="1:18" x14ac:dyDescent="0.3">
      <c r="A4391"/>
      <c r="B4391"/>
      <c r="C4391"/>
      <c r="D4391"/>
      <c r="E4391"/>
      <c r="F4391"/>
      <c r="G4391"/>
      <c r="H4391"/>
      <c r="I4391"/>
      <c r="J4391"/>
      <c r="K4391"/>
      <c r="L4391"/>
      <c r="M4391"/>
      <c r="N4391"/>
      <c r="O4391"/>
      <c r="P4391"/>
      <c r="Q4391"/>
      <c r="R4391"/>
    </row>
    <row r="4392" spans="1:18" x14ac:dyDescent="0.3">
      <c r="A4392"/>
      <c r="B4392"/>
      <c r="C4392"/>
      <c r="D4392"/>
      <c r="E4392"/>
      <c r="F4392"/>
      <c r="G4392"/>
      <c r="H4392"/>
      <c r="I4392"/>
      <c r="J4392"/>
      <c r="K4392"/>
      <c r="L4392"/>
      <c r="M4392"/>
      <c r="N4392"/>
      <c r="O4392"/>
      <c r="P4392"/>
      <c r="Q4392"/>
      <c r="R4392"/>
    </row>
    <row r="4393" spans="1:18" x14ac:dyDescent="0.3">
      <c r="A4393"/>
      <c r="B4393"/>
      <c r="C4393"/>
      <c r="D4393"/>
      <c r="E4393"/>
      <c r="F4393"/>
      <c r="G4393"/>
      <c r="H4393"/>
      <c r="I4393"/>
      <c r="J4393"/>
      <c r="K4393"/>
      <c r="L4393"/>
      <c r="M4393"/>
      <c r="N4393"/>
      <c r="O4393"/>
      <c r="P4393"/>
      <c r="Q4393"/>
      <c r="R4393"/>
    </row>
    <row r="4394" spans="1:18" x14ac:dyDescent="0.3">
      <c r="A4394"/>
      <c r="B4394"/>
      <c r="C4394"/>
      <c r="D4394"/>
      <c r="E4394"/>
      <c r="F4394"/>
      <c r="G4394"/>
      <c r="H4394"/>
      <c r="I4394"/>
      <c r="J4394"/>
      <c r="K4394"/>
      <c r="L4394"/>
      <c r="M4394"/>
      <c r="N4394"/>
      <c r="O4394"/>
      <c r="P4394"/>
      <c r="Q4394"/>
      <c r="R4394"/>
    </row>
    <row r="4395" spans="1:18" x14ac:dyDescent="0.3">
      <c r="A4395"/>
      <c r="B4395"/>
      <c r="C4395"/>
      <c r="D4395"/>
      <c r="E4395"/>
      <c r="F4395"/>
      <c r="G4395"/>
      <c r="H4395"/>
      <c r="I4395"/>
      <c r="J4395"/>
      <c r="K4395"/>
      <c r="L4395"/>
      <c r="M4395"/>
      <c r="N4395"/>
      <c r="O4395"/>
      <c r="P4395"/>
      <c r="Q4395"/>
      <c r="R4395"/>
    </row>
    <row r="4396" spans="1:18" x14ac:dyDescent="0.3">
      <c r="A4396"/>
      <c r="B4396"/>
      <c r="C4396"/>
      <c r="D4396"/>
      <c r="E4396"/>
      <c r="F4396"/>
      <c r="G4396"/>
      <c r="H4396"/>
      <c r="I4396"/>
      <c r="J4396"/>
      <c r="K4396"/>
      <c r="L4396"/>
      <c r="M4396"/>
      <c r="N4396"/>
      <c r="O4396"/>
      <c r="P4396"/>
      <c r="Q4396"/>
      <c r="R4396"/>
    </row>
    <row r="4397" spans="1:18" x14ac:dyDescent="0.3">
      <c r="A4397"/>
      <c r="B4397"/>
      <c r="C4397"/>
      <c r="D4397"/>
      <c r="E4397"/>
      <c r="F4397"/>
      <c r="G4397"/>
      <c r="H4397"/>
      <c r="I4397"/>
      <c r="J4397"/>
      <c r="K4397"/>
      <c r="L4397"/>
      <c r="M4397"/>
      <c r="N4397"/>
      <c r="O4397"/>
      <c r="P4397"/>
      <c r="Q4397"/>
      <c r="R4397"/>
    </row>
    <row r="4398" spans="1:18" x14ac:dyDescent="0.3">
      <c r="A4398"/>
      <c r="B4398"/>
      <c r="C4398"/>
      <c r="D4398"/>
      <c r="E4398"/>
      <c r="F4398"/>
      <c r="G4398"/>
      <c r="H4398"/>
      <c r="I4398"/>
      <c r="J4398"/>
      <c r="K4398"/>
      <c r="L4398"/>
      <c r="M4398"/>
      <c r="N4398"/>
      <c r="O4398"/>
      <c r="P4398"/>
      <c r="Q4398"/>
      <c r="R4398"/>
    </row>
    <row r="4399" spans="1:18" x14ac:dyDescent="0.3">
      <c r="A4399"/>
      <c r="B4399"/>
      <c r="C4399"/>
      <c r="D4399"/>
      <c r="E4399"/>
      <c r="F4399"/>
      <c r="G4399"/>
      <c r="H4399"/>
      <c r="I4399"/>
      <c r="J4399"/>
      <c r="K4399"/>
      <c r="L4399"/>
      <c r="M4399"/>
      <c r="N4399"/>
      <c r="O4399"/>
      <c r="P4399"/>
      <c r="Q4399"/>
      <c r="R4399"/>
    </row>
    <row r="4400" spans="1:18" x14ac:dyDescent="0.3">
      <c r="A4400"/>
      <c r="B4400"/>
      <c r="C4400"/>
      <c r="D4400"/>
      <c r="E4400"/>
      <c r="F4400"/>
      <c r="G4400"/>
      <c r="H4400"/>
      <c r="I4400"/>
      <c r="J4400"/>
      <c r="K4400"/>
      <c r="L4400"/>
      <c r="M4400"/>
      <c r="N4400"/>
      <c r="O4400"/>
      <c r="P4400"/>
      <c r="Q4400"/>
      <c r="R4400"/>
    </row>
    <row r="4401" spans="1:18" x14ac:dyDescent="0.3">
      <c r="A4401"/>
      <c r="B4401"/>
      <c r="C4401"/>
      <c r="D4401"/>
      <c r="E4401"/>
      <c r="F4401"/>
      <c r="G4401"/>
      <c r="H4401"/>
      <c r="I4401"/>
      <c r="J4401"/>
      <c r="K4401"/>
      <c r="L4401"/>
      <c r="M4401"/>
      <c r="N4401"/>
      <c r="O4401"/>
      <c r="P4401"/>
      <c r="Q4401"/>
      <c r="R4401"/>
    </row>
    <row r="4402" spans="1:18" x14ac:dyDescent="0.3">
      <c r="A4402"/>
      <c r="B4402"/>
      <c r="C4402"/>
      <c r="D4402"/>
      <c r="E4402"/>
      <c r="F4402"/>
      <c r="G4402"/>
      <c r="H4402"/>
      <c r="I4402"/>
      <c r="J4402"/>
      <c r="K4402"/>
      <c r="L4402"/>
      <c r="M4402"/>
      <c r="N4402"/>
      <c r="O4402"/>
      <c r="P4402"/>
      <c r="Q4402"/>
      <c r="R4402"/>
    </row>
    <row r="4403" spans="1:18" x14ac:dyDescent="0.3">
      <c r="A4403"/>
      <c r="B4403"/>
      <c r="C4403"/>
      <c r="D4403"/>
      <c r="E4403"/>
      <c r="F4403"/>
      <c r="G4403"/>
      <c r="H4403"/>
      <c r="I4403"/>
      <c r="J4403"/>
      <c r="K4403"/>
      <c r="L4403"/>
      <c r="M4403"/>
      <c r="N4403"/>
      <c r="O4403"/>
      <c r="P4403"/>
      <c r="Q4403"/>
      <c r="R4403"/>
    </row>
    <row r="4404" spans="1:18" x14ac:dyDescent="0.3">
      <c r="A4404"/>
      <c r="B4404"/>
      <c r="C4404"/>
      <c r="D4404"/>
      <c r="E4404"/>
      <c r="F4404"/>
      <c r="G4404"/>
      <c r="H4404"/>
      <c r="I4404"/>
      <c r="J4404"/>
      <c r="K4404"/>
      <c r="L4404"/>
      <c r="M4404"/>
      <c r="N4404"/>
      <c r="O4404"/>
      <c r="P4404"/>
      <c r="Q4404"/>
      <c r="R4404"/>
    </row>
    <row r="4405" spans="1:18" x14ac:dyDescent="0.3">
      <c r="A4405"/>
      <c r="B4405"/>
      <c r="C4405"/>
      <c r="D4405"/>
      <c r="E4405"/>
      <c r="F4405"/>
      <c r="G4405"/>
      <c r="H4405"/>
      <c r="I4405"/>
      <c r="J4405"/>
      <c r="K4405"/>
      <c r="L4405"/>
      <c r="M4405"/>
      <c r="N4405"/>
      <c r="O4405"/>
      <c r="P4405"/>
      <c r="Q4405"/>
      <c r="R4405"/>
    </row>
    <row r="4406" spans="1:18" x14ac:dyDescent="0.3">
      <c r="A4406"/>
      <c r="B4406"/>
      <c r="C4406"/>
      <c r="D4406"/>
      <c r="E4406"/>
      <c r="F4406"/>
      <c r="G4406"/>
      <c r="H4406"/>
      <c r="I4406"/>
      <c r="J4406"/>
      <c r="K4406"/>
      <c r="L4406"/>
      <c r="M4406"/>
      <c r="N4406"/>
      <c r="O4406"/>
      <c r="P4406"/>
      <c r="Q4406"/>
      <c r="R4406"/>
    </row>
    <row r="4407" spans="1:18" x14ac:dyDescent="0.3">
      <c r="A4407"/>
      <c r="B4407"/>
      <c r="C4407"/>
      <c r="D4407"/>
      <c r="E4407"/>
      <c r="F4407"/>
      <c r="G4407"/>
      <c r="H4407"/>
      <c r="I4407"/>
      <c r="J4407"/>
      <c r="K4407"/>
      <c r="L4407"/>
      <c r="M4407"/>
      <c r="N4407"/>
      <c r="O4407"/>
      <c r="P4407"/>
      <c r="Q4407"/>
      <c r="R4407"/>
    </row>
    <row r="4408" spans="1:18" x14ac:dyDescent="0.3">
      <c r="A4408"/>
      <c r="B4408"/>
      <c r="C4408"/>
      <c r="D4408"/>
      <c r="E4408"/>
      <c r="F4408"/>
      <c r="G4408"/>
      <c r="H4408"/>
      <c r="I4408"/>
      <c r="J4408"/>
      <c r="K4408"/>
      <c r="L4408"/>
      <c r="M4408"/>
      <c r="N4408"/>
      <c r="O4408"/>
      <c r="P4408"/>
      <c r="Q4408"/>
      <c r="R4408"/>
    </row>
    <row r="4409" spans="1:18" x14ac:dyDescent="0.3">
      <c r="A4409"/>
      <c r="B4409"/>
      <c r="C4409"/>
      <c r="D4409"/>
      <c r="E4409"/>
      <c r="F4409"/>
      <c r="G4409"/>
      <c r="H4409"/>
      <c r="I4409"/>
      <c r="J4409"/>
      <c r="K4409"/>
      <c r="L4409"/>
      <c r="M4409"/>
      <c r="N4409"/>
      <c r="O4409"/>
      <c r="P4409"/>
      <c r="Q4409"/>
      <c r="R4409"/>
    </row>
    <row r="4410" spans="1:18" x14ac:dyDescent="0.3">
      <c r="A4410"/>
      <c r="B4410"/>
      <c r="C4410"/>
      <c r="D4410"/>
      <c r="E4410"/>
      <c r="F4410"/>
      <c r="G4410"/>
      <c r="H4410"/>
      <c r="I4410"/>
      <c r="J4410"/>
      <c r="K4410"/>
      <c r="L4410"/>
      <c r="M4410"/>
      <c r="N4410"/>
      <c r="O4410"/>
      <c r="P4410"/>
      <c r="Q4410"/>
      <c r="R4410"/>
    </row>
    <row r="4411" spans="1:18" x14ac:dyDescent="0.3">
      <c r="A4411"/>
      <c r="B4411"/>
      <c r="C4411"/>
      <c r="D4411"/>
      <c r="E4411"/>
      <c r="F4411"/>
      <c r="G4411"/>
      <c r="H4411"/>
      <c r="I4411"/>
      <c r="J4411"/>
      <c r="K4411"/>
      <c r="L4411"/>
      <c r="M4411"/>
      <c r="N4411"/>
      <c r="O4411"/>
      <c r="P4411"/>
      <c r="Q4411"/>
      <c r="R4411"/>
    </row>
    <row r="4412" spans="1:18" x14ac:dyDescent="0.3">
      <c r="A4412"/>
      <c r="B4412"/>
      <c r="C4412"/>
      <c r="D4412"/>
      <c r="E4412"/>
      <c r="F4412"/>
      <c r="G4412"/>
      <c r="H4412"/>
      <c r="I4412"/>
      <c r="J4412"/>
      <c r="K4412"/>
      <c r="L4412"/>
      <c r="M4412"/>
      <c r="N4412"/>
      <c r="O4412"/>
      <c r="P4412"/>
      <c r="Q4412"/>
      <c r="R4412"/>
    </row>
    <row r="4413" spans="1:18" x14ac:dyDescent="0.3">
      <c r="A4413"/>
      <c r="B4413"/>
      <c r="C4413"/>
      <c r="D4413"/>
      <c r="E4413"/>
      <c r="F4413"/>
      <c r="G4413"/>
      <c r="H4413"/>
      <c r="I4413"/>
      <c r="J4413"/>
      <c r="K4413"/>
      <c r="L4413"/>
      <c r="M4413"/>
      <c r="N4413"/>
      <c r="O4413"/>
      <c r="P4413"/>
      <c r="Q4413"/>
      <c r="R4413"/>
    </row>
    <row r="4414" spans="1:18" x14ac:dyDescent="0.3">
      <c r="A4414"/>
      <c r="B4414"/>
      <c r="C4414"/>
      <c r="D4414"/>
      <c r="E4414"/>
      <c r="F4414"/>
      <c r="G4414"/>
      <c r="H4414"/>
      <c r="I4414"/>
      <c r="J4414"/>
      <c r="K4414"/>
      <c r="L4414"/>
      <c r="M4414"/>
      <c r="N4414"/>
      <c r="O4414"/>
      <c r="P4414"/>
      <c r="Q4414"/>
      <c r="R4414"/>
    </row>
    <row r="4415" spans="1:18" x14ac:dyDescent="0.3">
      <c r="A4415"/>
      <c r="B4415"/>
      <c r="C4415"/>
      <c r="D4415"/>
      <c r="E4415"/>
      <c r="F4415"/>
      <c r="G4415"/>
      <c r="H4415"/>
      <c r="I4415"/>
      <c r="J4415"/>
      <c r="K4415"/>
      <c r="L4415"/>
      <c r="M4415"/>
      <c r="N4415"/>
      <c r="O4415"/>
      <c r="P4415"/>
      <c r="Q4415"/>
      <c r="R4415"/>
    </row>
    <row r="4416" spans="1:18" x14ac:dyDescent="0.3">
      <c r="A4416"/>
      <c r="B4416"/>
      <c r="C4416"/>
      <c r="D4416"/>
      <c r="E4416"/>
      <c r="F4416"/>
      <c r="G4416"/>
      <c r="H4416"/>
      <c r="I4416"/>
      <c r="J4416"/>
      <c r="K4416"/>
      <c r="L4416"/>
      <c r="M4416"/>
      <c r="N4416"/>
      <c r="O4416"/>
      <c r="P4416"/>
      <c r="Q4416"/>
      <c r="R4416"/>
    </row>
    <row r="4417" spans="1:18" x14ac:dyDescent="0.3">
      <c r="A4417"/>
      <c r="B4417"/>
      <c r="C4417"/>
      <c r="D4417"/>
      <c r="E4417"/>
      <c r="F4417"/>
      <c r="G4417"/>
      <c r="H4417"/>
      <c r="I4417"/>
      <c r="J4417"/>
      <c r="K4417"/>
      <c r="L4417"/>
      <c r="M4417"/>
      <c r="N4417"/>
      <c r="O4417"/>
      <c r="P4417"/>
      <c r="Q4417"/>
      <c r="R4417"/>
    </row>
    <row r="4418" spans="1:18" x14ac:dyDescent="0.3">
      <c r="A4418"/>
      <c r="B4418"/>
      <c r="C4418"/>
      <c r="D4418"/>
      <c r="E4418"/>
      <c r="F4418"/>
      <c r="G4418"/>
      <c r="H4418"/>
      <c r="I4418"/>
      <c r="J4418"/>
      <c r="K4418"/>
      <c r="L4418"/>
      <c r="M4418"/>
      <c r="N4418"/>
      <c r="O4418"/>
      <c r="P4418"/>
      <c r="Q4418"/>
      <c r="R4418"/>
    </row>
    <row r="4419" spans="1:18" x14ac:dyDescent="0.3">
      <c r="A4419"/>
      <c r="B4419"/>
      <c r="C4419"/>
      <c r="D4419"/>
      <c r="E4419"/>
      <c r="F4419"/>
      <c r="G4419"/>
      <c r="H4419"/>
      <c r="I4419"/>
      <c r="J4419"/>
      <c r="K4419"/>
      <c r="L4419"/>
      <c r="M4419"/>
      <c r="N4419"/>
      <c r="O4419"/>
      <c r="P4419"/>
      <c r="Q4419"/>
      <c r="R4419"/>
    </row>
    <row r="4420" spans="1:18" x14ac:dyDescent="0.3">
      <c r="A4420"/>
      <c r="B4420"/>
      <c r="C4420"/>
      <c r="D4420"/>
      <c r="E4420"/>
      <c r="F4420"/>
      <c r="G4420"/>
      <c r="H4420"/>
      <c r="I4420"/>
      <c r="J4420"/>
      <c r="K4420"/>
      <c r="L4420"/>
      <c r="M4420"/>
      <c r="N4420"/>
      <c r="O4420"/>
      <c r="P4420"/>
      <c r="Q4420"/>
      <c r="R4420"/>
    </row>
    <row r="4421" spans="1:18" x14ac:dyDescent="0.3">
      <c r="A4421"/>
      <c r="B4421"/>
      <c r="C4421"/>
      <c r="D4421"/>
      <c r="E4421"/>
      <c r="F4421"/>
      <c r="G4421"/>
      <c r="H4421"/>
      <c r="I4421"/>
      <c r="J4421"/>
      <c r="K4421"/>
      <c r="L4421"/>
      <c r="M4421"/>
      <c r="N4421"/>
      <c r="O4421"/>
      <c r="P4421"/>
      <c r="Q4421"/>
      <c r="R4421"/>
    </row>
    <row r="4422" spans="1:18" x14ac:dyDescent="0.3">
      <c r="A4422"/>
      <c r="B4422"/>
      <c r="C4422"/>
      <c r="D4422"/>
      <c r="E4422"/>
      <c r="F4422"/>
      <c r="G4422"/>
      <c r="H4422"/>
      <c r="I4422"/>
      <c r="J4422"/>
      <c r="K4422"/>
      <c r="L4422"/>
      <c r="M4422"/>
      <c r="N4422"/>
      <c r="O4422"/>
      <c r="P4422"/>
      <c r="Q4422"/>
      <c r="R4422"/>
    </row>
    <row r="4423" spans="1:18" x14ac:dyDescent="0.3">
      <c r="A4423"/>
      <c r="B4423"/>
      <c r="C4423"/>
      <c r="D4423"/>
      <c r="E4423"/>
      <c r="F4423"/>
      <c r="G4423"/>
      <c r="H4423"/>
      <c r="I4423"/>
      <c r="J4423"/>
      <c r="K4423"/>
      <c r="L4423"/>
      <c r="M4423"/>
      <c r="N4423"/>
      <c r="O4423"/>
      <c r="P4423"/>
      <c r="Q4423"/>
      <c r="R4423"/>
    </row>
    <row r="4424" spans="1:18" x14ac:dyDescent="0.3">
      <c r="A4424"/>
      <c r="B4424"/>
      <c r="C4424"/>
      <c r="D4424"/>
      <c r="E4424"/>
      <c r="F4424"/>
      <c r="G4424"/>
      <c r="H4424"/>
      <c r="I4424"/>
      <c r="J4424"/>
      <c r="K4424"/>
      <c r="L4424"/>
      <c r="M4424"/>
      <c r="N4424"/>
      <c r="O4424"/>
      <c r="P4424"/>
      <c r="Q4424"/>
      <c r="R4424"/>
    </row>
    <row r="4425" spans="1:18" x14ac:dyDescent="0.3">
      <c r="A4425"/>
      <c r="B4425"/>
      <c r="C4425"/>
      <c r="D4425"/>
      <c r="E4425"/>
      <c r="F4425"/>
      <c r="G4425"/>
      <c r="H4425"/>
      <c r="I4425"/>
      <c r="J4425"/>
      <c r="K4425"/>
      <c r="L4425"/>
      <c r="M4425"/>
      <c r="N4425"/>
      <c r="O4425"/>
      <c r="P4425"/>
      <c r="Q4425"/>
      <c r="R4425"/>
    </row>
    <row r="4426" spans="1:18" x14ac:dyDescent="0.3">
      <c r="A4426"/>
      <c r="B4426"/>
      <c r="C4426"/>
      <c r="D4426"/>
      <c r="E4426"/>
      <c r="F4426"/>
      <c r="G4426"/>
      <c r="H4426"/>
      <c r="I4426"/>
      <c r="J4426"/>
      <c r="K4426"/>
      <c r="L4426"/>
      <c r="M4426"/>
      <c r="N4426"/>
      <c r="O4426"/>
      <c r="P4426"/>
      <c r="Q4426"/>
      <c r="R4426"/>
    </row>
    <row r="4427" spans="1:18" x14ac:dyDescent="0.3">
      <c r="A4427"/>
      <c r="B4427"/>
      <c r="C4427"/>
      <c r="D4427"/>
      <c r="E4427"/>
      <c r="F4427"/>
      <c r="G4427"/>
      <c r="H4427"/>
      <c r="I4427"/>
      <c r="J4427"/>
      <c r="K4427"/>
      <c r="L4427"/>
      <c r="M4427"/>
      <c r="N4427"/>
      <c r="O4427"/>
      <c r="P4427"/>
      <c r="Q4427"/>
      <c r="R4427"/>
    </row>
    <row r="4428" spans="1:18" x14ac:dyDescent="0.3">
      <c r="A4428"/>
      <c r="B4428"/>
      <c r="C4428"/>
      <c r="D4428"/>
      <c r="E4428"/>
      <c r="F4428"/>
      <c r="G4428"/>
      <c r="H4428"/>
      <c r="I4428"/>
      <c r="J4428"/>
      <c r="K4428"/>
      <c r="L4428"/>
      <c r="M4428"/>
      <c r="N4428"/>
      <c r="O4428"/>
      <c r="P4428"/>
      <c r="Q4428"/>
      <c r="R4428"/>
    </row>
    <row r="4429" spans="1:18" x14ac:dyDescent="0.3">
      <c r="A4429"/>
      <c r="B4429"/>
      <c r="C4429"/>
      <c r="D4429"/>
      <c r="E4429"/>
      <c r="F4429"/>
      <c r="G4429"/>
      <c r="H4429"/>
      <c r="I4429"/>
      <c r="J4429"/>
      <c r="K4429"/>
      <c r="L4429"/>
      <c r="M4429"/>
      <c r="N4429"/>
      <c r="O4429"/>
      <c r="P4429"/>
      <c r="Q4429"/>
      <c r="R4429"/>
    </row>
    <row r="4430" spans="1:18" x14ac:dyDescent="0.3">
      <c r="A4430"/>
      <c r="B4430"/>
      <c r="C4430"/>
      <c r="D4430"/>
      <c r="E4430"/>
      <c r="F4430"/>
      <c r="G4430"/>
      <c r="H4430"/>
      <c r="I4430"/>
      <c r="J4430"/>
      <c r="K4430"/>
      <c r="L4430"/>
      <c r="M4430"/>
      <c r="N4430"/>
      <c r="O4430"/>
      <c r="P4430"/>
      <c r="Q4430"/>
      <c r="R4430"/>
    </row>
    <row r="4431" spans="1:18" x14ac:dyDescent="0.3">
      <c r="A4431"/>
      <c r="B4431"/>
      <c r="C4431"/>
      <c r="D4431"/>
      <c r="E4431"/>
      <c r="F4431"/>
      <c r="G4431"/>
      <c r="H4431"/>
      <c r="I4431"/>
      <c r="J4431"/>
      <c r="K4431"/>
      <c r="L4431"/>
      <c r="M4431"/>
      <c r="N4431"/>
      <c r="O4431"/>
      <c r="P4431"/>
      <c r="Q4431"/>
      <c r="R4431"/>
    </row>
    <row r="4432" spans="1:18" x14ac:dyDescent="0.3">
      <c r="A4432"/>
      <c r="B4432"/>
      <c r="C4432"/>
      <c r="D4432"/>
      <c r="E4432"/>
      <c r="F4432"/>
      <c r="G4432"/>
      <c r="H4432"/>
      <c r="I4432"/>
      <c r="J4432"/>
      <c r="K4432"/>
      <c r="L4432"/>
      <c r="M4432"/>
      <c r="N4432"/>
      <c r="O4432"/>
      <c r="P4432"/>
      <c r="Q4432"/>
      <c r="R4432"/>
    </row>
    <row r="4433" spans="1:18" x14ac:dyDescent="0.3">
      <c r="A4433"/>
      <c r="B4433"/>
      <c r="C4433"/>
      <c r="D4433"/>
      <c r="E4433"/>
      <c r="F4433"/>
      <c r="G4433"/>
      <c r="H4433"/>
      <c r="I4433"/>
      <c r="J4433"/>
      <c r="K4433"/>
      <c r="L4433"/>
      <c r="M4433"/>
      <c r="N4433"/>
      <c r="O4433"/>
      <c r="P4433"/>
      <c r="Q4433"/>
      <c r="R4433"/>
    </row>
    <row r="4434" spans="1:18" x14ac:dyDescent="0.3">
      <c r="A4434"/>
      <c r="B4434"/>
      <c r="C4434"/>
      <c r="D4434"/>
      <c r="E4434"/>
      <c r="F4434"/>
      <c r="G4434"/>
      <c r="H4434"/>
      <c r="I4434"/>
      <c r="J4434"/>
      <c r="K4434"/>
      <c r="L4434"/>
      <c r="M4434"/>
      <c r="N4434"/>
      <c r="O4434"/>
      <c r="P4434"/>
      <c r="Q4434"/>
      <c r="R4434"/>
    </row>
    <row r="4435" spans="1:18" x14ac:dyDescent="0.3">
      <c r="A4435"/>
      <c r="B4435"/>
      <c r="C4435"/>
      <c r="D4435"/>
      <c r="E4435"/>
      <c r="F4435"/>
      <c r="G4435"/>
      <c r="H4435"/>
      <c r="I4435"/>
      <c r="J4435"/>
      <c r="K4435"/>
      <c r="L4435"/>
      <c r="M4435"/>
      <c r="N4435"/>
      <c r="O4435"/>
      <c r="P4435"/>
      <c r="Q4435"/>
      <c r="R4435"/>
    </row>
    <row r="4436" spans="1:18" x14ac:dyDescent="0.3">
      <c r="A4436"/>
      <c r="B4436"/>
      <c r="C4436"/>
      <c r="D4436"/>
      <c r="E4436"/>
      <c r="F4436"/>
      <c r="G4436"/>
      <c r="H4436"/>
      <c r="I4436"/>
      <c r="J4436"/>
      <c r="K4436"/>
      <c r="L4436"/>
      <c r="M4436"/>
      <c r="N4436"/>
      <c r="O4436"/>
      <c r="P4436"/>
      <c r="Q4436"/>
      <c r="R4436"/>
    </row>
    <row r="4437" spans="1:18" x14ac:dyDescent="0.3">
      <c r="A4437"/>
      <c r="B4437"/>
      <c r="C4437"/>
      <c r="D4437"/>
      <c r="E4437"/>
      <c r="F4437"/>
      <c r="G4437"/>
      <c r="H4437"/>
      <c r="I4437"/>
      <c r="J4437"/>
      <c r="K4437"/>
      <c r="L4437"/>
      <c r="M4437"/>
      <c r="N4437"/>
      <c r="O4437"/>
      <c r="P4437"/>
      <c r="Q4437"/>
      <c r="R4437"/>
    </row>
    <row r="4438" spans="1:18" x14ac:dyDescent="0.3">
      <c r="A4438"/>
      <c r="B4438"/>
      <c r="C4438"/>
      <c r="D4438"/>
      <c r="E4438"/>
      <c r="F4438"/>
      <c r="G4438"/>
      <c r="H4438"/>
      <c r="I4438"/>
      <c r="J4438"/>
      <c r="K4438"/>
      <c r="L4438"/>
      <c r="M4438"/>
      <c r="N4438"/>
      <c r="O4438"/>
      <c r="P4438"/>
      <c r="Q4438"/>
      <c r="R4438"/>
    </row>
    <row r="4439" spans="1:18" x14ac:dyDescent="0.3">
      <c r="A4439"/>
      <c r="B4439"/>
      <c r="C4439"/>
      <c r="D4439"/>
      <c r="E4439"/>
      <c r="F4439"/>
      <c r="G4439"/>
      <c r="H4439"/>
      <c r="I4439"/>
      <c r="J4439"/>
      <c r="K4439"/>
      <c r="L4439"/>
      <c r="M4439"/>
      <c r="N4439"/>
      <c r="O4439"/>
      <c r="P4439"/>
      <c r="Q4439"/>
      <c r="R4439"/>
    </row>
    <row r="4440" spans="1:18" x14ac:dyDescent="0.3">
      <c r="A4440"/>
      <c r="B4440"/>
      <c r="C4440"/>
      <c r="D4440"/>
      <c r="E4440"/>
      <c r="F4440"/>
      <c r="G4440"/>
      <c r="H4440"/>
      <c r="I4440"/>
      <c r="J4440"/>
      <c r="K4440"/>
      <c r="L4440"/>
      <c r="M4440"/>
      <c r="N4440"/>
      <c r="O4440"/>
      <c r="P4440"/>
      <c r="Q4440"/>
      <c r="R4440"/>
    </row>
    <row r="4441" spans="1:18" x14ac:dyDescent="0.3">
      <c r="A4441"/>
      <c r="B4441"/>
      <c r="C4441"/>
      <c r="D4441"/>
      <c r="E4441"/>
      <c r="F4441"/>
      <c r="G4441"/>
      <c r="H4441"/>
      <c r="I4441"/>
      <c r="J4441"/>
      <c r="K4441"/>
      <c r="L4441"/>
      <c r="M4441"/>
      <c r="N4441"/>
      <c r="O4441"/>
      <c r="P4441"/>
      <c r="Q4441"/>
      <c r="R4441"/>
    </row>
    <row r="4442" spans="1:18" x14ac:dyDescent="0.3">
      <c r="A4442"/>
      <c r="B4442"/>
      <c r="C4442"/>
      <c r="D4442"/>
      <c r="E4442"/>
      <c r="F4442"/>
      <c r="G4442"/>
      <c r="H4442"/>
      <c r="I4442"/>
      <c r="J4442"/>
      <c r="K4442"/>
      <c r="L4442"/>
      <c r="M4442"/>
      <c r="N4442"/>
      <c r="O4442"/>
      <c r="P4442"/>
      <c r="Q4442"/>
      <c r="R4442"/>
    </row>
    <row r="4443" spans="1:18" x14ac:dyDescent="0.3">
      <c r="A4443"/>
      <c r="B4443"/>
      <c r="C4443"/>
      <c r="D4443"/>
      <c r="E4443"/>
      <c r="F4443"/>
      <c r="G4443"/>
      <c r="H4443"/>
      <c r="I4443"/>
      <c r="J4443"/>
      <c r="K4443"/>
      <c r="L4443"/>
      <c r="M4443"/>
      <c r="N4443"/>
      <c r="O4443"/>
      <c r="P4443"/>
      <c r="Q4443"/>
      <c r="R4443"/>
    </row>
    <row r="4444" spans="1:18" x14ac:dyDescent="0.3">
      <c r="A4444"/>
      <c r="B4444"/>
      <c r="C4444"/>
      <c r="D4444"/>
      <c r="E4444"/>
      <c r="F4444"/>
      <c r="G4444"/>
      <c r="H4444"/>
      <c r="I4444"/>
      <c r="J4444"/>
      <c r="K4444"/>
      <c r="L4444"/>
      <c r="M4444"/>
      <c r="N4444"/>
      <c r="O4444"/>
      <c r="P4444"/>
      <c r="Q4444"/>
      <c r="R4444"/>
    </row>
    <row r="4445" spans="1:18" x14ac:dyDescent="0.3">
      <c r="A4445"/>
      <c r="B4445"/>
      <c r="C4445"/>
      <c r="D4445"/>
      <c r="E4445"/>
      <c r="F4445"/>
      <c r="G4445"/>
      <c r="H4445"/>
      <c r="I4445"/>
      <c r="J4445"/>
      <c r="K4445"/>
      <c r="L4445"/>
      <c r="M4445"/>
      <c r="N4445"/>
      <c r="O4445"/>
      <c r="P4445"/>
      <c r="Q4445"/>
      <c r="R4445"/>
    </row>
    <row r="4446" spans="1:18" x14ac:dyDescent="0.3">
      <c r="A4446"/>
      <c r="B4446"/>
      <c r="C4446"/>
      <c r="D4446"/>
      <c r="E4446"/>
      <c r="F4446"/>
      <c r="G4446"/>
      <c r="H4446"/>
      <c r="I4446"/>
      <c r="J4446"/>
      <c r="K4446"/>
      <c r="L4446"/>
      <c r="M4446"/>
      <c r="N4446"/>
      <c r="O4446"/>
      <c r="P4446"/>
      <c r="Q4446"/>
      <c r="R4446"/>
    </row>
    <row r="4447" spans="1:18" x14ac:dyDescent="0.3">
      <c r="A4447"/>
      <c r="B4447"/>
      <c r="C4447"/>
      <c r="D4447"/>
      <c r="E4447"/>
      <c r="F4447"/>
      <c r="G4447"/>
      <c r="H4447"/>
      <c r="I4447"/>
      <c r="J4447"/>
      <c r="K4447"/>
      <c r="L4447"/>
      <c r="M4447"/>
      <c r="N4447"/>
      <c r="O4447"/>
      <c r="P4447"/>
      <c r="Q4447"/>
      <c r="R4447"/>
    </row>
    <row r="4448" spans="1:18" x14ac:dyDescent="0.3">
      <c r="A4448"/>
      <c r="B4448"/>
      <c r="C4448"/>
      <c r="D4448"/>
      <c r="E4448"/>
      <c r="F4448"/>
      <c r="G4448"/>
      <c r="H4448"/>
      <c r="I4448"/>
      <c r="J4448"/>
      <c r="K4448"/>
      <c r="L4448"/>
      <c r="M4448"/>
      <c r="N4448"/>
      <c r="O4448"/>
      <c r="P4448"/>
      <c r="Q4448"/>
      <c r="R4448"/>
    </row>
    <row r="4449" spans="1:18" x14ac:dyDescent="0.3">
      <c r="A4449"/>
      <c r="B4449"/>
      <c r="C4449"/>
      <c r="D4449"/>
      <c r="E4449"/>
      <c r="F4449"/>
      <c r="G4449"/>
      <c r="H4449"/>
      <c r="I4449"/>
      <c r="J4449"/>
      <c r="K4449"/>
      <c r="L4449"/>
      <c r="M4449"/>
      <c r="N4449"/>
      <c r="O4449"/>
      <c r="P4449"/>
      <c r="Q4449"/>
      <c r="R4449"/>
    </row>
    <row r="4450" spans="1:18" x14ac:dyDescent="0.3">
      <c r="A4450"/>
      <c r="B4450"/>
      <c r="C4450"/>
      <c r="D4450"/>
      <c r="E4450"/>
      <c r="F4450"/>
      <c r="G4450"/>
      <c r="H4450"/>
      <c r="I4450"/>
      <c r="J4450"/>
      <c r="K4450"/>
      <c r="L4450"/>
      <c r="M4450"/>
      <c r="N4450"/>
      <c r="O4450"/>
      <c r="P4450"/>
      <c r="Q4450"/>
      <c r="R4450"/>
    </row>
    <row r="4451" spans="1:18" x14ac:dyDescent="0.3">
      <c r="A4451"/>
      <c r="B4451"/>
      <c r="C4451"/>
      <c r="D4451"/>
      <c r="E4451"/>
      <c r="F4451"/>
      <c r="G4451"/>
      <c r="H4451"/>
      <c r="I4451"/>
      <c r="J4451"/>
      <c r="K4451"/>
      <c r="L4451"/>
      <c r="M4451"/>
      <c r="N4451"/>
      <c r="O4451"/>
      <c r="P4451"/>
      <c r="Q4451"/>
      <c r="R4451"/>
    </row>
    <row r="4452" spans="1:18" x14ac:dyDescent="0.3">
      <c r="A4452"/>
      <c r="B4452"/>
      <c r="C4452"/>
      <c r="D4452"/>
      <c r="E4452"/>
      <c r="F4452"/>
      <c r="G4452"/>
      <c r="H4452"/>
      <c r="I4452"/>
      <c r="J4452"/>
      <c r="K4452"/>
      <c r="L4452"/>
      <c r="M4452"/>
      <c r="N4452"/>
      <c r="O4452"/>
      <c r="P4452"/>
      <c r="Q4452"/>
      <c r="R4452"/>
    </row>
    <row r="4453" spans="1:18" x14ac:dyDescent="0.3">
      <c r="A4453"/>
      <c r="B4453"/>
      <c r="C4453"/>
      <c r="D4453"/>
      <c r="E4453"/>
      <c r="F4453"/>
      <c r="G4453"/>
      <c r="H4453"/>
      <c r="I4453"/>
      <c r="J4453"/>
      <c r="K4453"/>
      <c r="L4453"/>
      <c r="M4453"/>
      <c r="N4453"/>
      <c r="O4453"/>
      <c r="P4453"/>
      <c r="Q4453"/>
      <c r="R4453"/>
    </row>
    <row r="4454" spans="1:18" x14ac:dyDescent="0.3">
      <c r="A4454"/>
      <c r="B4454"/>
      <c r="C4454"/>
      <c r="D4454"/>
      <c r="E4454"/>
      <c r="F4454"/>
      <c r="G4454"/>
      <c r="H4454"/>
      <c r="I4454"/>
      <c r="J4454"/>
      <c r="K4454"/>
      <c r="L4454"/>
      <c r="M4454"/>
      <c r="N4454"/>
      <c r="O4454"/>
      <c r="P4454"/>
      <c r="Q4454"/>
      <c r="R4454"/>
    </row>
    <row r="4455" spans="1:18" x14ac:dyDescent="0.3">
      <c r="A4455"/>
      <c r="B4455"/>
      <c r="C4455"/>
      <c r="D4455"/>
      <c r="E4455"/>
      <c r="F4455"/>
      <c r="G4455"/>
      <c r="H4455"/>
      <c r="I4455"/>
      <c r="J4455"/>
      <c r="K4455"/>
      <c r="L4455"/>
      <c r="M4455"/>
      <c r="N4455"/>
      <c r="O4455"/>
      <c r="P4455"/>
      <c r="Q4455"/>
      <c r="R4455"/>
    </row>
    <row r="4456" spans="1:18" x14ac:dyDescent="0.3">
      <c r="A4456"/>
      <c r="B4456"/>
      <c r="C4456"/>
      <c r="D4456"/>
      <c r="E4456"/>
      <c r="F4456"/>
      <c r="G4456"/>
      <c r="H4456"/>
      <c r="I4456"/>
      <c r="J4456"/>
      <c r="K4456"/>
      <c r="L4456"/>
      <c r="M4456"/>
      <c r="N4456"/>
      <c r="O4456"/>
      <c r="P4456"/>
      <c r="Q4456"/>
      <c r="R4456"/>
    </row>
    <row r="4457" spans="1:18" x14ac:dyDescent="0.3">
      <c r="A4457"/>
      <c r="B4457"/>
      <c r="C4457"/>
      <c r="D4457"/>
      <c r="E4457"/>
      <c r="F4457"/>
      <c r="G4457"/>
      <c r="H4457"/>
      <c r="I4457"/>
      <c r="J4457"/>
      <c r="K4457"/>
      <c r="L4457"/>
      <c r="M4457"/>
      <c r="N4457"/>
      <c r="O4457"/>
      <c r="P4457"/>
      <c r="Q4457"/>
      <c r="R4457"/>
    </row>
    <row r="4458" spans="1:18" x14ac:dyDescent="0.3">
      <c r="A4458"/>
      <c r="B4458"/>
      <c r="C4458"/>
      <c r="D4458"/>
      <c r="E4458"/>
      <c r="F4458"/>
      <c r="G4458"/>
      <c r="H4458"/>
      <c r="I4458"/>
      <c r="J4458"/>
      <c r="K4458"/>
      <c r="L4458"/>
      <c r="M4458"/>
      <c r="N4458"/>
      <c r="O4458"/>
      <c r="P4458"/>
      <c r="Q4458"/>
      <c r="R4458"/>
    </row>
    <row r="4459" spans="1:18" x14ac:dyDescent="0.3">
      <c r="A4459"/>
      <c r="B4459"/>
      <c r="C4459"/>
      <c r="D4459"/>
      <c r="E4459"/>
      <c r="F4459"/>
      <c r="G4459"/>
      <c r="H4459"/>
      <c r="I4459"/>
      <c r="J4459"/>
      <c r="K4459"/>
      <c r="L4459"/>
      <c r="M4459"/>
      <c r="N4459"/>
      <c r="O4459"/>
      <c r="P4459"/>
      <c r="Q4459"/>
      <c r="R4459"/>
    </row>
    <row r="4460" spans="1:18" x14ac:dyDescent="0.3">
      <c r="A4460"/>
      <c r="B4460"/>
      <c r="C4460"/>
      <c r="D4460"/>
      <c r="E4460"/>
      <c r="F4460"/>
      <c r="G4460"/>
      <c r="H4460"/>
      <c r="I4460"/>
      <c r="J4460"/>
      <c r="K4460"/>
      <c r="L4460"/>
      <c r="M4460"/>
      <c r="N4460"/>
      <c r="O4460"/>
      <c r="P4460"/>
      <c r="Q4460"/>
      <c r="R4460"/>
    </row>
    <row r="4461" spans="1:18" x14ac:dyDescent="0.3">
      <c r="A4461"/>
      <c r="B4461"/>
      <c r="C4461"/>
      <c r="D4461"/>
      <c r="E4461"/>
      <c r="F4461"/>
      <c r="G4461"/>
      <c r="H4461"/>
      <c r="I4461"/>
      <c r="J4461"/>
      <c r="K4461"/>
      <c r="L4461"/>
      <c r="M4461"/>
      <c r="N4461"/>
      <c r="O4461"/>
      <c r="P4461"/>
      <c r="Q4461"/>
      <c r="R4461"/>
    </row>
    <row r="4462" spans="1:18" x14ac:dyDescent="0.3">
      <c r="A4462"/>
      <c r="B4462"/>
      <c r="C4462"/>
      <c r="D4462"/>
      <c r="E4462"/>
      <c r="F4462"/>
      <c r="G4462"/>
      <c r="H4462"/>
      <c r="I4462"/>
      <c r="J4462"/>
      <c r="K4462"/>
      <c r="L4462"/>
      <c r="M4462"/>
      <c r="N4462"/>
      <c r="O4462"/>
      <c r="P4462"/>
      <c r="Q4462"/>
      <c r="R4462"/>
    </row>
    <row r="4463" spans="1:18" x14ac:dyDescent="0.3">
      <c r="A4463"/>
      <c r="B4463"/>
      <c r="C4463"/>
      <c r="D4463"/>
      <c r="E4463"/>
      <c r="F4463"/>
      <c r="G4463"/>
      <c r="H4463"/>
      <c r="I4463"/>
      <c r="J4463"/>
      <c r="K4463"/>
      <c r="L4463"/>
      <c r="M4463"/>
      <c r="N4463"/>
      <c r="O4463"/>
      <c r="P4463"/>
      <c r="Q4463"/>
      <c r="R4463"/>
    </row>
    <row r="4464" spans="1:18" x14ac:dyDescent="0.3">
      <c r="A4464"/>
      <c r="B4464"/>
      <c r="C4464"/>
      <c r="D4464"/>
      <c r="E4464"/>
      <c r="F4464"/>
      <c r="G4464"/>
      <c r="H4464"/>
      <c r="I4464"/>
      <c r="J4464"/>
      <c r="K4464"/>
      <c r="L4464"/>
      <c r="M4464"/>
      <c r="N4464"/>
      <c r="O4464"/>
      <c r="P4464"/>
      <c r="Q4464"/>
      <c r="R4464"/>
    </row>
    <row r="4465" spans="1:18" x14ac:dyDescent="0.3">
      <c r="A4465"/>
      <c r="B4465"/>
      <c r="C4465"/>
      <c r="D4465"/>
      <c r="E4465"/>
      <c r="F4465"/>
      <c r="G4465"/>
      <c r="H4465"/>
      <c r="I4465"/>
      <c r="J4465"/>
      <c r="K4465"/>
      <c r="L4465"/>
      <c r="M4465"/>
      <c r="N4465"/>
      <c r="O4465"/>
      <c r="P4465"/>
      <c r="Q4465"/>
      <c r="R4465"/>
    </row>
    <row r="4466" spans="1:18" x14ac:dyDescent="0.3">
      <c r="A4466"/>
      <c r="B4466"/>
      <c r="C4466"/>
      <c r="D4466"/>
      <c r="E4466"/>
      <c r="F4466"/>
      <c r="G4466"/>
      <c r="H4466"/>
      <c r="I4466"/>
      <c r="J4466"/>
      <c r="K4466"/>
      <c r="L4466"/>
      <c r="M4466"/>
      <c r="N4466"/>
      <c r="O4466"/>
      <c r="P4466"/>
      <c r="Q4466"/>
      <c r="R4466"/>
    </row>
    <row r="4467" spans="1:18" x14ac:dyDescent="0.3">
      <c r="A4467"/>
      <c r="B4467"/>
      <c r="C4467"/>
      <c r="D4467"/>
      <c r="E4467"/>
      <c r="F4467"/>
      <c r="G4467"/>
      <c r="H4467"/>
      <c r="I4467"/>
      <c r="J4467"/>
      <c r="K4467"/>
      <c r="L4467"/>
      <c r="M4467"/>
      <c r="N4467"/>
      <c r="O4467"/>
      <c r="P4467"/>
      <c r="Q4467"/>
      <c r="R4467"/>
    </row>
    <row r="4468" spans="1:18" x14ac:dyDescent="0.3">
      <c r="A4468"/>
      <c r="B4468"/>
      <c r="C4468"/>
      <c r="D4468"/>
      <c r="E4468"/>
      <c r="F4468"/>
      <c r="G4468"/>
      <c r="H4468"/>
      <c r="I4468"/>
      <c r="J4468"/>
      <c r="K4468"/>
      <c r="L4468"/>
      <c r="M4468"/>
      <c r="N4468"/>
      <c r="O4468"/>
      <c r="P4468"/>
      <c r="Q4468"/>
      <c r="R4468"/>
    </row>
    <row r="4469" spans="1:18" x14ac:dyDescent="0.3">
      <c r="A4469"/>
      <c r="B4469"/>
      <c r="C4469"/>
      <c r="D4469"/>
      <c r="E4469"/>
      <c r="F4469"/>
      <c r="G4469"/>
      <c r="H4469"/>
      <c r="I4469"/>
      <c r="J4469"/>
      <c r="K4469"/>
      <c r="L4469"/>
      <c r="M4469"/>
      <c r="N4469"/>
      <c r="O4469"/>
      <c r="P4469"/>
      <c r="Q4469"/>
      <c r="R4469"/>
    </row>
    <row r="4470" spans="1:18" x14ac:dyDescent="0.3">
      <c r="A4470"/>
      <c r="B4470"/>
      <c r="C4470"/>
      <c r="D4470"/>
      <c r="E4470"/>
      <c r="F4470"/>
      <c r="G4470"/>
      <c r="H4470"/>
      <c r="I4470"/>
      <c r="J4470"/>
      <c r="K4470"/>
      <c r="L4470"/>
      <c r="M4470"/>
      <c r="N4470"/>
      <c r="O4470"/>
      <c r="P4470"/>
      <c r="Q4470"/>
      <c r="R4470"/>
    </row>
    <row r="4471" spans="1:18" x14ac:dyDescent="0.3">
      <c r="A4471"/>
      <c r="B4471"/>
      <c r="C4471"/>
      <c r="D4471"/>
      <c r="E4471"/>
      <c r="F4471"/>
      <c r="G4471"/>
      <c r="H4471"/>
      <c r="I4471"/>
      <c r="J4471"/>
      <c r="K4471"/>
      <c r="L4471"/>
      <c r="M4471"/>
      <c r="N4471"/>
      <c r="O4471"/>
      <c r="P4471"/>
      <c r="Q4471"/>
      <c r="R4471"/>
    </row>
    <row r="4472" spans="1:18" x14ac:dyDescent="0.3">
      <c r="A4472"/>
      <c r="B4472"/>
      <c r="C4472"/>
      <c r="D4472"/>
      <c r="E4472"/>
      <c r="F4472"/>
      <c r="G4472"/>
      <c r="H4472"/>
      <c r="I4472"/>
      <c r="J4472"/>
      <c r="K4472"/>
      <c r="L4472"/>
      <c r="M4472"/>
      <c r="N4472"/>
      <c r="O4472"/>
      <c r="P4472"/>
      <c r="Q4472"/>
      <c r="R4472"/>
    </row>
    <row r="4473" spans="1:18" x14ac:dyDescent="0.3">
      <c r="A4473"/>
      <c r="B4473"/>
      <c r="C4473"/>
      <c r="D4473"/>
      <c r="E4473"/>
      <c r="F4473"/>
      <c r="G4473"/>
      <c r="H4473"/>
      <c r="I4473"/>
      <c r="J4473"/>
      <c r="K4473"/>
      <c r="L4473"/>
      <c r="M4473"/>
      <c r="N4473"/>
      <c r="O4473"/>
      <c r="P4473"/>
      <c r="Q4473"/>
      <c r="R4473"/>
    </row>
    <row r="4474" spans="1:18" x14ac:dyDescent="0.3">
      <c r="A4474"/>
      <c r="B4474"/>
      <c r="C4474"/>
      <c r="D4474"/>
      <c r="E4474"/>
      <c r="F4474"/>
      <c r="G4474"/>
      <c r="H4474"/>
      <c r="I4474"/>
      <c r="J4474"/>
      <c r="K4474"/>
      <c r="L4474"/>
      <c r="M4474"/>
      <c r="N4474"/>
      <c r="O4474"/>
      <c r="P4474"/>
      <c r="Q4474"/>
      <c r="R4474"/>
    </row>
    <row r="4475" spans="1:18" x14ac:dyDescent="0.3">
      <c r="A4475"/>
      <c r="B4475"/>
      <c r="C4475"/>
      <c r="D4475"/>
      <c r="E4475"/>
      <c r="F4475"/>
      <c r="G4475"/>
      <c r="H4475"/>
      <c r="I4475"/>
      <c r="J4475"/>
      <c r="K4475"/>
      <c r="L4475"/>
      <c r="M4475"/>
      <c r="N4475"/>
      <c r="O4475"/>
      <c r="P4475"/>
      <c r="Q4475"/>
      <c r="R4475"/>
    </row>
    <row r="4476" spans="1:18" x14ac:dyDescent="0.3">
      <c r="A4476"/>
      <c r="B4476"/>
      <c r="C4476"/>
      <c r="D4476"/>
      <c r="E4476"/>
      <c r="F4476"/>
      <c r="G4476"/>
      <c r="H4476"/>
      <c r="I4476"/>
      <c r="J4476"/>
      <c r="K4476"/>
      <c r="L4476"/>
      <c r="M4476"/>
      <c r="N4476"/>
      <c r="O4476"/>
      <c r="P4476"/>
      <c r="Q4476"/>
      <c r="R4476"/>
    </row>
    <row r="4477" spans="1:18" x14ac:dyDescent="0.3">
      <c r="A4477"/>
      <c r="B4477"/>
      <c r="C4477"/>
      <c r="D4477"/>
      <c r="E4477"/>
      <c r="F4477"/>
      <c r="G4477"/>
      <c r="H4477"/>
      <c r="I4477"/>
      <c r="J4477"/>
      <c r="K4477"/>
      <c r="L4477"/>
      <c r="M4477"/>
      <c r="N4477"/>
      <c r="O4477"/>
      <c r="P4477"/>
      <c r="Q4477"/>
      <c r="R4477"/>
    </row>
    <row r="4478" spans="1:18" x14ac:dyDescent="0.3">
      <c r="A4478"/>
      <c r="B4478"/>
      <c r="C4478"/>
      <c r="D4478"/>
      <c r="E4478"/>
      <c r="F4478"/>
      <c r="G4478"/>
      <c r="H4478"/>
      <c r="I4478"/>
      <c r="J4478"/>
      <c r="K4478"/>
      <c r="L4478"/>
      <c r="M4478"/>
      <c r="N4478"/>
      <c r="O4478"/>
      <c r="P4478"/>
      <c r="Q4478"/>
      <c r="R4478"/>
    </row>
    <row r="4479" spans="1:18" x14ac:dyDescent="0.3">
      <c r="A4479"/>
      <c r="B4479"/>
      <c r="C4479"/>
      <c r="D4479"/>
      <c r="E4479"/>
      <c r="F4479"/>
      <c r="G4479"/>
      <c r="H4479"/>
      <c r="I4479"/>
      <c r="J4479"/>
      <c r="K4479"/>
      <c r="L4479"/>
      <c r="M4479"/>
      <c r="N4479"/>
      <c r="O4479"/>
      <c r="P4479"/>
      <c r="Q4479"/>
      <c r="R4479"/>
    </row>
    <row r="4480" spans="1:18" x14ac:dyDescent="0.3">
      <c r="A4480"/>
      <c r="B4480"/>
      <c r="C4480"/>
      <c r="D4480"/>
      <c r="E4480"/>
      <c r="F4480"/>
      <c r="G4480"/>
      <c r="H4480"/>
      <c r="I4480"/>
      <c r="J4480"/>
      <c r="K4480"/>
      <c r="L4480"/>
      <c r="M4480"/>
      <c r="N4480"/>
      <c r="O4480"/>
      <c r="P4480"/>
      <c r="Q4480"/>
      <c r="R4480"/>
    </row>
    <row r="4481" spans="1:18" x14ac:dyDescent="0.3">
      <c r="A4481"/>
      <c r="B4481"/>
      <c r="C4481"/>
      <c r="D4481"/>
      <c r="E4481"/>
      <c r="F4481"/>
      <c r="G4481"/>
      <c r="H4481"/>
      <c r="I4481"/>
      <c r="J4481"/>
      <c r="K4481"/>
      <c r="L4481"/>
      <c r="M4481"/>
      <c r="N4481"/>
      <c r="O4481"/>
      <c r="P4481"/>
      <c r="Q4481"/>
      <c r="R4481"/>
    </row>
    <row r="4482" spans="1:18" x14ac:dyDescent="0.3">
      <c r="A4482"/>
      <c r="B4482"/>
      <c r="C4482"/>
      <c r="D4482"/>
      <c r="E4482"/>
      <c r="F4482"/>
      <c r="G4482"/>
      <c r="H4482"/>
      <c r="I4482"/>
      <c r="J4482"/>
      <c r="K4482"/>
      <c r="L4482"/>
      <c r="M4482"/>
      <c r="N4482"/>
      <c r="O4482"/>
      <c r="P4482"/>
      <c r="Q4482"/>
      <c r="R4482"/>
    </row>
    <row r="4483" spans="1:18" x14ac:dyDescent="0.3">
      <c r="A4483"/>
      <c r="B4483"/>
      <c r="C4483"/>
      <c r="D4483"/>
      <c r="E4483"/>
      <c r="F4483"/>
      <c r="G4483"/>
      <c r="H4483"/>
      <c r="I4483"/>
      <c r="J4483"/>
      <c r="K4483"/>
      <c r="L4483"/>
      <c r="M4483"/>
      <c r="N4483"/>
      <c r="O4483"/>
      <c r="P4483"/>
      <c r="Q4483"/>
      <c r="R4483"/>
    </row>
    <row r="4484" spans="1:18" x14ac:dyDescent="0.3">
      <c r="A4484"/>
      <c r="B4484"/>
      <c r="C4484"/>
      <c r="D4484"/>
      <c r="E4484"/>
      <c r="F4484"/>
      <c r="G4484"/>
      <c r="H4484"/>
      <c r="I4484"/>
      <c r="J4484"/>
      <c r="K4484"/>
      <c r="L4484"/>
      <c r="M4484"/>
      <c r="N4484"/>
      <c r="O4484"/>
      <c r="P4484"/>
      <c r="Q4484"/>
      <c r="R4484"/>
    </row>
    <row r="4485" spans="1:18" x14ac:dyDescent="0.3">
      <c r="A4485"/>
      <c r="B4485"/>
      <c r="C4485"/>
      <c r="D4485"/>
      <c r="E4485"/>
      <c r="F4485"/>
      <c r="G4485"/>
      <c r="H4485"/>
      <c r="I4485"/>
      <c r="J4485"/>
      <c r="K4485"/>
      <c r="L4485"/>
      <c r="M4485"/>
      <c r="N4485"/>
      <c r="O4485"/>
      <c r="P4485"/>
      <c r="Q4485"/>
      <c r="R4485"/>
    </row>
    <row r="4486" spans="1:18" x14ac:dyDescent="0.3">
      <c r="A4486"/>
      <c r="B4486"/>
      <c r="C4486"/>
      <c r="D4486"/>
      <c r="E4486"/>
      <c r="F4486"/>
      <c r="G4486"/>
      <c r="H4486"/>
      <c r="I4486"/>
      <c r="J4486"/>
      <c r="K4486"/>
      <c r="L4486"/>
      <c r="M4486"/>
      <c r="N4486"/>
      <c r="O4486"/>
      <c r="P4486"/>
      <c r="Q4486"/>
      <c r="R4486"/>
    </row>
    <row r="4487" spans="1:18" x14ac:dyDescent="0.3">
      <c r="A4487"/>
      <c r="B4487"/>
      <c r="C4487"/>
      <c r="D4487"/>
      <c r="E4487"/>
      <c r="F4487"/>
      <c r="G4487"/>
      <c r="H4487"/>
      <c r="I4487"/>
      <c r="J4487"/>
      <c r="K4487"/>
      <c r="L4487"/>
      <c r="M4487"/>
      <c r="N4487"/>
      <c r="O4487"/>
      <c r="P4487"/>
      <c r="Q4487"/>
      <c r="R4487"/>
    </row>
    <row r="4488" spans="1:18" x14ac:dyDescent="0.3">
      <c r="A4488"/>
      <c r="B4488"/>
      <c r="C4488"/>
      <c r="D4488"/>
      <c r="E4488"/>
      <c r="F4488"/>
      <c r="G4488"/>
      <c r="H4488"/>
      <c r="I4488"/>
      <c r="J4488"/>
      <c r="K4488"/>
      <c r="L4488"/>
      <c r="M4488"/>
      <c r="N4488"/>
      <c r="O4488"/>
      <c r="P4488"/>
      <c r="Q4488"/>
      <c r="R4488"/>
    </row>
    <row r="4489" spans="1:18" x14ac:dyDescent="0.3">
      <c r="A4489"/>
      <c r="B4489"/>
      <c r="C4489"/>
      <c r="D4489"/>
      <c r="E4489"/>
      <c r="F4489"/>
      <c r="G4489"/>
      <c r="H4489"/>
      <c r="I4489"/>
      <c r="J4489"/>
      <c r="K4489"/>
      <c r="L4489"/>
      <c r="M4489"/>
      <c r="N4489"/>
      <c r="O4489"/>
      <c r="P4489"/>
      <c r="Q4489"/>
      <c r="R4489"/>
    </row>
    <row r="4490" spans="1:18" x14ac:dyDescent="0.3">
      <c r="A4490"/>
      <c r="B4490"/>
      <c r="C4490"/>
      <c r="D4490"/>
      <c r="E4490"/>
      <c r="F4490"/>
      <c r="G4490"/>
      <c r="H4490"/>
      <c r="I4490"/>
      <c r="J4490"/>
      <c r="K4490"/>
      <c r="L4490"/>
      <c r="M4490"/>
      <c r="N4490"/>
      <c r="O4490"/>
      <c r="P4490"/>
      <c r="Q4490"/>
      <c r="R4490"/>
    </row>
    <row r="4491" spans="1:18" x14ac:dyDescent="0.3">
      <c r="A4491"/>
      <c r="B4491"/>
      <c r="C4491"/>
      <c r="D4491"/>
      <c r="E4491"/>
      <c r="F4491"/>
      <c r="G4491"/>
      <c r="H4491"/>
      <c r="I4491"/>
      <c r="J4491"/>
      <c r="K4491"/>
      <c r="L4491"/>
      <c r="M4491"/>
      <c r="N4491"/>
      <c r="O4491"/>
      <c r="P4491"/>
      <c r="Q4491"/>
      <c r="R4491"/>
    </row>
    <row r="4492" spans="1:18" x14ac:dyDescent="0.3">
      <c r="A4492"/>
      <c r="B4492"/>
      <c r="C4492"/>
      <c r="D4492"/>
      <c r="E4492"/>
      <c r="F4492"/>
      <c r="G4492"/>
      <c r="H4492"/>
      <c r="I4492"/>
      <c r="J4492"/>
      <c r="K4492"/>
      <c r="L4492"/>
      <c r="M4492"/>
      <c r="N4492"/>
      <c r="O4492"/>
      <c r="P4492"/>
      <c r="Q4492"/>
      <c r="R4492"/>
    </row>
    <row r="4493" spans="1:18" x14ac:dyDescent="0.3">
      <c r="A4493"/>
      <c r="B4493"/>
      <c r="C4493"/>
      <c r="D4493"/>
      <c r="E4493"/>
      <c r="F4493"/>
      <c r="G4493"/>
      <c r="H4493"/>
      <c r="I4493"/>
      <c r="J4493"/>
      <c r="K4493"/>
      <c r="L4493"/>
      <c r="M4493"/>
      <c r="N4493"/>
      <c r="O4493"/>
      <c r="P4493"/>
      <c r="Q4493"/>
      <c r="R4493"/>
    </row>
    <row r="4494" spans="1:18" x14ac:dyDescent="0.3">
      <c r="A4494"/>
      <c r="B4494"/>
      <c r="C4494"/>
      <c r="D4494"/>
      <c r="E4494"/>
      <c r="F4494"/>
      <c r="G4494"/>
      <c r="H4494"/>
      <c r="I4494"/>
      <c r="J4494"/>
      <c r="K4494"/>
      <c r="L4494"/>
      <c r="M4494"/>
      <c r="N4494"/>
      <c r="O4494"/>
      <c r="P4494"/>
      <c r="Q4494"/>
      <c r="R4494"/>
    </row>
    <row r="4495" spans="1:18" x14ac:dyDescent="0.3">
      <c r="A4495"/>
      <c r="B4495"/>
      <c r="C4495"/>
      <c r="D4495"/>
      <c r="E4495"/>
      <c r="F4495"/>
      <c r="G4495"/>
      <c r="H4495"/>
      <c r="I4495"/>
      <c r="J4495"/>
      <c r="K4495"/>
      <c r="L4495"/>
      <c r="M4495"/>
      <c r="N4495"/>
      <c r="O4495"/>
      <c r="P4495"/>
      <c r="Q4495"/>
      <c r="R4495"/>
    </row>
    <row r="4496" spans="1:18" x14ac:dyDescent="0.3">
      <c r="A4496"/>
      <c r="B4496"/>
      <c r="C4496"/>
      <c r="D4496"/>
      <c r="E4496"/>
      <c r="F4496"/>
      <c r="G4496"/>
      <c r="H4496"/>
      <c r="I4496"/>
      <c r="J4496"/>
      <c r="K4496"/>
      <c r="L4496"/>
      <c r="M4496"/>
      <c r="N4496"/>
      <c r="O4496"/>
      <c r="P4496"/>
      <c r="Q4496"/>
      <c r="R4496"/>
    </row>
    <row r="4497" spans="1:18" x14ac:dyDescent="0.3">
      <c r="A4497"/>
      <c r="B4497"/>
      <c r="C4497"/>
      <c r="D4497"/>
      <c r="E4497"/>
      <c r="F4497"/>
      <c r="G4497"/>
      <c r="H4497"/>
      <c r="I4497"/>
      <c r="J4497"/>
      <c r="K4497"/>
      <c r="L4497"/>
      <c r="M4497"/>
      <c r="N4497"/>
      <c r="O4497"/>
      <c r="P4497"/>
      <c r="Q4497"/>
      <c r="R4497"/>
    </row>
    <row r="4498" spans="1:18" x14ac:dyDescent="0.3">
      <c r="A4498"/>
      <c r="B4498"/>
      <c r="C4498"/>
      <c r="D4498"/>
      <c r="E4498"/>
      <c r="F4498"/>
      <c r="G4498"/>
      <c r="H4498"/>
      <c r="I4498"/>
      <c r="J4498"/>
      <c r="K4498"/>
      <c r="L4498"/>
      <c r="M4498"/>
      <c r="N4498"/>
      <c r="O4498"/>
      <c r="P4498"/>
      <c r="Q4498"/>
      <c r="R4498"/>
    </row>
    <row r="4499" spans="1:18" x14ac:dyDescent="0.3">
      <c r="A4499"/>
      <c r="B4499"/>
      <c r="C4499"/>
      <c r="D4499"/>
      <c r="E4499"/>
      <c r="F4499"/>
      <c r="G4499"/>
      <c r="H4499"/>
      <c r="I4499"/>
      <c r="J4499"/>
      <c r="K4499"/>
      <c r="L4499"/>
      <c r="M4499"/>
      <c r="N4499"/>
      <c r="O4499"/>
      <c r="P4499"/>
      <c r="Q4499"/>
      <c r="R4499"/>
    </row>
    <row r="4500" spans="1:18" x14ac:dyDescent="0.3">
      <c r="A4500"/>
      <c r="B4500"/>
      <c r="C4500"/>
      <c r="D4500"/>
      <c r="E4500"/>
      <c r="F4500"/>
      <c r="G4500"/>
      <c r="H4500"/>
      <c r="I4500"/>
      <c r="J4500"/>
      <c r="K4500"/>
      <c r="L4500"/>
      <c r="M4500"/>
      <c r="N4500"/>
      <c r="O4500"/>
      <c r="P4500"/>
      <c r="Q4500"/>
      <c r="R4500"/>
    </row>
    <row r="4501" spans="1:18" x14ac:dyDescent="0.3">
      <c r="A4501"/>
      <c r="B4501"/>
      <c r="C4501"/>
      <c r="D4501"/>
      <c r="E4501"/>
      <c r="F4501"/>
      <c r="G4501"/>
      <c r="H4501"/>
      <c r="I4501"/>
      <c r="J4501"/>
      <c r="K4501"/>
      <c r="L4501"/>
      <c r="M4501"/>
      <c r="N4501"/>
      <c r="O4501"/>
      <c r="P4501"/>
      <c r="Q4501"/>
      <c r="R4501"/>
    </row>
    <row r="4502" spans="1:18" x14ac:dyDescent="0.3">
      <c r="A4502"/>
      <c r="B4502"/>
      <c r="C4502"/>
      <c r="D4502"/>
      <c r="E4502"/>
      <c r="F4502"/>
      <c r="G4502"/>
      <c r="H4502"/>
      <c r="I4502"/>
      <c r="J4502"/>
      <c r="K4502"/>
      <c r="L4502"/>
      <c r="M4502"/>
      <c r="N4502"/>
      <c r="O4502"/>
      <c r="P4502"/>
      <c r="Q4502"/>
      <c r="R4502"/>
    </row>
    <row r="4503" spans="1:18" x14ac:dyDescent="0.3">
      <c r="A4503"/>
      <c r="B4503"/>
      <c r="C4503"/>
      <c r="D4503"/>
      <c r="E4503"/>
      <c r="F4503"/>
      <c r="G4503"/>
      <c r="H4503"/>
      <c r="I4503"/>
      <c r="J4503"/>
      <c r="K4503"/>
      <c r="L4503"/>
      <c r="M4503"/>
      <c r="N4503"/>
      <c r="O4503"/>
      <c r="P4503"/>
      <c r="Q4503"/>
      <c r="R4503"/>
    </row>
    <row r="4504" spans="1:18" x14ac:dyDescent="0.3">
      <c r="A4504"/>
      <c r="B4504"/>
      <c r="C4504"/>
      <c r="D4504"/>
      <c r="E4504"/>
      <c r="F4504"/>
      <c r="G4504"/>
      <c r="H4504"/>
      <c r="I4504"/>
      <c r="J4504"/>
      <c r="K4504"/>
      <c r="L4504"/>
      <c r="M4504"/>
      <c r="N4504"/>
      <c r="O4504"/>
      <c r="P4504"/>
      <c r="Q4504"/>
      <c r="R4504"/>
    </row>
    <row r="4505" spans="1:18" x14ac:dyDescent="0.3">
      <c r="A4505"/>
      <c r="B4505"/>
      <c r="C4505"/>
      <c r="D4505"/>
      <c r="E4505"/>
      <c r="F4505"/>
      <c r="G4505"/>
      <c r="H4505"/>
      <c r="I4505"/>
      <c r="J4505"/>
      <c r="K4505"/>
      <c r="L4505"/>
      <c r="M4505"/>
      <c r="N4505"/>
      <c r="O4505"/>
      <c r="P4505"/>
      <c r="Q4505"/>
      <c r="R4505"/>
    </row>
    <row r="4506" spans="1:18" x14ac:dyDescent="0.3">
      <c r="A4506"/>
      <c r="B4506"/>
      <c r="C4506"/>
      <c r="D4506"/>
      <c r="E4506"/>
      <c r="F4506"/>
      <c r="G4506"/>
      <c r="H4506"/>
      <c r="I4506"/>
      <c r="J4506"/>
      <c r="K4506"/>
      <c r="L4506"/>
      <c r="M4506"/>
      <c r="N4506"/>
      <c r="O4506"/>
      <c r="P4506"/>
      <c r="Q4506"/>
      <c r="R4506"/>
    </row>
    <row r="4507" spans="1:18" x14ac:dyDescent="0.3">
      <c r="A4507"/>
      <c r="B4507"/>
      <c r="C4507"/>
      <c r="D4507"/>
      <c r="E4507"/>
      <c r="F4507"/>
      <c r="G4507"/>
      <c r="H4507"/>
      <c r="I4507"/>
      <c r="J4507"/>
      <c r="K4507"/>
      <c r="L4507"/>
      <c r="M4507"/>
      <c r="N4507"/>
      <c r="O4507"/>
      <c r="P4507"/>
      <c r="Q4507"/>
      <c r="R4507"/>
    </row>
    <row r="4508" spans="1:18" x14ac:dyDescent="0.3">
      <c r="A4508"/>
      <c r="B4508"/>
      <c r="C4508"/>
      <c r="D4508"/>
      <c r="E4508"/>
      <c r="F4508"/>
      <c r="G4508"/>
      <c r="H4508"/>
      <c r="I4508"/>
      <c r="J4508"/>
      <c r="K4508"/>
      <c r="L4508"/>
      <c r="M4508"/>
      <c r="N4508"/>
      <c r="O4508"/>
      <c r="P4508"/>
      <c r="Q4508"/>
      <c r="R4508"/>
    </row>
    <row r="4509" spans="1:18" x14ac:dyDescent="0.3">
      <c r="A4509"/>
      <c r="B4509"/>
      <c r="C4509"/>
      <c r="D4509"/>
      <c r="E4509"/>
      <c r="F4509"/>
      <c r="G4509"/>
      <c r="H4509"/>
      <c r="I4509"/>
      <c r="J4509"/>
      <c r="K4509"/>
      <c r="L4509"/>
      <c r="M4509"/>
      <c r="N4509"/>
      <c r="O4509"/>
      <c r="P4509"/>
      <c r="Q4509"/>
      <c r="R4509"/>
    </row>
    <row r="4510" spans="1:18" x14ac:dyDescent="0.3">
      <c r="A4510"/>
      <c r="B4510"/>
      <c r="C4510"/>
      <c r="D4510"/>
      <c r="E4510"/>
      <c r="F4510"/>
      <c r="G4510"/>
      <c r="H4510"/>
      <c r="I4510"/>
      <c r="J4510"/>
      <c r="K4510"/>
      <c r="L4510"/>
      <c r="M4510"/>
      <c r="N4510"/>
      <c r="O4510"/>
      <c r="P4510"/>
      <c r="Q4510"/>
      <c r="R4510"/>
    </row>
    <row r="4511" spans="1:18" x14ac:dyDescent="0.3">
      <c r="A4511"/>
      <c r="B4511"/>
      <c r="C4511"/>
      <c r="D4511"/>
      <c r="E4511"/>
      <c r="F4511"/>
      <c r="G4511"/>
      <c r="H4511"/>
      <c r="I4511"/>
      <c r="J4511"/>
      <c r="K4511"/>
      <c r="L4511"/>
      <c r="M4511"/>
      <c r="N4511"/>
      <c r="O4511"/>
      <c r="P4511"/>
      <c r="Q4511"/>
      <c r="R4511"/>
    </row>
    <row r="4512" spans="1:18" x14ac:dyDescent="0.3">
      <c r="A4512"/>
      <c r="B4512"/>
      <c r="C4512"/>
      <c r="D4512"/>
      <c r="E4512"/>
      <c r="F4512"/>
      <c r="G4512"/>
      <c r="H4512"/>
      <c r="I4512"/>
      <c r="J4512"/>
      <c r="K4512"/>
      <c r="L4512"/>
      <c r="M4512"/>
      <c r="N4512"/>
      <c r="O4512"/>
      <c r="P4512"/>
      <c r="Q4512"/>
      <c r="R4512"/>
    </row>
    <row r="4513" spans="1:18" x14ac:dyDescent="0.3">
      <c r="A4513"/>
      <c r="B4513"/>
      <c r="C4513"/>
      <c r="D4513"/>
      <c r="E4513"/>
      <c r="F4513"/>
      <c r="G4513"/>
      <c r="H4513"/>
      <c r="I4513"/>
      <c r="J4513"/>
      <c r="K4513"/>
      <c r="L4513"/>
      <c r="M4513"/>
      <c r="N4513"/>
      <c r="O4513"/>
      <c r="P4513"/>
      <c r="Q4513"/>
      <c r="R4513"/>
    </row>
    <row r="4514" spans="1:18" x14ac:dyDescent="0.3">
      <c r="A4514"/>
      <c r="B4514"/>
      <c r="C4514"/>
      <c r="D4514"/>
      <c r="E4514"/>
      <c r="F4514"/>
      <c r="G4514"/>
      <c r="H4514"/>
      <c r="I4514"/>
      <c r="J4514"/>
      <c r="K4514"/>
      <c r="L4514"/>
      <c r="M4514"/>
      <c r="N4514"/>
      <c r="O4514"/>
      <c r="P4514"/>
      <c r="Q4514"/>
      <c r="R4514"/>
    </row>
    <row r="4515" spans="1:18" x14ac:dyDescent="0.3">
      <c r="A4515"/>
      <c r="B4515"/>
      <c r="C4515"/>
      <c r="D4515"/>
      <c r="E4515"/>
      <c r="F4515"/>
      <c r="G4515"/>
      <c r="H4515"/>
      <c r="I4515"/>
      <c r="J4515"/>
      <c r="K4515"/>
      <c r="L4515"/>
      <c r="M4515"/>
      <c r="N4515"/>
      <c r="O4515"/>
      <c r="P4515"/>
      <c r="Q4515"/>
      <c r="R4515"/>
    </row>
    <row r="4516" spans="1:18" x14ac:dyDescent="0.3">
      <c r="A4516"/>
      <c r="B4516"/>
      <c r="C4516"/>
      <c r="D4516"/>
      <c r="E4516"/>
      <c r="F4516"/>
      <c r="G4516"/>
      <c r="H4516"/>
      <c r="I4516"/>
      <c r="J4516"/>
      <c r="K4516"/>
      <c r="L4516"/>
      <c r="M4516"/>
      <c r="N4516"/>
      <c r="O4516"/>
      <c r="P4516"/>
      <c r="Q4516"/>
      <c r="R4516"/>
    </row>
    <row r="4517" spans="1:18" x14ac:dyDescent="0.3">
      <c r="A4517"/>
      <c r="B4517"/>
      <c r="C4517"/>
      <c r="D4517"/>
      <c r="E4517"/>
      <c r="F4517"/>
      <c r="G4517"/>
      <c r="H4517"/>
      <c r="I4517"/>
      <c r="J4517"/>
      <c r="K4517"/>
      <c r="L4517"/>
      <c r="M4517"/>
      <c r="N4517"/>
      <c r="O4517"/>
      <c r="P4517"/>
      <c r="Q4517"/>
      <c r="R4517"/>
    </row>
    <row r="4518" spans="1:18" x14ac:dyDescent="0.3">
      <c r="A4518"/>
      <c r="B4518"/>
      <c r="C4518"/>
      <c r="D4518"/>
      <c r="E4518"/>
      <c r="F4518"/>
      <c r="G4518"/>
      <c r="H4518"/>
      <c r="I4518"/>
      <c r="J4518"/>
      <c r="K4518"/>
      <c r="L4518"/>
      <c r="M4518"/>
      <c r="N4518"/>
      <c r="O4518"/>
      <c r="P4518"/>
      <c r="Q4518"/>
      <c r="R4518"/>
    </row>
    <row r="4519" spans="1:18" x14ac:dyDescent="0.3">
      <c r="A4519"/>
      <c r="B4519"/>
      <c r="C4519"/>
      <c r="D4519"/>
      <c r="E4519"/>
      <c r="F4519"/>
      <c r="G4519"/>
      <c r="H4519"/>
      <c r="I4519"/>
      <c r="J4519"/>
      <c r="K4519"/>
      <c r="L4519"/>
      <c r="M4519"/>
      <c r="N4519"/>
      <c r="O4519"/>
      <c r="P4519"/>
      <c r="Q4519"/>
      <c r="R4519"/>
    </row>
    <row r="4520" spans="1:18" x14ac:dyDescent="0.3">
      <c r="A4520"/>
      <c r="B4520"/>
      <c r="C4520"/>
      <c r="D4520"/>
      <c r="E4520"/>
      <c r="F4520"/>
      <c r="G4520"/>
      <c r="H4520"/>
      <c r="I4520"/>
      <c r="J4520"/>
      <c r="K4520"/>
      <c r="L4520"/>
      <c r="M4520"/>
      <c r="N4520"/>
      <c r="O4520"/>
      <c r="P4520"/>
      <c r="Q4520"/>
      <c r="R4520"/>
    </row>
    <row r="4521" spans="1:18" x14ac:dyDescent="0.3">
      <c r="A4521"/>
      <c r="B4521"/>
      <c r="C4521"/>
      <c r="D4521"/>
      <c r="E4521"/>
      <c r="F4521"/>
      <c r="G4521"/>
      <c r="H4521"/>
      <c r="I4521"/>
      <c r="J4521"/>
      <c r="K4521"/>
      <c r="L4521"/>
      <c r="M4521"/>
      <c r="N4521"/>
      <c r="O4521"/>
      <c r="P4521"/>
      <c r="Q4521"/>
      <c r="R4521"/>
    </row>
    <row r="4522" spans="1:18" x14ac:dyDescent="0.3">
      <c r="A4522"/>
      <c r="B4522"/>
      <c r="C4522"/>
      <c r="D4522"/>
      <c r="E4522"/>
      <c r="F4522"/>
      <c r="G4522"/>
      <c r="H4522"/>
      <c r="I4522"/>
      <c r="J4522"/>
      <c r="K4522"/>
      <c r="L4522"/>
      <c r="M4522"/>
      <c r="N4522"/>
      <c r="O4522"/>
      <c r="P4522"/>
      <c r="Q4522"/>
      <c r="R4522"/>
    </row>
    <row r="4523" spans="1:18" x14ac:dyDescent="0.3">
      <c r="A4523"/>
      <c r="B4523"/>
      <c r="C4523"/>
      <c r="D4523"/>
      <c r="E4523"/>
      <c r="F4523"/>
      <c r="G4523"/>
      <c r="H4523"/>
      <c r="I4523"/>
      <c r="J4523"/>
      <c r="K4523"/>
      <c r="L4523"/>
      <c r="M4523"/>
      <c r="N4523"/>
      <c r="O4523"/>
      <c r="P4523"/>
      <c r="Q4523"/>
      <c r="R4523"/>
    </row>
    <row r="4524" spans="1:18" x14ac:dyDescent="0.3">
      <c r="A4524"/>
      <c r="B4524"/>
      <c r="C4524"/>
      <c r="D4524"/>
      <c r="E4524"/>
      <c r="F4524"/>
      <c r="G4524"/>
      <c r="H4524"/>
      <c r="I4524"/>
      <c r="J4524"/>
      <c r="K4524"/>
      <c r="L4524"/>
      <c r="M4524"/>
      <c r="N4524"/>
      <c r="O4524"/>
      <c r="P4524"/>
      <c r="Q4524"/>
      <c r="R4524"/>
    </row>
    <row r="4525" spans="1:18" x14ac:dyDescent="0.3">
      <c r="A4525"/>
      <c r="B4525"/>
      <c r="C4525"/>
      <c r="D4525"/>
      <c r="E4525"/>
      <c r="F4525"/>
      <c r="G4525"/>
      <c r="H4525"/>
      <c r="I4525"/>
      <c r="J4525"/>
      <c r="K4525"/>
      <c r="L4525"/>
      <c r="M4525"/>
      <c r="N4525"/>
      <c r="O4525"/>
      <c r="P4525"/>
      <c r="Q4525"/>
      <c r="R4525"/>
    </row>
    <row r="4526" spans="1:18" x14ac:dyDescent="0.3">
      <c r="A4526"/>
      <c r="B4526"/>
      <c r="C4526"/>
      <c r="D4526"/>
      <c r="E4526"/>
      <c r="F4526"/>
      <c r="G4526"/>
      <c r="H4526"/>
      <c r="I4526"/>
      <c r="J4526"/>
      <c r="K4526"/>
      <c r="L4526"/>
      <c r="M4526"/>
      <c r="N4526"/>
      <c r="O4526"/>
      <c r="P4526"/>
      <c r="Q4526"/>
      <c r="R4526"/>
    </row>
    <row r="4527" spans="1:18" x14ac:dyDescent="0.3">
      <c r="A4527"/>
      <c r="B4527"/>
      <c r="C4527"/>
      <c r="D4527"/>
      <c r="E4527"/>
      <c r="F4527"/>
      <c r="G4527"/>
      <c r="H4527"/>
      <c r="I4527"/>
      <c r="J4527"/>
      <c r="K4527"/>
      <c r="L4527"/>
      <c r="M4527"/>
      <c r="N4527"/>
      <c r="O4527"/>
      <c r="P4527"/>
      <c r="Q4527"/>
      <c r="R4527"/>
    </row>
    <row r="4528" spans="1:18" x14ac:dyDescent="0.3">
      <c r="A4528"/>
      <c r="B4528"/>
      <c r="C4528"/>
      <c r="D4528"/>
      <c r="E4528"/>
      <c r="F4528"/>
      <c r="G4528"/>
      <c r="H4528"/>
      <c r="I4528"/>
      <c r="J4528"/>
      <c r="K4528"/>
      <c r="L4528"/>
      <c r="M4528"/>
      <c r="N4528"/>
      <c r="O4528"/>
      <c r="P4528"/>
      <c r="Q4528"/>
      <c r="R4528"/>
    </row>
    <row r="4529" spans="1:18" x14ac:dyDescent="0.3">
      <c r="A4529"/>
      <c r="B4529"/>
      <c r="C4529"/>
      <c r="D4529"/>
      <c r="E4529"/>
      <c r="F4529"/>
      <c r="G4529"/>
      <c r="H4529"/>
      <c r="I4529"/>
      <c r="J4529"/>
      <c r="K4529"/>
      <c r="L4529"/>
      <c r="M4529"/>
      <c r="N4529"/>
      <c r="O4529"/>
      <c r="P4529"/>
      <c r="Q4529"/>
      <c r="R4529"/>
    </row>
    <row r="4530" spans="1:18" x14ac:dyDescent="0.3">
      <c r="A4530"/>
      <c r="B4530"/>
      <c r="C4530"/>
      <c r="D4530"/>
      <c r="E4530"/>
      <c r="F4530"/>
      <c r="G4530"/>
      <c r="H4530"/>
      <c r="I4530"/>
      <c r="J4530"/>
      <c r="K4530"/>
      <c r="L4530"/>
      <c r="M4530"/>
      <c r="N4530"/>
      <c r="O4530"/>
      <c r="P4530"/>
      <c r="Q4530"/>
      <c r="R4530"/>
    </row>
    <row r="4531" spans="1:18" x14ac:dyDescent="0.3">
      <c r="A4531"/>
      <c r="B4531"/>
      <c r="C4531"/>
      <c r="D4531"/>
      <c r="E4531"/>
      <c r="F4531"/>
      <c r="G4531"/>
      <c r="H4531"/>
      <c r="I4531"/>
      <c r="J4531"/>
      <c r="K4531"/>
      <c r="L4531"/>
      <c r="M4531"/>
      <c r="N4531"/>
      <c r="O4531"/>
      <c r="P4531"/>
      <c r="Q4531"/>
      <c r="R4531"/>
    </row>
    <row r="4532" spans="1:18" x14ac:dyDescent="0.3">
      <c r="A4532"/>
      <c r="B4532"/>
      <c r="C4532"/>
      <c r="D4532"/>
      <c r="E4532"/>
      <c r="F4532"/>
      <c r="G4532"/>
      <c r="H4532"/>
      <c r="I4532"/>
      <c r="J4532"/>
      <c r="K4532"/>
      <c r="L4532"/>
      <c r="M4532"/>
      <c r="N4532"/>
      <c r="O4532"/>
      <c r="P4532"/>
      <c r="Q4532"/>
      <c r="R4532"/>
    </row>
    <row r="4533" spans="1:18" x14ac:dyDescent="0.3">
      <c r="A4533"/>
      <c r="B4533"/>
      <c r="C4533"/>
      <c r="D4533"/>
      <c r="E4533"/>
      <c r="F4533"/>
      <c r="G4533"/>
      <c r="H4533"/>
      <c r="I4533"/>
      <c r="J4533"/>
      <c r="K4533"/>
      <c r="L4533"/>
      <c r="M4533"/>
      <c r="N4533"/>
      <c r="O4533"/>
      <c r="P4533"/>
      <c r="Q4533"/>
      <c r="R4533"/>
    </row>
    <row r="4534" spans="1:18" x14ac:dyDescent="0.3">
      <c r="A4534"/>
      <c r="B4534"/>
      <c r="C4534"/>
      <c r="D4534"/>
      <c r="E4534"/>
      <c r="F4534"/>
      <c r="G4534"/>
      <c r="H4534"/>
      <c r="I4534"/>
      <c r="J4534"/>
      <c r="K4534"/>
      <c r="L4534"/>
      <c r="M4534"/>
      <c r="N4534"/>
      <c r="O4534"/>
      <c r="P4534"/>
      <c r="Q4534"/>
      <c r="R4534"/>
    </row>
    <row r="4535" spans="1:18" x14ac:dyDescent="0.3">
      <c r="A4535"/>
      <c r="B4535"/>
      <c r="C4535"/>
      <c r="D4535"/>
      <c r="E4535"/>
      <c r="F4535"/>
      <c r="G4535"/>
      <c r="H4535"/>
      <c r="I4535"/>
      <c r="J4535"/>
      <c r="K4535"/>
      <c r="L4535"/>
      <c r="M4535"/>
      <c r="N4535"/>
      <c r="O4535"/>
      <c r="P4535"/>
      <c r="Q4535"/>
      <c r="R4535"/>
    </row>
    <row r="4536" spans="1:18" x14ac:dyDescent="0.3">
      <c r="A4536"/>
      <c r="B4536"/>
      <c r="C4536"/>
      <c r="D4536"/>
      <c r="E4536"/>
      <c r="F4536"/>
      <c r="G4536"/>
      <c r="H4536"/>
      <c r="I4536"/>
      <c r="J4536"/>
      <c r="K4536"/>
      <c r="L4536"/>
      <c r="M4536"/>
      <c r="N4536"/>
      <c r="O4536"/>
      <c r="P4536"/>
      <c r="Q4536"/>
      <c r="R4536"/>
    </row>
    <row r="4537" spans="1:18" x14ac:dyDescent="0.3">
      <c r="A4537"/>
      <c r="B4537"/>
      <c r="C4537"/>
      <c r="D4537"/>
      <c r="E4537"/>
      <c r="F4537"/>
      <c r="G4537"/>
      <c r="H4537"/>
      <c r="I4537"/>
      <c r="J4537"/>
      <c r="K4537"/>
      <c r="L4537"/>
      <c r="M4537"/>
      <c r="N4537"/>
      <c r="O4537"/>
      <c r="P4537"/>
      <c r="Q4537"/>
      <c r="R4537"/>
    </row>
    <row r="4538" spans="1:18" x14ac:dyDescent="0.3">
      <c r="A4538"/>
      <c r="B4538"/>
      <c r="C4538"/>
      <c r="D4538"/>
      <c r="E4538"/>
      <c r="F4538"/>
      <c r="G4538"/>
      <c r="H4538"/>
      <c r="I4538"/>
      <c r="J4538"/>
      <c r="K4538"/>
      <c r="L4538"/>
      <c r="M4538"/>
      <c r="N4538"/>
      <c r="O4538"/>
      <c r="P4538"/>
      <c r="Q4538"/>
      <c r="R4538"/>
    </row>
    <row r="4539" spans="1:18" x14ac:dyDescent="0.3">
      <c r="A4539"/>
      <c r="B4539"/>
      <c r="C4539"/>
      <c r="D4539"/>
      <c r="E4539"/>
      <c r="F4539"/>
      <c r="G4539"/>
      <c r="H4539"/>
      <c r="I4539"/>
      <c r="J4539"/>
      <c r="K4539"/>
      <c r="L4539"/>
      <c r="M4539"/>
      <c r="N4539"/>
      <c r="O4539"/>
      <c r="P4539"/>
      <c r="Q4539"/>
      <c r="R4539"/>
    </row>
    <row r="4540" spans="1:18" x14ac:dyDescent="0.3">
      <c r="A4540"/>
      <c r="B4540"/>
      <c r="C4540"/>
      <c r="D4540"/>
      <c r="E4540"/>
      <c r="F4540"/>
      <c r="G4540"/>
      <c r="H4540"/>
      <c r="I4540"/>
      <c r="J4540"/>
      <c r="K4540"/>
      <c r="L4540"/>
      <c r="M4540"/>
      <c r="N4540"/>
      <c r="O4540"/>
      <c r="P4540"/>
      <c r="Q4540"/>
      <c r="R4540"/>
    </row>
    <row r="4541" spans="1:18" x14ac:dyDescent="0.3">
      <c r="A4541"/>
      <c r="B4541"/>
      <c r="C4541"/>
      <c r="D4541"/>
      <c r="E4541"/>
      <c r="F4541"/>
      <c r="G4541"/>
      <c r="H4541"/>
      <c r="I4541"/>
      <c r="J4541"/>
      <c r="K4541"/>
      <c r="L4541"/>
      <c r="M4541"/>
      <c r="N4541"/>
      <c r="O4541"/>
      <c r="P4541"/>
      <c r="Q4541"/>
      <c r="R4541"/>
    </row>
    <row r="4542" spans="1:18" x14ac:dyDescent="0.3">
      <c r="A4542"/>
      <c r="B4542"/>
      <c r="C4542"/>
      <c r="D4542"/>
      <c r="E4542"/>
      <c r="F4542"/>
      <c r="G4542"/>
      <c r="H4542"/>
      <c r="I4542"/>
      <c r="J4542"/>
      <c r="K4542"/>
      <c r="L4542"/>
      <c r="M4542"/>
      <c r="N4542"/>
      <c r="O4542"/>
      <c r="P4542"/>
      <c r="Q4542"/>
      <c r="R4542"/>
    </row>
    <row r="4543" spans="1:18" x14ac:dyDescent="0.3">
      <c r="A4543"/>
      <c r="B4543"/>
      <c r="C4543"/>
      <c r="D4543"/>
      <c r="E4543"/>
      <c r="F4543"/>
      <c r="G4543"/>
      <c r="H4543"/>
      <c r="I4543"/>
      <c r="J4543"/>
      <c r="K4543"/>
      <c r="L4543"/>
      <c r="M4543"/>
      <c r="N4543"/>
      <c r="O4543"/>
      <c r="P4543"/>
      <c r="Q4543"/>
      <c r="R4543"/>
    </row>
    <row r="4544" spans="1:18" x14ac:dyDescent="0.3">
      <c r="A4544"/>
      <c r="B4544"/>
      <c r="C4544"/>
      <c r="D4544"/>
      <c r="E4544"/>
      <c r="F4544"/>
      <c r="G4544"/>
      <c r="H4544"/>
      <c r="I4544"/>
      <c r="J4544"/>
      <c r="K4544"/>
      <c r="L4544"/>
      <c r="M4544"/>
      <c r="N4544"/>
      <c r="O4544"/>
      <c r="P4544"/>
      <c r="Q4544"/>
      <c r="R4544"/>
    </row>
    <row r="4545" spans="1:18" x14ac:dyDescent="0.3">
      <c r="A4545"/>
      <c r="B4545"/>
      <c r="C4545"/>
      <c r="D4545"/>
      <c r="E4545"/>
      <c r="F4545"/>
      <c r="G4545"/>
      <c r="H4545"/>
      <c r="I4545"/>
      <c r="J4545"/>
      <c r="K4545"/>
      <c r="L4545"/>
      <c r="M4545"/>
      <c r="N4545"/>
      <c r="O4545"/>
      <c r="P4545"/>
      <c r="Q4545"/>
      <c r="R4545"/>
    </row>
    <row r="4546" spans="1:18" x14ac:dyDescent="0.3">
      <c r="A4546"/>
      <c r="B4546"/>
      <c r="C4546"/>
      <c r="D4546"/>
      <c r="E4546"/>
      <c r="F4546"/>
      <c r="G4546"/>
      <c r="H4546"/>
      <c r="I4546"/>
      <c r="J4546"/>
      <c r="K4546"/>
      <c r="L4546"/>
      <c r="M4546"/>
      <c r="N4546"/>
      <c r="O4546"/>
      <c r="P4546"/>
      <c r="Q4546"/>
      <c r="R4546"/>
    </row>
    <row r="4547" spans="1:18" x14ac:dyDescent="0.3">
      <c r="A4547"/>
      <c r="B4547"/>
      <c r="C4547"/>
      <c r="D4547"/>
      <c r="E4547"/>
      <c r="F4547"/>
      <c r="G4547"/>
      <c r="H4547"/>
      <c r="I4547"/>
      <c r="J4547"/>
      <c r="K4547"/>
      <c r="L4547"/>
      <c r="M4547"/>
      <c r="N4547"/>
      <c r="O4547"/>
      <c r="P4547"/>
      <c r="Q4547"/>
      <c r="R4547"/>
    </row>
    <row r="4548" spans="1:18" x14ac:dyDescent="0.3">
      <c r="A4548"/>
      <c r="B4548"/>
      <c r="C4548"/>
      <c r="D4548"/>
      <c r="E4548"/>
      <c r="F4548"/>
      <c r="G4548"/>
      <c r="H4548"/>
      <c r="I4548"/>
      <c r="J4548"/>
      <c r="K4548"/>
      <c r="L4548"/>
      <c r="M4548"/>
      <c r="N4548"/>
      <c r="O4548"/>
      <c r="P4548"/>
      <c r="Q4548"/>
      <c r="R4548"/>
    </row>
    <row r="4549" spans="1:18" x14ac:dyDescent="0.3">
      <c r="A4549"/>
      <c r="B4549"/>
      <c r="C4549"/>
      <c r="D4549"/>
      <c r="E4549"/>
      <c r="F4549"/>
      <c r="G4549"/>
      <c r="H4549"/>
      <c r="I4549"/>
      <c r="J4549"/>
      <c r="K4549"/>
      <c r="L4549"/>
      <c r="M4549"/>
      <c r="N4549"/>
      <c r="O4549"/>
      <c r="P4549"/>
      <c r="Q4549"/>
      <c r="R4549"/>
    </row>
    <row r="4550" spans="1:18" x14ac:dyDescent="0.3">
      <c r="A4550"/>
      <c r="B4550"/>
      <c r="C4550"/>
      <c r="D4550"/>
      <c r="E4550"/>
      <c r="F4550"/>
      <c r="G4550"/>
      <c r="H4550"/>
      <c r="I4550"/>
      <c r="J4550"/>
      <c r="K4550"/>
      <c r="L4550"/>
      <c r="M4550"/>
      <c r="N4550"/>
      <c r="O4550"/>
      <c r="P4550"/>
      <c r="Q4550"/>
      <c r="R4550"/>
    </row>
    <row r="4551" spans="1:18" x14ac:dyDescent="0.3">
      <c r="A4551"/>
      <c r="B4551"/>
      <c r="C4551"/>
      <c r="D4551"/>
      <c r="E4551"/>
      <c r="F4551"/>
      <c r="G4551"/>
      <c r="H4551"/>
      <c r="I4551"/>
      <c r="J4551"/>
      <c r="K4551"/>
      <c r="L4551"/>
      <c r="M4551"/>
      <c r="N4551"/>
      <c r="O4551"/>
      <c r="P4551"/>
      <c r="Q4551"/>
      <c r="R4551"/>
    </row>
    <row r="4552" spans="1:18" x14ac:dyDescent="0.3">
      <c r="A4552"/>
      <c r="B4552"/>
      <c r="C4552"/>
      <c r="D4552"/>
      <c r="E4552"/>
      <c r="F4552"/>
      <c r="G4552"/>
      <c r="H4552"/>
      <c r="I4552"/>
      <c r="J4552"/>
      <c r="K4552"/>
      <c r="L4552"/>
      <c r="M4552"/>
      <c r="N4552"/>
      <c r="O4552"/>
      <c r="P4552"/>
      <c r="Q4552"/>
      <c r="R4552"/>
    </row>
    <row r="4553" spans="1:18" x14ac:dyDescent="0.3">
      <c r="A4553"/>
      <c r="B4553"/>
      <c r="C4553"/>
      <c r="D4553"/>
      <c r="E4553"/>
      <c r="F4553"/>
      <c r="G4553"/>
      <c r="H4553"/>
      <c r="I4553"/>
      <c r="J4553"/>
      <c r="K4553"/>
      <c r="L4553"/>
      <c r="M4553"/>
      <c r="N4553"/>
      <c r="O4553"/>
      <c r="P4553"/>
      <c r="Q4553"/>
      <c r="R4553"/>
    </row>
    <row r="4554" spans="1:18" x14ac:dyDescent="0.3">
      <c r="A4554"/>
      <c r="B4554"/>
      <c r="C4554"/>
      <c r="D4554"/>
      <c r="E4554"/>
      <c r="F4554"/>
      <c r="G4554"/>
      <c r="H4554"/>
      <c r="I4554"/>
      <c r="J4554"/>
      <c r="K4554"/>
      <c r="L4554"/>
      <c r="M4554"/>
      <c r="N4554"/>
      <c r="O4554"/>
      <c r="P4554"/>
      <c r="Q4554"/>
      <c r="R4554"/>
    </row>
    <row r="4555" spans="1:18" x14ac:dyDescent="0.3">
      <c r="A4555"/>
      <c r="B4555"/>
      <c r="C4555"/>
      <c r="D4555"/>
      <c r="E4555"/>
      <c r="F4555"/>
      <c r="G4555"/>
      <c r="H4555"/>
      <c r="I4555"/>
      <c r="J4555"/>
      <c r="K4555"/>
      <c r="L4555"/>
      <c r="M4555"/>
      <c r="N4555"/>
      <c r="O4555"/>
      <c r="P4555"/>
      <c r="Q4555"/>
      <c r="R4555"/>
    </row>
    <row r="4556" spans="1:18" x14ac:dyDescent="0.3">
      <c r="A4556"/>
      <c r="B4556"/>
      <c r="C4556"/>
      <c r="D4556"/>
      <c r="E4556"/>
      <c r="F4556"/>
      <c r="G4556"/>
      <c r="H4556"/>
      <c r="I4556"/>
      <c r="J4556"/>
      <c r="K4556"/>
      <c r="L4556"/>
      <c r="M4556"/>
      <c r="N4556"/>
      <c r="O4556"/>
      <c r="P4556"/>
      <c r="Q4556"/>
      <c r="R4556"/>
    </row>
    <row r="4557" spans="1:18" x14ac:dyDescent="0.3">
      <c r="A4557"/>
      <c r="B4557"/>
      <c r="C4557"/>
      <c r="D4557"/>
      <c r="E4557"/>
      <c r="F4557"/>
      <c r="G4557"/>
      <c r="H4557"/>
      <c r="I4557"/>
      <c r="J4557"/>
      <c r="K4557"/>
      <c r="L4557"/>
      <c r="M4557"/>
      <c r="N4557"/>
      <c r="O4557"/>
      <c r="P4557"/>
      <c r="Q4557"/>
      <c r="R4557"/>
    </row>
    <row r="4558" spans="1:18" x14ac:dyDescent="0.3">
      <c r="A4558"/>
      <c r="B4558"/>
      <c r="C4558"/>
      <c r="D4558"/>
      <c r="E4558"/>
      <c r="F4558"/>
      <c r="G4558"/>
      <c r="H4558"/>
      <c r="I4558"/>
      <c r="J4558"/>
      <c r="K4558"/>
      <c r="L4558"/>
      <c r="M4558"/>
      <c r="N4558"/>
      <c r="O4558"/>
      <c r="P4558"/>
      <c r="Q4558"/>
      <c r="R4558"/>
    </row>
    <row r="4559" spans="1:18" x14ac:dyDescent="0.3">
      <c r="A4559"/>
      <c r="B4559"/>
      <c r="C4559"/>
      <c r="D4559"/>
      <c r="E4559"/>
      <c r="F4559"/>
      <c r="G4559"/>
      <c r="H4559"/>
      <c r="I4559"/>
      <c r="J4559"/>
      <c r="K4559"/>
      <c r="L4559"/>
      <c r="M4559"/>
      <c r="N4559"/>
      <c r="O4559"/>
      <c r="P4559"/>
      <c r="Q4559"/>
      <c r="R4559"/>
    </row>
    <row r="4560" spans="1:18" x14ac:dyDescent="0.3">
      <c r="A4560"/>
      <c r="B4560"/>
      <c r="C4560"/>
      <c r="D4560"/>
      <c r="E4560"/>
      <c r="F4560"/>
      <c r="G4560"/>
      <c r="H4560"/>
      <c r="I4560"/>
      <c r="J4560"/>
      <c r="K4560"/>
      <c r="L4560"/>
      <c r="M4560"/>
      <c r="N4560"/>
      <c r="O4560"/>
      <c r="P4560"/>
      <c r="Q4560"/>
      <c r="R4560"/>
    </row>
    <row r="4561" spans="1:18" x14ac:dyDescent="0.3">
      <c r="A4561"/>
      <c r="B4561"/>
      <c r="C4561"/>
      <c r="D4561"/>
      <c r="E4561"/>
      <c r="F4561"/>
      <c r="G4561"/>
      <c r="H4561"/>
      <c r="I4561"/>
      <c r="J4561"/>
      <c r="K4561"/>
      <c r="L4561"/>
      <c r="M4561"/>
      <c r="N4561"/>
      <c r="O4561"/>
      <c r="P4561"/>
      <c r="Q4561"/>
      <c r="R4561"/>
    </row>
    <row r="4562" spans="1:18" x14ac:dyDescent="0.3">
      <c r="A4562"/>
      <c r="B4562"/>
      <c r="C4562"/>
      <c r="D4562"/>
      <c r="E4562"/>
      <c r="F4562"/>
      <c r="G4562"/>
      <c r="H4562"/>
      <c r="I4562"/>
      <c r="J4562"/>
      <c r="K4562"/>
      <c r="L4562"/>
      <c r="M4562"/>
      <c r="N4562"/>
      <c r="O4562"/>
      <c r="P4562"/>
      <c r="Q4562"/>
      <c r="R4562"/>
    </row>
    <row r="4563" spans="1:18" x14ac:dyDescent="0.3">
      <c r="A4563"/>
      <c r="B4563"/>
      <c r="C4563"/>
      <c r="D4563"/>
      <c r="E4563"/>
      <c r="F4563"/>
      <c r="G4563"/>
      <c r="H4563"/>
      <c r="I4563"/>
      <c r="J4563"/>
      <c r="K4563"/>
      <c r="L4563"/>
      <c r="M4563"/>
      <c r="N4563"/>
      <c r="O4563"/>
      <c r="P4563"/>
      <c r="Q4563"/>
      <c r="R4563"/>
    </row>
    <row r="4564" spans="1:18" x14ac:dyDescent="0.3">
      <c r="A4564"/>
      <c r="B4564"/>
      <c r="C4564"/>
      <c r="D4564"/>
      <c r="E4564"/>
      <c r="F4564"/>
      <c r="G4564"/>
      <c r="H4564"/>
      <c r="I4564"/>
      <c r="J4564"/>
      <c r="K4564"/>
      <c r="L4564"/>
      <c r="M4564"/>
      <c r="N4564"/>
      <c r="O4564"/>
      <c r="P4564"/>
      <c r="Q4564"/>
      <c r="R4564"/>
    </row>
    <row r="4565" spans="1:18" x14ac:dyDescent="0.3">
      <c r="A4565"/>
      <c r="B4565"/>
      <c r="C4565"/>
      <c r="D4565"/>
      <c r="E4565"/>
      <c r="F4565"/>
      <c r="G4565"/>
      <c r="H4565"/>
      <c r="I4565"/>
      <c r="J4565"/>
      <c r="K4565"/>
      <c r="L4565"/>
      <c r="M4565"/>
      <c r="N4565"/>
      <c r="O4565"/>
      <c r="P4565"/>
      <c r="Q4565"/>
      <c r="R4565"/>
    </row>
    <row r="4566" spans="1:18" x14ac:dyDescent="0.3">
      <c r="A4566"/>
      <c r="B4566"/>
      <c r="C4566"/>
      <c r="D4566"/>
      <c r="E4566"/>
      <c r="F4566"/>
      <c r="G4566"/>
      <c r="H4566"/>
      <c r="I4566"/>
      <c r="J4566"/>
      <c r="K4566"/>
      <c r="L4566"/>
      <c r="M4566"/>
      <c r="N4566"/>
      <c r="O4566"/>
      <c r="P4566"/>
      <c r="Q4566"/>
      <c r="R4566"/>
    </row>
    <row r="4567" spans="1:18" x14ac:dyDescent="0.3">
      <c r="A4567"/>
      <c r="B4567"/>
      <c r="C4567"/>
      <c r="D4567"/>
      <c r="E4567"/>
      <c r="F4567"/>
      <c r="G4567"/>
      <c r="H4567"/>
      <c r="I4567"/>
      <c r="J4567"/>
      <c r="K4567"/>
      <c r="L4567"/>
      <c r="M4567"/>
      <c r="N4567"/>
      <c r="O4567"/>
      <c r="P4567"/>
      <c r="Q4567"/>
      <c r="R4567"/>
    </row>
    <row r="4568" spans="1:18" x14ac:dyDescent="0.3">
      <c r="A4568"/>
      <c r="B4568"/>
      <c r="C4568"/>
      <c r="D4568"/>
      <c r="E4568"/>
      <c r="F4568"/>
      <c r="G4568"/>
      <c r="H4568"/>
      <c r="I4568"/>
      <c r="J4568"/>
      <c r="K4568"/>
      <c r="L4568"/>
      <c r="M4568"/>
      <c r="N4568"/>
      <c r="O4568"/>
      <c r="P4568"/>
      <c r="Q4568"/>
      <c r="R4568"/>
    </row>
    <row r="4569" spans="1:18" x14ac:dyDescent="0.3">
      <c r="A4569"/>
      <c r="B4569"/>
      <c r="C4569"/>
      <c r="D4569"/>
      <c r="E4569"/>
      <c r="F4569"/>
      <c r="G4569"/>
      <c r="H4569"/>
      <c r="I4569"/>
      <c r="J4569"/>
      <c r="K4569"/>
      <c r="L4569"/>
      <c r="M4569"/>
      <c r="N4569"/>
      <c r="O4569"/>
      <c r="P4569"/>
      <c r="Q4569"/>
      <c r="R4569"/>
    </row>
    <row r="4570" spans="1:18" x14ac:dyDescent="0.3">
      <c r="A4570"/>
      <c r="B4570"/>
      <c r="C4570"/>
      <c r="D4570"/>
      <c r="E4570"/>
      <c r="F4570"/>
      <c r="G4570"/>
      <c r="H4570"/>
      <c r="I4570"/>
      <c r="J4570"/>
      <c r="K4570"/>
      <c r="L4570"/>
      <c r="M4570"/>
      <c r="N4570"/>
      <c r="O4570"/>
      <c r="P4570"/>
      <c r="Q4570"/>
      <c r="R4570"/>
    </row>
    <row r="4571" spans="1:18" x14ac:dyDescent="0.3">
      <c r="A4571"/>
      <c r="B4571"/>
      <c r="C4571"/>
      <c r="D4571"/>
      <c r="E4571"/>
      <c r="F4571"/>
      <c r="G4571"/>
      <c r="H4571"/>
      <c r="I4571"/>
      <c r="J4571"/>
      <c r="K4571"/>
      <c r="L4571"/>
      <c r="M4571"/>
      <c r="N4571"/>
      <c r="O4571"/>
      <c r="P4571"/>
      <c r="Q4571"/>
      <c r="R4571"/>
    </row>
    <row r="4572" spans="1:18" x14ac:dyDescent="0.3">
      <c r="A4572"/>
      <c r="B4572"/>
      <c r="C4572"/>
      <c r="D4572"/>
      <c r="E4572"/>
      <c r="F4572"/>
      <c r="G4572"/>
      <c r="H4572"/>
      <c r="I4572"/>
      <c r="J4572"/>
      <c r="K4572"/>
      <c r="L4572"/>
      <c r="M4572"/>
      <c r="N4572"/>
      <c r="O4572"/>
      <c r="P4572"/>
      <c r="Q4572"/>
      <c r="R4572"/>
    </row>
    <row r="4573" spans="1:18" x14ac:dyDescent="0.3">
      <c r="A4573"/>
      <c r="B4573"/>
      <c r="C4573"/>
      <c r="D4573"/>
      <c r="E4573"/>
      <c r="F4573"/>
      <c r="G4573"/>
      <c r="H4573"/>
      <c r="I4573"/>
      <c r="J4573"/>
      <c r="K4573"/>
      <c r="L4573"/>
      <c r="M4573"/>
      <c r="N4573"/>
      <c r="O4573"/>
      <c r="P4573"/>
      <c r="Q4573"/>
      <c r="R4573"/>
    </row>
    <row r="4574" spans="1:18" x14ac:dyDescent="0.3">
      <c r="A4574"/>
      <c r="B4574"/>
      <c r="C4574"/>
      <c r="D4574"/>
      <c r="E4574"/>
      <c r="F4574"/>
      <c r="G4574"/>
      <c r="H4574"/>
      <c r="I4574"/>
      <c r="J4574"/>
      <c r="K4574"/>
      <c r="L4574"/>
      <c r="M4574"/>
      <c r="N4574"/>
      <c r="O4574"/>
      <c r="P4574"/>
      <c r="Q4574"/>
      <c r="R4574"/>
    </row>
    <row r="4575" spans="1:18" x14ac:dyDescent="0.3">
      <c r="A4575"/>
      <c r="B4575"/>
      <c r="C4575"/>
      <c r="D4575"/>
      <c r="E4575"/>
      <c r="F4575"/>
      <c r="G4575"/>
      <c r="H4575"/>
      <c r="I4575"/>
      <c r="J4575"/>
      <c r="K4575"/>
      <c r="L4575"/>
      <c r="M4575"/>
      <c r="N4575"/>
      <c r="O4575"/>
      <c r="P4575"/>
      <c r="Q4575"/>
      <c r="R4575"/>
    </row>
    <row r="4576" spans="1:18" x14ac:dyDescent="0.3">
      <c r="A4576"/>
      <c r="B4576"/>
      <c r="C4576"/>
      <c r="D4576"/>
      <c r="E4576"/>
      <c r="F4576"/>
      <c r="G4576"/>
      <c r="H4576"/>
      <c r="I4576"/>
      <c r="J4576"/>
      <c r="K4576"/>
      <c r="L4576"/>
      <c r="M4576"/>
      <c r="N4576"/>
      <c r="O4576"/>
      <c r="P4576"/>
      <c r="Q4576"/>
      <c r="R4576"/>
    </row>
    <row r="4577" spans="1:18" x14ac:dyDescent="0.3">
      <c r="A4577"/>
      <c r="B4577"/>
      <c r="C4577"/>
      <c r="D4577"/>
      <c r="E4577"/>
      <c r="F4577"/>
      <c r="G4577"/>
      <c r="H4577"/>
      <c r="I4577"/>
      <c r="J4577"/>
      <c r="K4577"/>
      <c r="L4577"/>
      <c r="M4577"/>
      <c r="N4577"/>
      <c r="O4577"/>
      <c r="P4577"/>
      <c r="Q4577"/>
      <c r="R4577"/>
    </row>
    <row r="4578" spans="1:18" x14ac:dyDescent="0.3">
      <c r="A4578"/>
      <c r="B4578"/>
      <c r="C4578"/>
      <c r="D4578"/>
      <c r="E4578"/>
      <c r="F4578"/>
      <c r="G4578"/>
      <c r="H4578"/>
      <c r="I4578"/>
      <c r="J4578"/>
      <c r="K4578"/>
      <c r="L4578"/>
      <c r="M4578"/>
      <c r="N4578"/>
      <c r="O4578"/>
      <c r="P4578"/>
      <c r="Q4578"/>
      <c r="R4578"/>
    </row>
    <row r="4579" spans="1:18" x14ac:dyDescent="0.3">
      <c r="A4579"/>
      <c r="B4579"/>
      <c r="C4579"/>
      <c r="D4579"/>
      <c r="E4579"/>
      <c r="F4579"/>
      <c r="G4579"/>
      <c r="H4579"/>
      <c r="I4579"/>
      <c r="J4579"/>
      <c r="K4579"/>
      <c r="L4579"/>
      <c r="M4579"/>
      <c r="N4579"/>
      <c r="O4579"/>
      <c r="P4579"/>
      <c r="Q4579"/>
      <c r="R4579"/>
    </row>
    <row r="4580" spans="1:18" x14ac:dyDescent="0.3">
      <c r="A4580"/>
      <c r="B4580"/>
      <c r="C4580"/>
      <c r="D4580"/>
      <c r="E4580"/>
      <c r="F4580"/>
      <c r="G4580"/>
      <c r="H4580"/>
      <c r="I4580"/>
      <c r="J4580"/>
      <c r="K4580"/>
      <c r="L4580"/>
      <c r="M4580"/>
      <c r="N4580"/>
      <c r="O4580"/>
      <c r="P4580"/>
      <c r="Q4580"/>
      <c r="R4580"/>
    </row>
    <row r="4581" spans="1:18" x14ac:dyDescent="0.3">
      <c r="A4581"/>
      <c r="B4581"/>
      <c r="C4581"/>
      <c r="D4581"/>
      <c r="E4581"/>
      <c r="F4581"/>
      <c r="G4581"/>
      <c r="H4581"/>
      <c r="I4581"/>
      <c r="J4581"/>
      <c r="K4581"/>
      <c r="L4581"/>
      <c r="M4581"/>
      <c r="N4581"/>
      <c r="O4581"/>
      <c r="P4581"/>
      <c r="Q4581"/>
      <c r="R4581"/>
    </row>
    <row r="4582" spans="1:18" x14ac:dyDescent="0.3">
      <c r="A4582"/>
      <c r="B4582"/>
      <c r="C4582"/>
      <c r="D4582"/>
      <c r="E4582"/>
      <c r="F4582"/>
      <c r="G4582"/>
      <c r="H4582"/>
      <c r="I4582"/>
      <c r="J4582"/>
      <c r="K4582"/>
      <c r="L4582"/>
      <c r="M4582"/>
      <c r="N4582"/>
      <c r="O4582"/>
      <c r="P4582"/>
      <c r="Q4582"/>
      <c r="R4582"/>
    </row>
    <row r="4583" spans="1:18" x14ac:dyDescent="0.3">
      <c r="A4583"/>
      <c r="B4583"/>
      <c r="C4583"/>
      <c r="D4583"/>
      <c r="E4583"/>
      <c r="F4583"/>
      <c r="G4583"/>
      <c r="H4583"/>
      <c r="I4583"/>
      <c r="J4583"/>
      <c r="K4583"/>
      <c r="L4583"/>
      <c r="M4583"/>
      <c r="N4583"/>
      <c r="O4583"/>
      <c r="P4583"/>
      <c r="Q4583"/>
      <c r="R4583"/>
    </row>
    <row r="4584" spans="1:18" x14ac:dyDescent="0.3">
      <c r="A4584"/>
      <c r="B4584"/>
      <c r="C4584"/>
      <c r="D4584"/>
      <c r="E4584"/>
      <c r="F4584"/>
      <c r="G4584"/>
      <c r="H4584"/>
      <c r="I4584"/>
      <c r="J4584"/>
      <c r="K4584"/>
      <c r="L4584"/>
      <c r="M4584"/>
      <c r="N4584"/>
      <c r="O4584"/>
      <c r="P4584"/>
      <c r="Q4584"/>
      <c r="R4584"/>
    </row>
    <row r="4585" spans="1:18" x14ac:dyDescent="0.3">
      <c r="A4585"/>
      <c r="B4585"/>
      <c r="C4585"/>
      <c r="D4585"/>
      <c r="E4585"/>
      <c r="F4585"/>
      <c r="G4585"/>
      <c r="H4585"/>
      <c r="I4585"/>
      <c r="J4585"/>
      <c r="K4585"/>
      <c r="L4585"/>
      <c r="M4585"/>
      <c r="N4585"/>
      <c r="O4585"/>
      <c r="P4585"/>
      <c r="Q4585"/>
      <c r="R4585"/>
    </row>
    <row r="4586" spans="1:18" x14ac:dyDescent="0.3">
      <c r="A4586"/>
      <c r="B4586"/>
      <c r="C4586"/>
      <c r="D4586"/>
      <c r="E4586"/>
      <c r="F4586"/>
      <c r="G4586"/>
      <c r="H4586"/>
      <c r="I4586"/>
      <c r="J4586"/>
      <c r="K4586"/>
      <c r="L4586"/>
      <c r="M4586"/>
      <c r="N4586"/>
      <c r="O4586"/>
      <c r="P4586"/>
      <c r="Q4586"/>
      <c r="R4586"/>
    </row>
    <row r="4587" spans="1:18" x14ac:dyDescent="0.3">
      <c r="A4587"/>
      <c r="B4587"/>
      <c r="C4587"/>
      <c r="D4587"/>
      <c r="E4587"/>
      <c r="F4587"/>
      <c r="G4587"/>
      <c r="H4587"/>
      <c r="I4587"/>
      <c r="J4587"/>
      <c r="K4587"/>
      <c r="L4587"/>
      <c r="M4587"/>
      <c r="N4587"/>
      <c r="O4587"/>
      <c r="P4587"/>
      <c r="Q4587"/>
      <c r="R4587"/>
    </row>
    <row r="4588" spans="1:18" x14ac:dyDescent="0.3">
      <c r="A4588"/>
      <c r="B4588"/>
      <c r="C4588"/>
      <c r="D4588"/>
      <c r="E4588"/>
      <c r="F4588"/>
      <c r="G4588"/>
      <c r="H4588"/>
      <c r="I4588"/>
      <c r="J4588"/>
      <c r="K4588"/>
      <c r="L4588"/>
      <c r="M4588"/>
      <c r="N4588"/>
      <c r="O4588"/>
      <c r="P4588"/>
      <c r="Q4588"/>
      <c r="R4588"/>
    </row>
    <row r="4589" spans="1:18" x14ac:dyDescent="0.3">
      <c r="A4589"/>
      <c r="B4589"/>
      <c r="C4589"/>
      <c r="D4589"/>
      <c r="E4589"/>
      <c r="F4589"/>
      <c r="G4589"/>
      <c r="H4589"/>
      <c r="I4589"/>
      <c r="J4589"/>
      <c r="K4589"/>
      <c r="L4589"/>
      <c r="M4589"/>
      <c r="N4589"/>
      <c r="O4589"/>
      <c r="P4589"/>
      <c r="Q4589"/>
      <c r="R4589"/>
    </row>
    <row r="4590" spans="1:18" x14ac:dyDescent="0.3">
      <c r="A4590"/>
      <c r="B4590"/>
      <c r="C4590"/>
      <c r="D4590"/>
      <c r="E4590"/>
      <c r="F4590"/>
      <c r="G4590"/>
      <c r="H4590"/>
      <c r="I4590"/>
      <c r="J4590"/>
      <c r="K4590"/>
      <c r="L4590"/>
      <c r="M4590"/>
      <c r="N4590"/>
      <c r="O4590"/>
      <c r="P4590"/>
      <c r="Q4590"/>
      <c r="R4590"/>
    </row>
    <row r="4591" spans="1:18" x14ac:dyDescent="0.3">
      <c r="A4591"/>
      <c r="B4591"/>
      <c r="C4591"/>
      <c r="D4591"/>
      <c r="E4591"/>
      <c r="F4591"/>
      <c r="G4591"/>
      <c r="H4591"/>
      <c r="I4591"/>
      <c r="J4591"/>
      <c r="K4591"/>
      <c r="L4591"/>
      <c r="M4591"/>
      <c r="N4591"/>
      <c r="O4591"/>
      <c r="P4591"/>
      <c r="Q4591"/>
      <c r="R4591"/>
    </row>
    <row r="4592" spans="1:18" x14ac:dyDescent="0.3">
      <c r="A4592"/>
      <c r="B4592"/>
      <c r="C4592"/>
      <c r="D4592"/>
      <c r="E4592"/>
      <c r="F4592"/>
      <c r="G4592"/>
      <c r="H4592"/>
      <c r="I4592"/>
      <c r="J4592"/>
      <c r="K4592"/>
      <c r="L4592"/>
      <c r="M4592"/>
      <c r="N4592"/>
      <c r="O4592"/>
      <c r="P4592"/>
      <c r="Q4592"/>
      <c r="R4592"/>
    </row>
    <row r="4593" spans="1:18" x14ac:dyDescent="0.3">
      <c r="A4593"/>
      <c r="B4593"/>
      <c r="C4593"/>
      <c r="D4593"/>
      <c r="E4593"/>
      <c r="F4593"/>
      <c r="G4593"/>
      <c r="H4593"/>
      <c r="I4593"/>
      <c r="J4593"/>
      <c r="K4593"/>
      <c r="L4593"/>
      <c r="M4593"/>
      <c r="N4593"/>
      <c r="O4593"/>
      <c r="P4593"/>
      <c r="Q4593"/>
      <c r="R4593"/>
    </row>
    <row r="4594" spans="1:18" x14ac:dyDescent="0.3">
      <c r="A4594"/>
      <c r="B4594"/>
      <c r="C4594"/>
      <c r="D4594"/>
      <c r="E4594"/>
      <c r="F4594"/>
      <c r="G4594"/>
      <c r="H4594"/>
      <c r="I4594"/>
      <c r="J4594"/>
      <c r="K4594"/>
      <c r="L4594"/>
      <c r="M4594"/>
      <c r="N4594"/>
      <c r="O4594"/>
      <c r="P4594"/>
      <c r="Q4594"/>
      <c r="R4594"/>
    </row>
    <row r="4595" spans="1:18" x14ac:dyDescent="0.3">
      <c r="A4595"/>
      <c r="B4595"/>
      <c r="C4595"/>
      <c r="D4595"/>
      <c r="E4595"/>
      <c r="F4595"/>
      <c r="G4595"/>
      <c r="H4595"/>
      <c r="I4595"/>
      <c r="J4595"/>
      <c r="K4595"/>
      <c r="L4595"/>
      <c r="M4595"/>
      <c r="N4595"/>
      <c r="O4595"/>
      <c r="P4595"/>
      <c r="Q4595"/>
      <c r="R4595"/>
    </row>
    <row r="4596" spans="1:18" x14ac:dyDescent="0.3">
      <c r="A4596"/>
      <c r="B4596"/>
      <c r="C4596"/>
      <c r="D4596"/>
      <c r="E4596"/>
      <c r="F4596"/>
      <c r="G4596"/>
      <c r="H4596"/>
      <c r="I4596"/>
      <c r="J4596"/>
      <c r="K4596"/>
      <c r="L4596"/>
      <c r="M4596"/>
      <c r="N4596"/>
      <c r="O4596"/>
      <c r="P4596"/>
      <c r="Q4596"/>
      <c r="R4596"/>
    </row>
    <row r="4597" spans="1:18" x14ac:dyDescent="0.3">
      <c r="A4597"/>
      <c r="B4597"/>
      <c r="C4597"/>
      <c r="D4597"/>
      <c r="E4597"/>
      <c r="F4597"/>
      <c r="G4597"/>
      <c r="H4597"/>
      <c r="I4597"/>
      <c r="J4597"/>
      <c r="K4597"/>
      <c r="L4597"/>
      <c r="M4597"/>
      <c r="N4597"/>
      <c r="O4597"/>
      <c r="P4597"/>
      <c r="Q4597"/>
      <c r="R4597"/>
    </row>
    <row r="4598" spans="1:18" x14ac:dyDescent="0.3">
      <c r="A4598"/>
      <c r="B4598"/>
      <c r="C4598"/>
      <c r="D4598"/>
      <c r="E4598"/>
      <c r="F4598"/>
      <c r="G4598"/>
      <c r="H4598"/>
      <c r="I4598"/>
      <c r="J4598"/>
      <c r="K4598"/>
      <c r="L4598"/>
      <c r="M4598"/>
      <c r="N4598"/>
      <c r="O4598"/>
      <c r="P4598"/>
      <c r="Q4598"/>
      <c r="R4598"/>
    </row>
    <row r="4599" spans="1:18" x14ac:dyDescent="0.3">
      <c r="A4599"/>
      <c r="B4599"/>
      <c r="C4599"/>
      <c r="D4599"/>
      <c r="E4599"/>
      <c r="F4599"/>
      <c r="G4599"/>
      <c r="H4599"/>
      <c r="I4599"/>
      <c r="J4599"/>
      <c r="K4599"/>
      <c r="L4599"/>
      <c r="M4599"/>
      <c r="N4599"/>
      <c r="O4599"/>
      <c r="P4599"/>
      <c r="Q4599"/>
      <c r="R4599"/>
    </row>
    <row r="4600" spans="1:18" x14ac:dyDescent="0.3">
      <c r="A4600"/>
      <c r="B4600"/>
      <c r="C4600"/>
      <c r="D4600"/>
      <c r="E4600"/>
      <c r="F4600"/>
      <c r="G4600"/>
      <c r="H4600"/>
      <c r="I4600"/>
      <c r="J4600"/>
      <c r="K4600"/>
      <c r="L4600"/>
      <c r="M4600"/>
      <c r="N4600"/>
      <c r="O4600"/>
      <c r="P4600"/>
      <c r="Q4600"/>
      <c r="R4600"/>
    </row>
    <row r="4601" spans="1:18" x14ac:dyDescent="0.3">
      <c r="A4601"/>
      <c r="B4601"/>
      <c r="C4601"/>
      <c r="D4601"/>
      <c r="E4601"/>
      <c r="F4601"/>
      <c r="G4601"/>
      <c r="H4601"/>
      <c r="I4601"/>
      <c r="J4601"/>
      <c r="K4601"/>
      <c r="L4601"/>
      <c r="M4601"/>
      <c r="N4601"/>
      <c r="O4601"/>
      <c r="P4601"/>
      <c r="Q4601"/>
      <c r="R4601"/>
    </row>
    <row r="4602" spans="1:18" x14ac:dyDescent="0.3">
      <c r="A4602"/>
      <c r="B4602"/>
      <c r="C4602"/>
      <c r="D4602"/>
      <c r="E4602"/>
      <c r="F4602"/>
      <c r="G4602"/>
      <c r="H4602"/>
      <c r="I4602"/>
      <c r="J4602"/>
      <c r="K4602"/>
      <c r="L4602"/>
      <c r="M4602"/>
      <c r="N4602"/>
      <c r="O4602"/>
      <c r="P4602"/>
      <c r="Q4602"/>
      <c r="R4602"/>
    </row>
    <row r="4603" spans="1:18" x14ac:dyDescent="0.3">
      <c r="A4603"/>
      <c r="B4603"/>
      <c r="C4603"/>
      <c r="D4603"/>
      <c r="E4603"/>
      <c r="F4603"/>
      <c r="G4603"/>
      <c r="H4603"/>
      <c r="I4603"/>
      <c r="J4603"/>
      <c r="K4603"/>
      <c r="L4603"/>
      <c r="M4603"/>
      <c r="N4603"/>
      <c r="O4603"/>
      <c r="P4603"/>
      <c r="Q4603"/>
      <c r="R4603"/>
    </row>
    <row r="4604" spans="1:18" x14ac:dyDescent="0.3">
      <c r="A4604"/>
      <c r="B4604"/>
      <c r="C4604"/>
      <c r="D4604"/>
      <c r="E4604"/>
      <c r="F4604"/>
      <c r="G4604"/>
      <c r="H4604"/>
      <c r="I4604"/>
      <c r="J4604"/>
      <c r="K4604"/>
      <c r="L4604"/>
      <c r="M4604"/>
      <c r="N4604"/>
      <c r="O4604"/>
      <c r="P4604"/>
      <c r="Q4604"/>
      <c r="R4604"/>
    </row>
    <row r="4605" spans="1:18" x14ac:dyDescent="0.3">
      <c r="A4605"/>
      <c r="B4605"/>
      <c r="C4605"/>
      <c r="D4605"/>
      <c r="E4605"/>
      <c r="F4605"/>
      <c r="G4605"/>
      <c r="H4605"/>
      <c r="I4605"/>
      <c r="J4605"/>
      <c r="K4605"/>
      <c r="L4605"/>
      <c r="M4605"/>
      <c r="N4605"/>
      <c r="O4605"/>
      <c r="P4605"/>
      <c r="Q4605"/>
      <c r="R4605"/>
    </row>
    <row r="4606" spans="1:18" x14ac:dyDescent="0.3">
      <c r="A4606"/>
      <c r="B4606"/>
      <c r="C4606"/>
      <c r="D4606"/>
      <c r="E4606"/>
      <c r="F4606"/>
      <c r="G4606"/>
      <c r="H4606"/>
      <c r="I4606"/>
      <c r="J4606"/>
      <c r="K4606"/>
      <c r="L4606"/>
      <c r="M4606"/>
      <c r="N4606"/>
      <c r="O4606"/>
      <c r="P4606"/>
      <c r="Q4606"/>
      <c r="R4606"/>
    </row>
    <row r="4607" spans="1:18" x14ac:dyDescent="0.3">
      <c r="A4607"/>
      <c r="B4607"/>
      <c r="C4607"/>
      <c r="D4607"/>
      <c r="E4607"/>
      <c r="F4607"/>
      <c r="G4607"/>
      <c r="H4607"/>
      <c r="I4607"/>
      <c r="J4607"/>
      <c r="K4607"/>
      <c r="L4607"/>
      <c r="M4607"/>
      <c r="N4607"/>
      <c r="O4607"/>
      <c r="P4607"/>
      <c r="Q4607"/>
      <c r="R4607"/>
    </row>
    <row r="4608" spans="1:18" x14ac:dyDescent="0.3">
      <c r="A4608"/>
      <c r="B4608"/>
      <c r="C4608"/>
      <c r="D4608"/>
      <c r="E4608"/>
      <c r="F4608"/>
      <c r="G4608"/>
      <c r="H4608"/>
      <c r="I4608"/>
      <c r="J4608"/>
      <c r="K4608"/>
      <c r="L4608"/>
      <c r="M4608"/>
      <c r="N4608"/>
      <c r="O4608"/>
      <c r="P4608"/>
      <c r="Q4608"/>
      <c r="R4608"/>
    </row>
    <row r="4609" spans="1:18" x14ac:dyDescent="0.3">
      <c r="A4609"/>
      <c r="B4609"/>
      <c r="C4609"/>
      <c r="D4609"/>
      <c r="E4609"/>
      <c r="F4609"/>
      <c r="G4609"/>
      <c r="H4609"/>
      <c r="I4609"/>
      <c r="J4609"/>
      <c r="K4609"/>
      <c r="L4609"/>
      <c r="M4609"/>
      <c r="N4609"/>
      <c r="O4609"/>
      <c r="P4609"/>
      <c r="Q4609"/>
      <c r="R4609"/>
    </row>
    <row r="4610" spans="1:18" x14ac:dyDescent="0.3">
      <c r="A4610"/>
      <c r="B4610"/>
      <c r="C4610"/>
      <c r="D4610"/>
      <c r="E4610"/>
      <c r="F4610"/>
      <c r="G4610"/>
      <c r="H4610"/>
      <c r="I4610"/>
      <c r="J4610"/>
      <c r="K4610"/>
      <c r="L4610"/>
      <c r="M4610"/>
      <c r="N4610"/>
      <c r="O4610"/>
      <c r="P4610"/>
      <c r="Q4610"/>
      <c r="R4610"/>
    </row>
    <row r="4611" spans="1:18" x14ac:dyDescent="0.3">
      <c r="A4611"/>
      <c r="B4611"/>
      <c r="C4611"/>
      <c r="D4611"/>
      <c r="E4611"/>
      <c r="F4611"/>
      <c r="G4611"/>
      <c r="H4611"/>
      <c r="I4611"/>
      <c r="J4611"/>
      <c r="K4611"/>
      <c r="L4611"/>
      <c r="M4611"/>
      <c r="N4611"/>
      <c r="O4611"/>
      <c r="P4611"/>
      <c r="Q4611"/>
      <c r="R4611"/>
    </row>
    <row r="4612" spans="1:18" x14ac:dyDescent="0.3">
      <c r="A4612"/>
      <c r="B4612"/>
      <c r="C4612"/>
      <c r="D4612"/>
      <c r="E4612"/>
      <c r="F4612"/>
      <c r="G4612"/>
      <c r="H4612"/>
      <c r="I4612"/>
      <c r="J4612"/>
      <c r="K4612"/>
      <c r="L4612"/>
      <c r="M4612"/>
      <c r="N4612"/>
      <c r="O4612"/>
      <c r="P4612"/>
      <c r="Q4612"/>
      <c r="R4612"/>
    </row>
    <row r="4613" spans="1:18" x14ac:dyDescent="0.3">
      <c r="A4613"/>
      <c r="B4613"/>
      <c r="C4613"/>
      <c r="D4613"/>
      <c r="E4613"/>
      <c r="F4613"/>
      <c r="G4613"/>
      <c r="H4613"/>
      <c r="I4613"/>
      <c r="J4613"/>
      <c r="K4613"/>
      <c r="L4613"/>
      <c r="M4613"/>
      <c r="N4613"/>
      <c r="O4613"/>
      <c r="P4613"/>
      <c r="Q4613"/>
      <c r="R4613"/>
    </row>
    <row r="4614" spans="1:18" x14ac:dyDescent="0.3">
      <c r="A4614"/>
      <c r="B4614"/>
      <c r="C4614"/>
      <c r="D4614"/>
      <c r="E4614"/>
      <c r="F4614"/>
      <c r="G4614"/>
      <c r="H4614"/>
      <c r="I4614"/>
      <c r="J4614"/>
      <c r="K4614"/>
      <c r="L4614"/>
      <c r="M4614"/>
      <c r="N4614"/>
      <c r="O4614"/>
      <c r="P4614"/>
      <c r="Q4614"/>
      <c r="R4614"/>
    </row>
    <row r="4615" spans="1:18" x14ac:dyDescent="0.3">
      <c r="A4615"/>
      <c r="B4615"/>
      <c r="C4615"/>
      <c r="D4615"/>
      <c r="E4615"/>
      <c r="F4615"/>
      <c r="G4615"/>
      <c r="H4615"/>
      <c r="I4615"/>
      <c r="J4615"/>
      <c r="K4615"/>
      <c r="L4615"/>
      <c r="M4615"/>
      <c r="N4615"/>
      <c r="O4615"/>
      <c r="P4615"/>
      <c r="Q4615"/>
      <c r="R4615"/>
    </row>
    <row r="4616" spans="1:18" x14ac:dyDescent="0.3">
      <c r="A4616"/>
      <c r="B4616"/>
      <c r="C4616"/>
      <c r="D4616"/>
      <c r="E4616"/>
      <c r="F4616"/>
      <c r="G4616"/>
      <c r="H4616"/>
      <c r="I4616"/>
      <c r="J4616"/>
      <c r="K4616"/>
      <c r="L4616"/>
      <c r="M4616"/>
      <c r="N4616"/>
      <c r="O4616"/>
      <c r="P4616"/>
      <c r="Q4616"/>
      <c r="R4616"/>
    </row>
    <row r="4617" spans="1:18" x14ac:dyDescent="0.3">
      <c r="A4617"/>
      <c r="B4617"/>
      <c r="C4617"/>
      <c r="D4617"/>
      <c r="E4617"/>
      <c r="F4617"/>
      <c r="G4617"/>
      <c r="H4617"/>
      <c r="I4617"/>
      <c r="J4617"/>
      <c r="K4617"/>
      <c r="L4617"/>
      <c r="M4617"/>
      <c r="N4617"/>
      <c r="O4617"/>
      <c r="P4617"/>
      <c r="Q4617"/>
      <c r="R4617"/>
    </row>
    <row r="4618" spans="1:18" x14ac:dyDescent="0.3">
      <c r="A4618"/>
      <c r="B4618"/>
      <c r="C4618"/>
      <c r="D4618"/>
      <c r="E4618"/>
      <c r="F4618"/>
      <c r="G4618"/>
      <c r="H4618"/>
      <c r="I4618"/>
      <c r="J4618"/>
      <c r="K4618"/>
      <c r="L4618"/>
      <c r="M4618"/>
      <c r="N4618"/>
      <c r="O4618"/>
      <c r="P4618"/>
      <c r="Q4618"/>
      <c r="R4618"/>
    </row>
    <row r="4619" spans="1:18" x14ac:dyDescent="0.3">
      <c r="A4619"/>
      <c r="B4619"/>
      <c r="C4619"/>
      <c r="D4619"/>
      <c r="E4619"/>
      <c r="F4619"/>
      <c r="G4619"/>
      <c r="H4619"/>
      <c r="I4619"/>
      <c r="J4619"/>
      <c r="K4619"/>
      <c r="L4619"/>
      <c r="M4619"/>
      <c r="N4619"/>
      <c r="O4619"/>
      <c r="P4619"/>
      <c r="Q4619"/>
      <c r="R4619"/>
    </row>
    <row r="4620" spans="1:18" x14ac:dyDescent="0.3">
      <c r="A4620"/>
      <c r="B4620"/>
      <c r="C4620"/>
      <c r="D4620"/>
      <c r="E4620"/>
      <c r="F4620"/>
      <c r="G4620"/>
      <c r="H4620"/>
      <c r="I4620"/>
      <c r="J4620"/>
      <c r="K4620"/>
      <c r="L4620"/>
      <c r="M4620"/>
      <c r="N4620"/>
      <c r="O4620"/>
      <c r="P4620"/>
      <c r="Q4620"/>
      <c r="R4620"/>
    </row>
    <row r="4621" spans="1:18" x14ac:dyDescent="0.3">
      <c r="A4621"/>
      <c r="B4621"/>
      <c r="C4621"/>
      <c r="D4621"/>
      <c r="E4621"/>
      <c r="F4621"/>
      <c r="G4621"/>
      <c r="H4621"/>
      <c r="I4621"/>
      <c r="J4621"/>
      <c r="K4621"/>
      <c r="L4621"/>
      <c r="M4621"/>
      <c r="N4621"/>
      <c r="O4621"/>
      <c r="P4621"/>
      <c r="Q4621"/>
      <c r="R4621"/>
    </row>
    <row r="4622" spans="1:18" x14ac:dyDescent="0.3">
      <c r="A4622"/>
      <c r="B4622"/>
      <c r="C4622"/>
      <c r="D4622"/>
      <c r="E4622"/>
      <c r="F4622"/>
      <c r="G4622"/>
      <c r="H4622"/>
      <c r="I4622"/>
      <c r="J4622"/>
      <c r="K4622"/>
      <c r="L4622"/>
      <c r="M4622"/>
      <c r="N4622"/>
      <c r="O4622"/>
      <c r="P4622"/>
      <c r="Q4622"/>
      <c r="R4622"/>
    </row>
    <row r="4623" spans="1:18" x14ac:dyDescent="0.3">
      <c r="A4623"/>
      <c r="B4623"/>
      <c r="C4623"/>
      <c r="D4623"/>
      <c r="E4623"/>
      <c r="F4623"/>
      <c r="G4623"/>
      <c r="H4623"/>
      <c r="I4623"/>
      <c r="J4623"/>
      <c r="K4623"/>
      <c r="L4623"/>
      <c r="M4623"/>
      <c r="N4623"/>
      <c r="O4623"/>
      <c r="P4623"/>
      <c r="Q4623"/>
      <c r="R4623"/>
    </row>
    <row r="4624" spans="1:18" x14ac:dyDescent="0.3">
      <c r="A4624"/>
      <c r="B4624"/>
      <c r="C4624"/>
      <c r="D4624"/>
      <c r="E4624"/>
      <c r="F4624"/>
      <c r="G4624"/>
      <c r="H4624"/>
      <c r="I4624"/>
      <c r="J4624"/>
      <c r="K4624"/>
      <c r="L4624"/>
      <c r="M4624"/>
      <c r="N4624"/>
      <c r="O4624"/>
      <c r="P4624"/>
      <c r="Q4624"/>
      <c r="R4624"/>
    </row>
    <row r="4625" spans="1:18" x14ac:dyDescent="0.3">
      <c r="A4625"/>
      <c r="B4625"/>
      <c r="C4625"/>
      <c r="D4625"/>
      <c r="E4625"/>
      <c r="F4625"/>
      <c r="G4625"/>
      <c r="H4625"/>
      <c r="I4625"/>
      <c r="J4625"/>
      <c r="K4625"/>
      <c r="L4625"/>
      <c r="M4625"/>
      <c r="N4625"/>
      <c r="O4625"/>
      <c r="P4625"/>
      <c r="Q4625"/>
      <c r="R4625"/>
    </row>
    <row r="4626" spans="1:18" x14ac:dyDescent="0.3">
      <c r="A4626"/>
      <c r="B4626"/>
      <c r="C4626"/>
      <c r="D4626"/>
      <c r="E4626"/>
      <c r="F4626"/>
      <c r="G4626"/>
      <c r="H4626"/>
      <c r="I4626"/>
      <c r="J4626"/>
      <c r="K4626"/>
      <c r="L4626"/>
      <c r="M4626"/>
      <c r="N4626"/>
      <c r="O4626"/>
      <c r="P4626"/>
      <c r="Q4626"/>
      <c r="R4626"/>
    </row>
    <row r="4627" spans="1:18" x14ac:dyDescent="0.3">
      <c r="A4627"/>
      <c r="B4627"/>
      <c r="C4627"/>
      <c r="D4627"/>
      <c r="E4627"/>
      <c r="F4627"/>
      <c r="G4627"/>
      <c r="H4627"/>
      <c r="I4627"/>
      <c r="J4627"/>
      <c r="K4627"/>
      <c r="L4627"/>
      <c r="M4627"/>
      <c r="N4627"/>
      <c r="O4627"/>
      <c r="P4627"/>
      <c r="Q4627"/>
      <c r="R4627"/>
    </row>
    <row r="4628" spans="1:18" x14ac:dyDescent="0.3">
      <c r="A4628"/>
      <c r="B4628"/>
      <c r="C4628"/>
      <c r="D4628"/>
      <c r="E4628"/>
      <c r="F4628"/>
      <c r="G4628"/>
      <c r="H4628"/>
      <c r="I4628"/>
      <c r="J4628"/>
      <c r="K4628"/>
      <c r="L4628"/>
      <c r="M4628"/>
      <c r="N4628"/>
      <c r="O4628"/>
      <c r="P4628"/>
      <c r="Q4628"/>
      <c r="R4628"/>
    </row>
    <row r="4629" spans="1:18" x14ac:dyDescent="0.3">
      <c r="A4629"/>
      <c r="B4629"/>
      <c r="C4629"/>
      <c r="D4629"/>
      <c r="E4629"/>
      <c r="F4629"/>
      <c r="G4629"/>
      <c r="H4629"/>
      <c r="I4629"/>
      <c r="J4629"/>
      <c r="K4629"/>
      <c r="L4629"/>
      <c r="M4629"/>
      <c r="N4629"/>
      <c r="O4629"/>
      <c r="P4629"/>
      <c r="Q4629"/>
      <c r="R4629"/>
    </row>
    <row r="4630" spans="1:18" x14ac:dyDescent="0.3">
      <c r="A4630"/>
      <c r="B4630"/>
      <c r="C4630"/>
      <c r="D4630"/>
      <c r="E4630"/>
      <c r="F4630"/>
      <c r="G4630"/>
      <c r="H4630"/>
      <c r="I4630"/>
      <c r="J4630"/>
      <c r="K4630"/>
      <c r="L4630"/>
      <c r="M4630"/>
      <c r="N4630"/>
      <c r="O4630"/>
      <c r="P4630"/>
      <c r="Q4630"/>
      <c r="R4630"/>
    </row>
    <row r="4631" spans="1:18" x14ac:dyDescent="0.3">
      <c r="A4631"/>
      <c r="B4631"/>
      <c r="C4631"/>
      <c r="D4631"/>
      <c r="E4631"/>
      <c r="F4631"/>
      <c r="G4631"/>
      <c r="H4631"/>
      <c r="I4631"/>
      <c r="J4631"/>
      <c r="K4631"/>
      <c r="L4631"/>
      <c r="M4631"/>
      <c r="N4631"/>
      <c r="O4631"/>
      <c r="P4631"/>
      <c r="Q4631"/>
      <c r="R4631"/>
    </row>
    <row r="4632" spans="1:18" x14ac:dyDescent="0.3">
      <c r="A4632"/>
      <c r="B4632"/>
      <c r="C4632"/>
      <c r="D4632"/>
      <c r="E4632"/>
      <c r="F4632"/>
      <c r="G4632"/>
      <c r="H4632"/>
      <c r="I4632"/>
      <c r="J4632"/>
      <c r="K4632"/>
      <c r="L4632"/>
      <c r="M4632"/>
      <c r="N4632"/>
      <c r="O4632"/>
      <c r="P4632"/>
      <c r="Q4632"/>
      <c r="R4632"/>
    </row>
    <row r="4633" spans="1:18" x14ac:dyDescent="0.3">
      <c r="A4633"/>
      <c r="B4633"/>
      <c r="C4633"/>
      <c r="D4633"/>
      <c r="E4633"/>
      <c r="F4633"/>
      <c r="G4633"/>
      <c r="H4633"/>
      <c r="I4633"/>
      <c r="J4633"/>
      <c r="K4633"/>
      <c r="L4633"/>
      <c r="M4633"/>
      <c r="N4633"/>
      <c r="O4633"/>
      <c r="P4633"/>
      <c r="Q4633"/>
      <c r="R4633"/>
    </row>
    <row r="4634" spans="1:18" x14ac:dyDescent="0.3">
      <c r="A4634"/>
      <c r="B4634"/>
      <c r="C4634"/>
      <c r="D4634"/>
      <c r="E4634"/>
      <c r="F4634"/>
      <c r="G4634"/>
      <c r="H4634"/>
      <c r="I4634"/>
      <c r="J4634"/>
      <c r="K4634"/>
      <c r="L4634"/>
      <c r="M4634"/>
      <c r="N4634"/>
      <c r="O4634"/>
      <c r="P4634"/>
      <c r="Q4634"/>
      <c r="R4634"/>
    </row>
    <row r="4635" spans="1:18" x14ac:dyDescent="0.3">
      <c r="A4635"/>
      <c r="B4635"/>
      <c r="C4635"/>
      <c r="D4635"/>
      <c r="E4635"/>
      <c r="F4635"/>
      <c r="G4635"/>
      <c r="H4635"/>
      <c r="I4635"/>
      <c r="J4635"/>
      <c r="K4635"/>
      <c r="L4635"/>
      <c r="M4635"/>
      <c r="N4635"/>
      <c r="O4635"/>
      <c r="P4635"/>
      <c r="Q4635"/>
      <c r="R4635"/>
    </row>
    <row r="4636" spans="1:18" x14ac:dyDescent="0.3">
      <c r="A4636"/>
      <c r="B4636"/>
      <c r="C4636"/>
      <c r="D4636"/>
      <c r="E4636"/>
      <c r="F4636"/>
      <c r="G4636"/>
      <c r="H4636"/>
      <c r="I4636"/>
      <c r="J4636"/>
      <c r="K4636"/>
      <c r="L4636"/>
      <c r="M4636"/>
      <c r="N4636"/>
      <c r="O4636"/>
      <c r="P4636"/>
      <c r="Q4636"/>
      <c r="R4636"/>
    </row>
    <row r="4637" spans="1:18" x14ac:dyDescent="0.3">
      <c r="A4637"/>
      <c r="B4637"/>
      <c r="C4637"/>
      <c r="D4637"/>
      <c r="E4637"/>
      <c r="F4637"/>
      <c r="G4637"/>
      <c r="H4637"/>
      <c r="I4637"/>
      <c r="J4637"/>
      <c r="K4637"/>
      <c r="L4637"/>
      <c r="M4637"/>
      <c r="N4637"/>
      <c r="O4637"/>
      <c r="P4637"/>
      <c r="Q4637"/>
      <c r="R4637"/>
    </row>
    <row r="4638" spans="1:18" x14ac:dyDescent="0.3">
      <c r="A4638"/>
      <c r="B4638"/>
      <c r="C4638"/>
      <c r="D4638"/>
      <c r="E4638"/>
      <c r="F4638"/>
      <c r="G4638"/>
      <c r="H4638"/>
      <c r="I4638"/>
      <c r="J4638"/>
      <c r="K4638"/>
      <c r="L4638"/>
      <c r="M4638"/>
      <c r="N4638"/>
      <c r="O4638"/>
      <c r="P4638"/>
      <c r="Q4638"/>
      <c r="R4638"/>
    </row>
    <row r="4639" spans="1:18" x14ac:dyDescent="0.3">
      <c r="A4639"/>
      <c r="B4639"/>
      <c r="C4639"/>
      <c r="D4639"/>
      <c r="E4639"/>
      <c r="F4639"/>
      <c r="G4639"/>
      <c r="H4639"/>
      <c r="I4639"/>
      <c r="J4639"/>
      <c r="K4639"/>
      <c r="L4639"/>
      <c r="M4639"/>
      <c r="N4639"/>
      <c r="O4639"/>
      <c r="P4639"/>
      <c r="Q4639"/>
      <c r="R4639"/>
    </row>
    <row r="4640" spans="1:18" x14ac:dyDescent="0.3">
      <c r="A4640"/>
      <c r="B4640"/>
      <c r="C4640"/>
      <c r="D4640"/>
      <c r="E4640"/>
      <c r="F4640"/>
      <c r="G4640"/>
      <c r="H4640"/>
      <c r="I4640"/>
      <c r="J4640"/>
      <c r="K4640"/>
      <c r="L4640"/>
      <c r="M4640"/>
      <c r="N4640"/>
      <c r="O4640"/>
      <c r="P4640"/>
      <c r="Q4640"/>
      <c r="R4640"/>
    </row>
    <row r="4641" spans="1:18" x14ac:dyDescent="0.3">
      <c r="A4641"/>
      <c r="B4641"/>
      <c r="C4641"/>
      <c r="D4641"/>
      <c r="E4641"/>
      <c r="F4641"/>
      <c r="G4641"/>
      <c r="H4641"/>
      <c r="I4641"/>
      <c r="J4641"/>
      <c r="K4641"/>
      <c r="L4641"/>
      <c r="M4641"/>
      <c r="N4641"/>
      <c r="O4641"/>
      <c r="P4641"/>
      <c r="Q4641"/>
      <c r="R4641"/>
    </row>
    <row r="4642" spans="1:18" x14ac:dyDescent="0.3">
      <c r="A4642"/>
      <c r="B4642"/>
      <c r="C4642"/>
      <c r="D4642"/>
      <c r="E4642"/>
      <c r="F4642"/>
      <c r="G4642"/>
      <c r="H4642"/>
      <c r="I4642"/>
      <c r="J4642"/>
      <c r="K4642"/>
      <c r="L4642"/>
      <c r="M4642"/>
      <c r="N4642"/>
      <c r="O4642"/>
      <c r="P4642"/>
      <c r="Q4642"/>
      <c r="R4642"/>
    </row>
    <row r="4643" spans="1:18" x14ac:dyDescent="0.3">
      <c r="A4643"/>
      <c r="B4643"/>
      <c r="C4643"/>
      <c r="D4643"/>
      <c r="E4643"/>
      <c r="F4643"/>
      <c r="G4643"/>
      <c r="H4643"/>
      <c r="I4643"/>
      <c r="J4643"/>
      <c r="K4643"/>
      <c r="L4643"/>
      <c r="M4643"/>
      <c r="N4643"/>
      <c r="O4643"/>
      <c r="P4643"/>
      <c r="Q4643"/>
      <c r="R4643"/>
    </row>
    <row r="4644" spans="1:18" x14ac:dyDescent="0.3">
      <c r="A4644"/>
      <c r="B4644"/>
      <c r="C4644"/>
      <c r="D4644"/>
      <c r="E4644"/>
      <c r="F4644"/>
      <c r="G4644"/>
      <c r="H4644"/>
      <c r="I4644"/>
      <c r="J4644"/>
      <c r="K4644"/>
      <c r="L4644"/>
      <c r="M4644"/>
      <c r="N4644"/>
      <c r="O4644"/>
      <c r="P4644"/>
      <c r="Q4644"/>
      <c r="R4644"/>
    </row>
    <row r="4645" spans="1:18" x14ac:dyDescent="0.3">
      <c r="A4645"/>
      <c r="B4645"/>
      <c r="C4645"/>
      <c r="D4645"/>
      <c r="E4645"/>
      <c r="F4645"/>
      <c r="G4645"/>
      <c r="H4645"/>
      <c r="I4645"/>
      <c r="J4645"/>
      <c r="K4645"/>
      <c r="L4645"/>
      <c r="M4645"/>
      <c r="N4645"/>
      <c r="O4645"/>
      <c r="P4645"/>
      <c r="Q4645"/>
      <c r="R4645"/>
    </row>
    <row r="4646" spans="1:18" x14ac:dyDescent="0.3">
      <c r="A4646"/>
      <c r="B4646"/>
      <c r="C4646"/>
      <c r="D4646"/>
      <c r="E4646"/>
      <c r="F4646"/>
      <c r="G4646"/>
      <c r="H4646"/>
      <c r="I4646"/>
      <c r="J4646"/>
      <c r="K4646"/>
      <c r="L4646"/>
      <c r="M4646"/>
      <c r="N4646"/>
      <c r="O4646"/>
      <c r="P4646"/>
      <c r="Q4646"/>
      <c r="R4646"/>
    </row>
    <row r="4647" spans="1:18" x14ac:dyDescent="0.3">
      <c r="A4647"/>
      <c r="B4647"/>
      <c r="C4647"/>
      <c r="D4647"/>
      <c r="E4647"/>
      <c r="F4647"/>
      <c r="G4647"/>
      <c r="H4647"/>
      <c r="I4647"/>
      <c r="J4647"/>
      <c r="K4647"/>
      <c r="L4647"/>
      <c r="M4647"/>
      <c r="N4647"/>
      <c r="O4647"/>
      <c r="P4647"/>
      <c r="Q4647"/>
      <c r="R4647"/>
    </row>
    <row r="4648" spans="1:18" x14ac:dyDescent="0.3">
      <c r="A4648"/>
      <c r="B4648"/>
      <c r="C4648"/>
      <c r="D4648"/>
      <c r="E4648"/>
      <c r="F4648"/>
      <c r="G4648"/>
      <c r="H4648"/>
      <c r="I4648"/>
      <c r="J4648"/>
      <c r="K4648"/>
      <c r="L4648"/>
      <c r="M4648"/>
      <c r="N4648"/>
      <c r="O4648"/>
      <c r="P4648"/>
      <c r="Q4648"/>
      <c r="R4648"/>
    </row>
    <row r="4649" spans="1:18" x14ac:dyDescent="0.3">
      <c r="A4649"/>
      <c r="B4649"/>
      <c r="C4649"/>
      <c r="D4649"/>
      <c r="E4649"/>
      <c r="F4649"/>
      <c r="G4649"/>
      <c r="H4649"/>
      <c r="I4649"/>
      <c r="J4649"/>
      <c r="K4649"/>
      <c r="L4649"/>
      <c r="M4649"/>
      <c r="N4649"/>
      <c r="O4649"/>
      <c r="P4649"/>
      <c r="Q4649"/>
      <c r="R4649"/>
    </row>
    <row r="4650" spans="1:18" x14ac:dyDescent="0.3">
      <c r="A4650"/>
      <c r="B4650"/>
      <c r="C4650"/>
      <c r="D4650"/>
      <c r="E4650"/>
      <c r="F4650"/>
      <c r="G4650"/>
      <c r="H4650"/>
      <c r="I4650"/>
      <c r="J4650"/>
      <c r="K4650"/>
      <c r="L4650"/>
      <c r="M4650"/>
      <c r="N4650"/>
      <c r="O4650"/>
      <c r="P4650"/>
      <c r="Q4650"/>
      <c r="R4650"/>
    </row>
    <row r="4651" spans="1:18" x14ac:dyDescent="0.3">
      <c r="A4651"/>
      <c r="B4651"/>
      <c r="C4651"/>
      <c r="D4651"/>
      <c r="E4651"/>
      <c r="F4651"/>
      <c r="G4651"/>
      <c r="H4651"/>
      <c r="I4651"/>
      <c r="J4651"/>
      <c r="K4651"/>
      <c r="L4651"/>
      <c r="M4651"/>
      <c r="N4651"/>
      <c r="O4651"/>
      <c r="P4651"/>
      <c r="Q4651"/>
      <c r="R4651"/>
    </row>
    <row r="4652" spans="1:18" x14ac:dyDescent="0.3">
      <c r="A4652"/>
      <c r="B4652"/>
      <c r="C4652"/>
      <c r="D4652"/>
      <c r="E4652"/>
      <c r="F4652"/>
      <c r="G4652"/>
      <c r="H4652"/>
      <c r="I4652"/>
      <c r="J4652"/>
      <c r="K4652"/>
      <c r="L4652"/>
      <c r="M4652"/>
      <c r="N4652"/>
      <c r="O4652"/>
      <c r="P4652"/>
      <c r="Q4652"/>
      <c r="R4652"/>
    </row>
    <row r="4653" spans="1:18" x14ac:dyDescent="0.3">
      <c r="A4653"/>
      <c r="B4653"/>
      <c r="C4653"/>
      <c r="D4653"/>
      <c r="E4653"/>
      <c r="F4653"/>
      <c r="G4653"/>
      <c r="H4653"/>
      <c r="I4653"/>
      <c r="J4653"/>
      <c r="K4653"/>
      <c r="L4653"/>
      <c r="M4653"/>
      <c r="N4653"/>
      <c r="O4653"/>
      <c r="P4653"/>
      <c r="Q4653"/>
      <c r="R4653"/>
    </row>
    <row r="4654" spans="1:18" x14ac:dyDescent="0.3">
      <c r="A4654"/>
      <c r="B4654"/>
      <c r="C4654"/>
      <c r="D4654"/>
      <c r="E4654"/>
      <c r="F4654"/>
      <c r="G4654"/>
      <c r="H4654"/>
      <c r="I4654"/>
      <c r="J4654"/>
      <c r="K4654"/>
      <c r="L4654"/>
      <c r="M4654"/>
      <c r="N4654"/>
      <c r="O4654"/>
      <c r="P4654"/>
      <c r="Q4654"/>
      <c r="R4654"/>
    </row>
    <row r="4655" spans="1:18" x14ac:dyDescent="0.3">
      <c r="A4655"/>
      <c r="B4655"/>
      <c r="C4655"/>
      <c r="D4655"/>
      <c r="E4655"/>
      <c r="F4655"/>
      <c r="G4655"/>
      <c r="H4655"/>
      <c r="I4655"/>
      <c r="J4655"/>
      <c r="K4655"/>
      <c r="L4655"/>
      <c r="M4655"/>
      <c r="N4655"/>
      <c r="O4655"/>
      <c r="P4655"/>
      <c r="Q4655"/>
      <c r="R4655"/>
    </row>
    <row r="4656" spans="1:18" x14ac:dyDescent="0.3">
      <c r="A4656"/>
      <c r="B4656"/>
      <c r="C4656"/>
      <c r="D4656"/>
      <c r="E4656"/>
      <c r="F4656"/>
      <c r="G4656"/>
      <c r="H4656"/>
      <c r="I4656"/>
      <c r="J4656"/>
      <c r="K4656"/>
      <c r="L4656"/>
      <c r="M4656"/>
      <c r="N4656"/>
      <c r="O4656"/>
      <c r="P4656"/>
      <c r="Q4656"/>
      <c r="R4656"/>
    </row>
    <row r="4657" spans="1:18" x14ac:dyDescent="0.3">
      <c r="A4657"/>
      <c r="B4657"/>
      <c r="C4657"/>
      <c r="D4657"/>
      <c r="E4657"/>
      <c r="F4657"/>
      <c r="G4657"/>
      <c r="H4657"/>
      <c r="I4657"/>
      <c r="J4657"/>
      <c r="K4657"/>
      <c r="L4657"/>
      <c r="M4657"/>
      <c r="N4657"/>
      <c r="O4657"/>
      <c r="P4657"/>
      <c r="Q4657"/>
      <c r="R4657"/>
    </row>
    <row r="4658" spans="1:18" x14ac:dyDescent="0.3">
      <c r="A4658"/>
      <c r="B4658"/>
      <c r="C4658"/>
      <c r="D4658"/>
      <c r="E4658"/>
      <c r="F4658"/>
      <c r="G4658"/>
      <c r="H4658"/>
      <c r="I4658"/>
      <c r="J4658"/>
      <c r="K4658"/>
      <c r="L4658"/>
      <c r="M4658"/>
      <c r="N4658"/>
      <c r="O4658"/>
      <c r="P4658"/>
      <c r="Q4658"/>
      <c r="R4658"/>
    </row>
    <row r="4659" spans="1:18" x14ac:dyDescent="0.3">
      <c r="A4659"/>
      <c r="B4659"/>
      <c r="C4659"/>
      <c r="D4659"/>
      <c r="E4659"/>
      <c r="F4659"/>
      <c r="G4659"/>
      <c r="H4659"/>
      <c r="I4659"/>
      <c r="J4659"/>
      <c r="K4659"/>
      <c r="L4659"/>
      <c r="M4659"/>
      <c r="N4659"/>
      <c r="O4659"/>
      <c r="P4659"/>
      <c r="Q4659"/>
      <c r="R4659"/>
    </row>
    <row r="4660" spans="1:18" x14ac:dyDescent="0.3">
      <c r="A4660"/>
      <c r="B4660"/>
      <c r="C4660"/>
      <c r="D4660"/>
      <c r="E4660"/>
      <c r="F4660"/>
      <c r="G4660"/>
      <c r="H4660"/>
      <c r="I4660"/>
      <c r="J4660"/>
      <c r="K4660"/>
      <c r="L4660"/>
      <c r="M4660"/>
      <c r="N4660"/>
      <c r="O4660"/>
      <c r="P4660"/>
      <c r="Q4660"/>
      <c r="R4660"/>
    </row>
    <row r="4661" spans="1:18" x14ac:dyDescent="0.3">
      <c r="A4661"/>
      <c r="B4661"/>
      <c r="C4661"/>
      <c r="D4661"/>
      <c r="E4661"/>
      <c r="F4661"/>
      <c r="G4661"/>
      <c r="H4661"/>
      <c r="I4661"/>
      <c r="J4661"/>
      <c r="K4661"/>
      <c r="L4661"/>
      <c r="M4661"/>
      <c r="N4661"/>
      <c r="O4661"/>
      <c r="P4661"/>
      <c r="Q4661"/>
      <c r="R4661"/>
    </row>
    <row r="4662" spans="1:18" x14ac:dyDescent="0.3">
      <c r="A4662"/>
      <c r="B4662"/>
      <c r="C4662"/>
      <c r="D4662"/>
      <c r="E4662"/>
      <c r="F4662"/>
      <c r="G4662"/>
      <c r="H4662"/>
      <c r="I4662"/>
      <c r="J4662"/>
      <c r="K4662"/>
      <c r="L4662"/>
      <c r="M4662"/>
      <c r="N4662"/>
      <c r="O4662"/>
      <c r="P4662"/>
      <c r="Q4662"/>
      <c r="R4662"/>
    </row>
    <row r="4663" spans="1:18" x14ac:dyDescent="0.3">
      <c r="A4663"/>
      <c r="B4663"/>
      <c r="C4663"/>
      <c r="D4663"/>
      <c r="E4663"/>
      <c r="F4663"/>
      <c r="G4663"/>
      <c r="H4663"/>
      <c r="I4663"/>
      <c r="J4663"/>
      <c r="K4663"/>
      <c r="L4663"/>
      <c r="M4663"/>
      <c r="N4663"/>
      <c r="O4663"/>
      <c r="P4663"/>
      <c r="Q4663"/>
      <c r="R4663"/>
    </row>
    <row r="4664" spans="1:18" x14ac:dyDescent="0.3">
      <c r="A4664"/>
      <c r="B4664"/>
      <c r="C4664"/>
      <c r="D4664"/>
      <c r="E4664"/>
      <c r="F4664"/>
      <c r="G4664"/>
      <c r="H4664"/>
      <c r="I4664"/>
      <c r="J4664"/>
      <c r="K4664"/>
      <c r="L4664"/>
      <c r="M4664"/>
      <c r="N4664"/>
      <c r="O4664"/>
      <c r="P4664"/>
      <c r="Q4664"/>
      <c r="R4664"/>
    </row>
    <row r="4665" spans="1:18" x14ac:dyDescent="0.3">
      <c r="A4665"/>
      <c r="B4665"/>
      <c r="C4665"/>
      <c r="D4665"/>
      <c r="E4665"/>
      <c r="F4665"/>
      <c r="G4665"/>
      <c r="H4665"/>
      <c r="I4665"/>
      <c r="J4665"/>
      <c r="K4665"/>
      <c r="L4665"/>
      <c r="M4665"/>
      <c r="N4665"/>
      <c r="O4665"/>
      <c r="P4665"/>
      <c r="Q4665"/>
      <c r="R4665"/>
    </row>
    <row r="4666" spans="1:18" x14ac:dyDescent="0.3">
      <c r="A4666"/>
      <c r="B4666"/>
      <c r="C4666"/>
      <c r="D4666"/>
      <c r="E4666"/>
      <c r="F4666"/>
      <c r="G4666"/>
      <c r="H4666"/>
      <c r="I4666"/>
      <c r="J4666"/>
      <c r="K4666"/>
      <c r="L4666"/>
      <c r="M4666"/>
      <c r="N4666"/>
      <c r="O4666"/>
      <c r="P4666"/>
      <c r="Q4666"/>
      <c r="R4666"/>
    </row>
    <row r="4667" spans="1:18" x14ac:dyDescent="0.3">
      <c r="A4667"/>
      <c r="B4667"/>
      <c r="C4667"/>
      <c r="D4667"/>
      <c r="E4667"/>
      <c r="F4667"/>
      <c r="G4667"/>
      <c r="H4667"/>
      <c r="I4667"/>
      <c r="J4667"/>
      <c r="K4667"/>
      <c r="L4667"/>
      <c r="M4667"/>
      <c r="N4667"/>
      <c r="O4667"/>
      <c r="P4667"/>
      <c r="Q4667"/>
      <c r="R4667"/>
    </row>
    <row r="4668" spans="1:18" x14ac:dyDescent="0.3">
      <c r="A4668"/>
      <c r="B4668"/>
      <c r="C4668"/>
      <c r="D4668"/>
      <c r="E4668"/>
      <c r="F4668"/>
      <c r="G4668"/>
      <c r="H4668"/>
      <c r="I4668"/>
      <c r="J4668"/>
      <c r="K4668"/>
      <c r="L4668"/>
      <c r="M4668"/>
      <c r="N4668"/>
      <c r="O4668"/>
      <c r="P4668"/>
      <c r="Q4668"/>
      <c r="R4668"/>
    </row>
    <row r="4669" spans="1:18" x14ac:dyDescent="0.3">
      <c r="A4669"/>
      <c r="B4669"/>
      <c r="C4669"/>
      <c r="D4669"/>
      <c r="E4669"/>
      <c r="F4669"/>
      <c r="G4669"/>
      <c r="H4669"/>
      <c r="I4669"/>
      <c r="J4669"/>
      <c r="K4669"/>
      <c r="L4669"/>
      <c r="M4669"/>
      <c r="N4669"/>
      <c r="O4669"/>
      <c r="P4669"/>
      <c r="Q4669"/>
      <c r="R4669"/>
    </row>
    <row r="4670" spans="1:18" x14ac:dyDescent="0.3">
      <c r="A4670"/>
      <c r="B4670"/>
      <c r="C4670"/>
      <c r="D4670"/>
      <c r="E4670"/>
      <c r="F4670"/>
      <c r="G4670"/>
      <c r="H4670"/>
      <c r="I4670"/>
      <c r="J4670"/>
      <c r="K4670"/>
      <c r="L4670"/>
      <c r="M4670"/>
      <c r="N4670"/>
      <c r="O4670"/>
      <c r="P4670"/>
      <c r="Q4670"/>
      <c r="R4670"/>
    </row>
    <row r="4671" spans="1:18" x14ac:dyDescent="0.3">
      <c r="A4671"/>
      <c r="B4671"/>
      <c r="C4671"/>
      <c r="D4671"/>
      <c r="E4671"/>
      <c r="F4671"/>
      <c r="G4671"/>
      <c r="H4671"/>
      <c r="I4671"/>
      <c r="J4671"/>
      <c r="K4671"/>
      <c r="L4671"/>
      <c r="M4671"/>
      <c r="N4671"/>
      <c r="O4671"/>
      <c r="P4671"/>
      <c r="Q4671"/>
      <c r="R4671"/>
    </row>
    <row r="4672" spans="1:18" x14ac:dyDescent="0.3">
      <c r="A4672"/>
      <c r="B4672"/>
      <c r="C4672"/>
      <c r="D4672"/>
      <c r="E4672"/>
      <c r="F4672"/>
      <c r="G4672"/>
      <c r="H4672"/>
      <c r="I4672"/>
      <c r="J4672"/>
      <c r="K4672"/>
      <c r="L4672"/>
      <c r="M4672"/>
      <c r="N4672"/>
      <c r="O4672"/>
      <c r="P4672"/>
      <c r="Q4672"/>
      <c r="R4672"/>
    </row>
    <row r="4673" spans="1:18" x14ac:dyDescent="0.3">
      <c r="A4673"/>
      <c r="B4673"/>
      <c r="C4673"/>
      <c r="D4673"/>
      <c r="E4673"/>
      <c r="F4673"/>
      <c r="G4673"/>
      <c r="H4673"/>
      <c r="I4673"/>
      <c r="J4673"/>
      <c r="K4673"/>
      <c r="L4673"/>
      <c r="M4673"/>
      <c r="N4673"/>
      <c r="O4673"/>
      <c r="P4673"/>
      <c r="Q4673"/>
      <c r="R4673"/>
    </row>
    <row r="4674" spans="1:18" x14ac:dyDescent="0.3">
      <c r="A4674"/>
      <c r="B4674"/>
      <c r="C4674"/>
      <c r="D4674"/>
      <c r="E4674"/>
      <c r="F4674"/>
      <c r="G4674"/>
      <c r="H4674"/>
      <c r="I4674"/>
      <c r="J4674"/>
      <c r="K4674"/>
      <c r="L4674"/>
      <c r="M4674"/>
      <c r="N4674"/>
      <c r="O4674"/>
      <c r="P4674"/>
      <c r="Q4674"/>
      <c r="R4674"/>
    </row>
    <row r="4675" spans="1:18" x14ac:dyDescent="0.3">
      <c r="A4675"/>
      <c r="B4675"/>
      <c r="C4675"/>
      <c r="D4675"/>
      <c r="E4675"/>
      <c r="F4675"/>
      <c r="G4675"/>
      <c r="H4675"/>
      <c r="I4675"/>
      <c r="J4675"/>
      <c r="K4675"/>
      <c r="L4675"/>
      <c r="M4675"/>
      <c r="N4675"/>
      <c r="O4675"/>
      <c r="P4675"/>
      <c r="Q4675"/>
      <c r="R4675"/>
    </row>
    <row r="4676" spans="1:18" x14ac:dyDescent="0.3">
      <c r="A4676"/>
      <c r="B4676"/>
      <c r="C4676"/>
      <c r="D4676"/>
      <c r="E4676"/>
      <c r="F4676"/>
      <c r="G4676"/>
      <c r="H4676"/>
      <c r="I4676"/>
      <c r="J4676"/>
      <c r="K4676"/>
      <c r="L4676"/>
      <c r="M4676"/>
      <c r="N4676"/>
      <c r="O4676"/>
      <c r="P4676"/>
      <c r="Q4676"/>
      <c r="R4676"/>
    </row>
    <row r="4677" spans="1:18" x14ac:dyDescent="0.3">
      <c r="A4677"/>
      <c r="B4677"/>
      <c r="C4677"/>
      <c r="D4677"/>
      <c r="E4677"/>
      <c r="F4677"/>
      <c r="G4677"/>
      <c r="H4677"/>
      <c r="I4677"/>
      <c r="J4677"/>
      <c r="K4677"/>
      <c r="L4677"/>
      <c r="M4677"/>
      <c r="N4677"/>
      <c r="O4677"/>
      <c r="P4677"/>
      <c r="Q4677"/>
      <c r="R4677"/>
    </row>
    <row r="4678" spans="1:18" x14ac:dyDescent="0.3">
      <c r="A4678"/>
      <c r="B4678"/>
      <c r="C4678"/>
      <c r="D4678"/>
      <c r="E4678"/>
      <c r="F4678"/>
      <c r="G4678"/>
      <c r="H4678"/>
      <c r="I4678"/>
      <c r="J4678"/>
      <c r="K4678"/>
      <c r="L4678"/>
      <c r="M4678"/>
      <c r="N4678"/>
      <c r="O4678"/>
      <c r="P4678"/>
      <c r="Q4678"/>
      <c r="R4678"/>
    </row>
    <row r="4679" spans="1:18" x14ac:dyDescent="0.3">
      <c r="A4679"/>
      <c r="B4679"/>
      <c r="C4679"/>
      <c r="D4679"/>
      <c r="E4679"/>
      <c r="F4679"/>
      <c r="G4679"/>
      <c r="H4679"/>
      <c r="I4679"/>
      <c r="J4679"/>
      <c r="K4679"/>
      <c r="L4679"/>
      <c r="M4679"/>
      <c r="N4679"/>
      <c r="O4679"/>
      <c r="P4679"/>
      <c r="Q4679"/>
      <c r="R4679"/>
    </row>
    <row r="4680" spans="1:18" x14ac:dyDescent="0.3">
      <c r="A4680"/>
      <c r="B4680"/>
      <c r="C4680"/>
      <c r="D4680"/>
      <c r="E4680"/>
      <c r="F4680"/>
      <c r="G4680"/>
      <c r="H4680"/>
      <c r="I4680"/>
      <c r="J4680"/>
      <c r="K4680"/>
      <c r="L4680"/>
      <c r="M4680"/>
      <c r="N4680"/>
      <c r="O4680"/>
      <c r="P4680"/>
      <c r="Q4680"/>
      <c r="R4680"/>
    </row>
    <row r="4681" spans="1:18" x14ac:dyDescent="0.3">
      <c r="A4681"/>
      <c r="B4681"/>
      <c r="C4681"/>
      <c r="D4681"/>
      <c r="E4681"/>
      <c r="F4681"/>
      <c r="G4681"/>
      <c r="H4681"/>
      <c r="I4681"/>
      <c r="J4681"/>
      <c r="K4681"/>
      <c r="L4681"/>
      <c r="M4681"/>
      <c r="N4681"/>
      <c r="O4681"/>
      <c r="P4681"/>
    </row>
    <row r="4682" spans="1:18" x14ac:dyDescent="0.3">
      <c r="A4682"/>
      <c r="B4682"/>
      <c r="C4682"/>
      <c r="D4682"/>
      <c r="E4682"/>
      <c r="F4682"/>
      <c r="G4682"/>
      <c r="H4682"/>
      <c r="I4682"/>
      <c r="J4682"/>
      <c r="K4682"/>
      <c r="L4682"/>
      <c r="M4682"/>
      <c r="N4682"/>
      <c r="O4682"/>
      <c r="P4682"/>
    </row>
    <row r="4683" spans="1:18" x14ac:dyDescent="0.3">
      <c r="A4683"/>
      <c r="B4683"/>
      <c r="C4683"/>
      <c r="D4683"/>
      <c r="E4683"/>
      <c r="F4683"/>
      <c r="G4683"/>
      <c r="H4683"/>
      <c r="I4683"/>
      <c r="J4683"/>
      <c r="K4683"/>
      <c r="L4683"/>
      <c r="M4683"/>
      <c r="N4683"/>
      <c r="O4683"/>
      <c r="P4683"/>
    </row>
    <row r="4684" spans="1:18" x14ac:dyDescent="0.3">
      <c r="A4684"/>
      <c r="B4684"/>
      <c r="C4684"/>
      <c r="D4684"/>
      <c r="E4684"/>
      <c r="F4684"/>
      <c r="G4684"/>
      <c r="H4684"/>
      <c r="I4684"/>
      <c r="J4684"/>
      <c r="K4684"/>
      <c r="L4684"/>
      <c r="M4684"/>
      <c r="N4684"/>
      <c r="O4684"/>
      <c r="P4684"/>
    </row>
    <row r="4685" spans="1:18" x14ac:dyDescent="0.3">
      <c r="A4685"/>
      <c r="B4685"/>
      <c r="C4685"/>
      <c r="D4685"/>
      <c r="E4685"/>
      <c r="F4685"/>
      <c r="G4685"/>
      <c r="H4685"/>
      <c r="I4685"/>
      <c r="J4685"/>
      <c r="K4685"/>
      <c r="L4685"/>
      <c r="M4685"/>
      <c r="N4685"/>
      <c r="O4685"/>
      <c r="P4685"/>
    </row>
    <row r="4686" spans="1:18" x14ac:dyDescent="0.3">
      <c r="A4686"/>
      <c r="B4686"/>
      <c r="C4686"/>
      <c r="D4686"/>
      <c r="E4686"/>
      <c r="F4686"/>
      <c r="G4686"/>
      <c r="H4686"/>
      <c r="I4686"/>
      <c r="J4686"/>
      <c r="K4686"/>
      <c r="L4686"/>
      <c r="M4686"/>
      <c r="N4686"/>
      <c r="O4686"/>
      <c r="P4686"/>
    </row>
    <row r="4687" spans="1:18" x14ac:dyDescent="0.3">
      <c r="A4687"/>
      <c r="B4687"/>
      <c r="C4687"/>
      <c r="D4687"/>
      <c r="E4687"/>
      <c r="F4687"/>
      <c r="G4687"/>
      <c r="H4687"/>
      <c r="I4687"/>
      <c r="J4687"/>
      <c r="K4687"/>
      <c r="L4687"/>
      <c r="M4687"/>
      <c r="N4687"/>
      <c r="O4687"/>
      <c r="P4687"/>
    </row>
    <row r="4688" spans="1:18" x14ac:dyDescent="0.3">
      <c r="A4688"/>
      <c r="B4688"/>
      <c r="C4688"/>
      <c r="D4688"/>
      <c r="E4688"/>
      <c r="F4688"/>
      <c r="G4688"/>
      <c r="H4688"/>
      <c r="I4688"/>
      <c r="J4688"/>
      <c r="K4688"/>
      <c r="L4688"/>
      <c r="M4688"/>
      <c r="N4688"/>
      <c r="O4688"/>
      <c r="P4688"/>
    </row>
    <row r="4689" spans="1:16" x14ac:dyDescent="0.3">
      <c r="A4689"/>
      <c r="B4689"/>
      <c r="C4689"/>
      <c r="D4689"/>
      <c r="E4689"/>
      <c r="F4689"/>
      <c r="G4689"/>
      <c r="H4689"/>
      <c r="I4689"/>
      <c r="J4689"/>
      <c r="K4689"/>
      <c r="L4689"/>
      <c r="M4689"/>
      <c r="N4689"/>
      <c r="O4689"/>
      <c r="P4689"/>
    </row>
    <row r="4690" spans="1:16" x14ac:dyDescent="0.3">
      <c r="A4690"/>
      <c r="B4690"/>
      <c r="C4690"/>
      <c r="D4690"/>
      <c r="E4690"/>
      <c r="F4690"/>
      <c r="G4690"/>
      <c r="H4690"/>
      <c r="I4690"/>
      <c r="J4690"/>
      <c r="K4690"/>
      <c r="L4690"/>
      <c r="M4690"/>
      <c r="N4690"/>
      <c r="O4690"/>
      <c r="P4690"/>
    </row>
    <row r="4691" spans="1:16" x14ac:dyDescent="0.3">
      <c r="A4691"/>
      <c r="B4691"/>
      <c r="C4691"/>
      <c r="D4691"/>
      <c r="E4691"/>
      <c r="F4691"/>
      <c r="G4691"/>
      <c r="H4691"/>
      <c r="I4691"/>
      <c r="J4691"/>
      <c r="K4691"/>
      <c r="L4691"/>
      <c r="M4691"/>
      <c r="N4691"/>
      <c r="O4691"/>
      <c r="P4691"/>
    </row>
    <row r="4692" spans="1:16" x14ac:dyDescent="0.3">
      <c r="A4692"/>
      <c r="B4692"/>
      <c r="C4692"/>
      <c r="D4692"/>
      <c r="E4692"/>
      <c r="F4692"/>
      <c r="G4692"/>
      <c r="H4692"/>
      <c r="I4692"/>
      <c r="J4692"/>
      <c r="K4692"/>
      <c r="L4692"/>
      <c r="M4692"/>
      <c r="N4692"/>
      <c r="O4692"/>
      <c r="P4692"/>
    </row>
    <row r="4693" spans="1:16" x14ac:dyDescent="0.3">
      <c r="A4693"/>
      <c r="B4693"/>
      <c r="C4693"/>
      <c r="D4693"/>
      <c r="E4693"/>
      <c r="F4693"/>
      <c r="G4693"/>
      <c r="H4693"/>
      <c r="I4693"/>
      <c r="J4693"/>
      <c r="K4693"/>
      <c r="L4693"/>
      <c r="M4693"/>
      <c r="N4693"/>
      <c r="O4693"/>
      <c r="P4693"/>
    </row>
    <row r="4694" spans="1:16" x14ac:dyDescent="0.3">
      <c r="A4694"/>
      <c r="B4694"/>
      <c r="C4694"/>
      <c r="D4694"/>
      <c r="E4694"/>
      <c r="F4694"/>
      <c r="G4694"/>
      <c r="H4694"/>
      <c r="I4694"/>
      <c r="J4694"/>
      <c r="K4694"/>
      <c r="L4694"/>
      <c r="M4694"/>
      <c r="N4694"/>
      <c r="O4694"/>
      <c r="P4694"/>
    </row>
    <row r="4695" spans="1:16" x14ac:dyDescent="0.3">
      <c r="A4695"/>
      <c r="B4695"/>
      <c r="C4695"/>
      <c r="D4695"/>
      <c r="E4695"/>
      <c r="F4695"/>
      <c r="G4695"/>
      <c r="H4695"/>
      <c r="I4695"/>
      <c r="J4695"/>
      <c r="K4695"/>
      <c r="L4695"/>
      <c r="M4695"/>
      <c r="N4695"/>
      <c r="O4695"/>
      <c r="P4695"/>
    </row>
    <row r="4696" spans="1:16" x14ac:dyDescent="0.3">
      <c r="A4696"/>
      <c r="B4696"/>
      <c r="C4696"/>
      <c r="D4696"/>
      <c r="E4696"/>
      <c r="F4696"/>
      <c r="G4696"/>
      <c r="H4696"/>
      <c r="I4696"/>
      <c r="J4696"/>
      <c r="K4696"/>
      <c r="L4696"/>
      <c r="M4696"/>
      <c r="N4696"/>
      <c r="O4696"/>
      <c r="P4696"/>
    </row>
    <row r="4697" spans="1:16" x14ac:dyDescent="0.3">
      <c r="A4697"/>
      <c r="B4697"/>
      <c r="C4697"/>
      <c r="D4697"/>
      <c r="E4697"/>
      <c r="F4697"/>
      <c r="G4697"/>
      <c r="H4697"/>
      <c r="I4697"/>
      <c r="J4697"/>
      <c r="K4697"/>
      <c r="L4697"/>
      <c r="M4697"/>
      <c r="N4697"/>
      <c r="O4697"/>
      <c r="P4697"/>
    </row>
    <row r="4698" spans="1:16" x14ac:dyDescent="0.3">
      <c r="A4698"/>
      <c r="B4698"/>
      <c r="C4698"/>
      <c r="D4698"/>
      <c r="E4698"/>
      <c r="F4698"/>
      <c r="G4698"/>
      <c r="H4698"/>
      <c r="I4698"/>
      <c r="J4698"/>
      <c r="K4698"/>
      <c r="L4698"/>
      <c r="M4698"/>
      <c r="N4698"/>
      <c r="O4698"/>
      <c r="P4698"/>
    </row>
    <row r="4699" spans="1:16" x14ac:dyDescent="0.3">
      <c r="A4699"/>
      <c r="B4699"/>
      <c r="C4699"/>
      <c r="D4699"/>
      <c r="E4699"/>
      <c r="F4699"/>
      <c r="G4699"/>
      <c r="H4699"/>
      <c r="I4699"/>
      <c r="J4699"/>
      <c r="K4699"/>
      <c r="L4699"/>
      <c r="M4699"/>
      <c r="N4699"/>
      <c r="O4699"/>
      <c r="P4699"/>
    </row>
    <row r="4700" spans="1:16" x14ac:dyDescent="0.3">
      <c r="A4700"/>
      <c r="B4700"/>
      <c r="C4700"/>
      <c r="D4700"/>
      <c r="E4700"/>
      <c r="F4700"/>
      <c r="G4700"/>
      <c r="H4700"/>
      <c r="I4700"/>
      <c r="J4700"/>
      <c r="K4700"/>
      <c r="L4700"/>
      <c r="M4700"/>
      <c r="N4700"/>
      <c r="O4700"/>
      <c r="P4700"/>
    </row>
    <row r="4701" spans="1:16" x14ac:dyDescent="0.3">
      <c r="A4701"/>
      <c r="B4701"/>
      <c r="C4701"/>
      <c r="D4701"/>
      <c r="E4701"/>
      <c r="F4701"/>
      <c r="G4701"/>
      <c r="H4701"/>
      <c r="I4701"/>
      <c r="J4701"/>
      <c r="K4701"/>
      <c r="L4701"/>
      <c r="M4701"/>
      <c r="N4701"/>
      <c r="O4701"/>
      <c r="P4701"/>
    </row>
    <row r="4702" spans="1:16" x14ac:dyDescent="0.3">
      <c r="A4702"/>
      <c r="B4702"/>
      <c r="C4702"/>
      <c r="D4702"/>
      <c r="E4702"/>
      <c r="F4702"/>
      <c r="G4702"/>
      <c r="H4702"/>
      <c r="I4702"/>
      <c r="J4702"/>
      <c r="K4702"/>
      <c r="L4702"/>
      <c r="M4702"/>
      <c r="N4702"/>
      <c r="O4702"/>
      <c r="P4702"/>
    </row>
    <row r="4703" spans="1:16" x14ac:dyDescent="0.3">
      <c r="A4703"/>
      <c r="B4703"/>
      <c r="C4703"/>
      <c r="D4703"/>
      <c r="E4703"/>
      <c r="F4703"/>
      <c r="G4703"/>
      <c r="H4703"/>
      <c r="I4703"/>
      <c r="J4703"/>
      <c r="K4703"/>
      <c r="L4703"/>
      <c r="M4703"/>
      <c r="N4703"/>
      <c r="O4703"/>
      <c r="P4703"/>
    </row>
    <row r="4704" spans="1:16" x14ac:dyDescent="0.3">
      <c r="A4704"/>
      <c r="B4704"/>
      <c r="C4704"/>
      <c r="D4704"/>
      <c r="E4704"/>
      <c r="F4704"/>
      <c r="G4704"/>
      <c r="H4704"/>
      <c r="I4704"/>
      <c r="J4704"/>
      <c r="K4704"/>
      <c r="L4704"/>
      <c r="M4704"/>
      <c r="N4704"/>
      <c r="O4704"/>
      <c r="P4704"/>
    </row>
    <row r="4705" spans="1:16" x14ac:dyDescent="0.3">
      <c r="A4705"/>
      <c r="B4705"/>
      <c r="C4705"/>
      <c r="D4705"/>
      <c r="E4705"/>
      <c r="F4705"/>
      <c r="G4705"/>
      <c r="H4705"/>
      <c r="I4705"/>
      <c r="J4705"/>
      <c r="K4705"/>
      <c r="L4705"/>
      <c r="M4705"/>
      <c r="N4705"/>
      <c r="O4705"/>
      <c r="P4705"/>
    </row>
    <row r="4706" spans="1:16" x14ac:dyDescent="0.3">
      <c r="A4706"/>
      <c r="B4706"/>
      <c r="C4706"/>
      <c r="D4706"/>
      <c r="E4706"/>
      <c r="F4706"/>
      <c r="G4706"/>
      <c r="H4706"/>
      <c r="I4706"/>
      <c r="J4706"/>
      <c r="K4706"/>
      <c r="L4706"/>
      <c r="M4706"/>
      <c r="N4706"/>
      <c r="O4706"/>
      <c r="P4706"/>
    </row>
    <row r="4707" spans="1:16" x14ac:dyDescent="0.3">
      <c r="A4707"/>
      <c r="B4707"/>
      <c r="C4707"/>
      <c r="D4707"/>
      <c r="E4707"/>
      <c r="F4707"/>
      <c r="G4707"/>
      <c r="H4707"/>
      <c r="I4707"/>
      <c r="J4707"/>
      <c r="K4707"/>
      <c r="L4707"/>
      <c r="M4707"/>
      <c r="N4707"/>
      <c r="O4707"/>
      <c r="P4707"/>
    </row>
    <row r="4708" spans="1:16" x14ac:dyDescent="0.3">
      <c r="A4708"/>
      <c r="B4708"/>
      <c r="C4708"/>
      <c r="D4708"/>
      <c r="E4708"/>
      <c r="F4708"/>
      <c r="G4708"/>
      <c r="H4708"/>
      <c r="I4708"/>
      <c r="J4708"/>
      <c r="K4708"/>
      <c r="L4708"/>
      <c r="M4708"/>
      <c r="N4708"/>
      <c r="O4708"/>
      <c r="P4708"/>
    </row>
    <row r="4709" spans="1:16" x14ac:dyDescent="0.3">
      <c r="A4709"/>
      <c r="B4709"/>
      <c r="C4709"/>
      <c r="D4709"/>
      <c r="E4709"/>
      <c r="F4709"/>
      <c r="G4709"/>
      <c r="H4709"/>
      <c r="I4709"/>
      <c r="J4709"/>
      <c r="K4709"/>
      <c r="L4709"/>
      <c r="M4709"/>
      <c r="N4709"/>
      <c r="O4709"/>
      <c r="P4709"/>
    </row>
    <row r="4710" spans="1:16" x14ac:dyDescent="0.3">
      <c r="A4710"/>
      <c r="B4710"/>
      <c r="C4710"/>
      <c r="D4710"/>
      <c r="E4710"/>
      <c r="F4710"/>
      <c r="G4710"/>
      <c r="H4710"/>
      <c r="I4710"/>
      <c r="J4710"/>
      <c r="K4710"/>
      <c r="L4710"/>
      <c r="M4710"/>
      <c r="N4710"/>
      <c r="O4710"/>
      <c r="P4710"/>
    </row>
    <row r="4711" spans="1:16" x14ac:dyDescent="0.3">
      <c r="A4711"/>
      <c r="B4711"/>
      <c r="C4711"/>
      <c r="D4711"/>
      <c r="E4711"/>
      <c r="F4711"/>
      <c r="G4711"/>
      <c r="H4711"/>
      <c r="I4711"/>
      <c r="J4711"/>
      <c r="K4711"/>
      <c r="L4711"/>
      <c r="M4711"/>
      <c r="N4711"/>
      <c r="O4711"/>
      <c r="P4711"/>
    </row>
    <row r="4712" spans="1:16" x14ac:dyDescent="0.3">
      <c r="A4712"/>
      <c r="B4712"/>
      <c r="C4712"/>
      <c r="D4712"/>
      <c r="E4712"/>
      <c r="F4712"/>
      <c r="G4712"/>
      <c r="H4712"/>
      <c r="I4712"/>
      <c r="J4712"/>
      <c r="K4712"/>
      <c r="L4712"/>
      <c r="M4712"/>
      <c r="N4712"/>
      <c r="O4712"/>
      <c r="P4712"/>
    </row>
    <row r="4713" spans="1:16" x14ac:dyDescent="0.3">
      <c r="A4713"/>
      <c r="B4713"/>
      <c r="C4713"/>
      <c r="D4713"/>
      <c r="E4713"/>
      <c r="F4713"/>
      <c r="G4713"/>
      <c r="H4713"/>
      <c r="I4713"/>
      <c r="J4713"/>
      <c r="K4713"/>
      <c r="L4713"/>
      <c r="M4713"/>
      <c r="N4713"/>
      <c r="O4713"/>
      <c r="P4713"/>
    </row>
    <row r="4714" spans="1:16" x14ac:dyDescent="0.3">
      <c r="A4714"/>
      <c r="B4714"/>
      <c r="C4714"/>
      <c r="D4714"/>
      <c r="E4714"/>
      <c r="F4714"/>
      <c r="G4714"/>
      <c r="H4714"/>
      <c r="I4714"/>
      <c r="J4714"/>
      <c r="K4714"/>
      <c r="L4714"/>
      <c r="M4714"/>
      <c r="N4714"/>
      <c r="O4714"/>
      <c r="P4714"/>
    </row>
    <row r="4715" spans="1:16" x14ac:dyDescent="0.3">
      <c r="A4715"/>
      <c r="B4715"/>
      <c r="C4715"/>
      <c r="D4715"/>
      <c r="E4715"/>
      <c r="F4715"/>
      <c r="G4715"/>
      <c r="H4715"/>
      <c r="I4715"/>
      <c r="J4715"/>
      <c r="K4715"/>
      <c r="L4715"/>
      <c r="M4715"/>
      <c r="N4715"/>
      <c r="O4715"/>
      <c r="P4715"/>
    </row>
    <row r="4716" spans="1:16" x14ac:dyDescent="0.3">
      <c r="A4716"/>
      <c r="B4716"/>
      <c r="C4716"/>
      <c r="D4716"/>
      <c r="E4716"/>
      <c r="F4716"/>
      <c r="G4716"/>
      <c r="H4716"/>
      <c r="I4716"/>
      <c r="J4716"/>
      <c r="K4716"/>
      <c r="L4716"/>
      <c r="M4716"/>
      <c r="N4716"/>
      <c r="O4716"/>
      <c r="P4716"/>
    </row>
    <row r="4717" spans="1:16" x14ac:dyDescent="0.3">
      <c r="A4717"/>
      <c r="B4717"/>
      <c r="C4717"/>
      <c r="D4717"/>
      <c r="E4717"/>
      <c r="F4717"/>
      <c r="G4717"/>
      <c r="H4717"/>
      <c r="I4717"/>
      <c r="J4717"/>
      <c r="K4717"/>
      <c r="L4717"/>
      <c r="M4717"/>
      <c r="N4717"/>
      <c r="O4717"/>
      <c r="P4717"/>
    </row>
    <row r="4718" spans="1:16" x14ac:dyDescent="0.3">
      <c r="A4718"/>
      <c r="B4718"/>
      <c r="C4718"/>
      <c r="D4718"/>
      <c r="E4718"/>
      <c r="F4718"/>
      <c r="G4718"/>
      <c r="H4718"/>
      <c r="I4718"/>
      <c r="J4718"/>
      <c r="K4718"/>
      <c r="L4718"/>
      <c r="M4718"/>
      <c r="N4718"/>
      <c r="O4718"/>
      <c r="P4718"/>
    </row>
    <row r="4719" spans="1:16" x14ac:dyDescent="0.3">
      <c r="A4719"/>
      <c r="B4719"/>
      <c r="C4719"/>
      <c r="D4719"/>
      <c r="E4719"/>
      <c r="F4719"/>
      <c r="G4719"/>
      <c r="H4719"/>
      <c r="I4719"/>
      <c r="J4719"/>
      <c r="K4719"/>
      <c r="L4719"/>
      <c r="M4719"/>
      <c r="N4719"/>
      <c r="O4719"/>
      <c r="P4719"/>
    </row>
    <row r="4720" spans="1:16" x14ac:dyDescent="0.3">
      <c r="A4720"/>
      <c r="B4720"/>
      <c r="C4720"/>
      <c r="D4720"/>
      <c r="E4720"/>
      <c r="F4720"/>
      <c r="G4720"/>
      <c r="H4720"/>
      <c r="I4720"/>
      <c r="J4720"/>
      <c r="K4720"/>
      <c r="L4720"/>
      <c r="M4720"/>
      <c r="N4720"/>
      <c r="O4720"/>
      <c r="P4720"/>
    </row>
    <row r="4721" spans="1:16" x14ac:dyDescent="0.3">
      <c r="A4721"/>
      <c r="B4721"/>
      <c r="C4721"/>
      <c r="D4721"/>
      <c r="E4721"/>
      <c r="F4721"/>
      <c r="G4721"/>
      <c r="H4721"/>
      <c r="I4721"/>
      <c r="J4721"/>
      <c r="K4721"/>
      <c r="L4721"/>
      <c r="M4721"/>
      <c r="N4721"/>
      <c r="O4721"/>
      <c r="P4721"/>
    </row>
    <row r="4722" spans="1:16" x14ac:dyDescent="0.3">
      <c r="A4722"/>
      <c r="B4722"/>
      <c r="C4722"/>
      <c r="D4722"/>
      <c r="E4722"/>
      <c r="F4722"/>
      <c r="G4722"/>
      <c r="H4722"/>
      <c r="I4722"/>
      <c r="J4722"/>
      <c r="K4722"/>
      <c r="L4722"/>
      <c r="M4722"/>
      <c r="N4722"/>
      <c r="O4722"/>
      <c r="P4722"/>
    </row>
    <row r="4723" spans="1:16" x14ac:dyDescent="0.3">
      <c r="A4723"/>
      <c r="B4723"/>
      <c r="C4723"/>
      <c r="D4723"/>
      <c r="E4723"/>
      <c r="F4723"/>
      <c r="G4723"/>
      <c r="H4723"/>
      <c r="I4723"/>
      <c r="J4723"/>
      <c r="K4723"/>
      <c r="L4723"/>
      <c r="M4723"/>
      <c r="N4723"/>
      <c r="O4723"/>
      <c r="P4723"/>
    </row>
    <row r="4724" spans="1:16" x14ac:dyDescent="0.3">
      <c r="A4724"/>
      <c r="B4724"/>
      <c r="C4724"/>
      <c r="D4724"/>
      <c r="E4724"/>
      <c r="F4724"/>
      <c r="G4724"/>
      <c r="H4724"/>
      <c r="I4724"/>
      <c r="J4724"/>
      <c r="K4724"/>
      <c r="L4724"/>
      <c r="M4724"/>
      <c r="N4724"/>
      <c r="O4724"/>
      <c r="P4724"/>
    </row>
    <row r="4725" spans="1:16" x14ac:dyDescent="0.3">
      <c r="A4725"/>
      <c r="B4725"/>
      <c r="C4725"/>
      <c r="D4725"/>
      <c r="E4725"/>
      <c r="F4725"/>
      <c r="G4725"/>
      <c r="H4725"/>
      <c r="I4725"/>
      <c r="J4725"/>
      <c r="K4725"/>
      <c r="L4725"/>
      <c r="M4725"/>
      <c r="N4725"/>
      <c r="O4725"/>
      <c r="P4725"/>
    </row>
    <row r="4726" spans="1:16" x14ac:dyDescent="0.3">
      <c r="A4726"/>
      <c r="B4726"/>
      <c r="C4726"/>
      <c r="D4726"/>
      <c r="E4726"/>
      <c r="F4726"/>
      <c r="G4726"/>
      <c r="H4726"/>
      <c r="I4726"/>
      <c r="J4726"/>
      <c r="K4726"/>
      <c r="L4726"/>
      <c r="M4726"/>
      <c r="N4726"/>
      <c r="O4726"/>
      <c r="P4726"/>
    </row>
    <row r="4727" spans="1:16" x14ac:dyDescent="0.3">
      <c r="A4727"/>
      <c r="B4727"/>
      <c r="C4727"/>
      <c r="D4727"/>
      <c r="E4727"/>
      <c r="F4727"/>
      <c r="G4727"/>
      <c r="H4727"/>
      <c r="I4727"/>
      <c r="J4727"/>
      <c r="K4727"/>
      <c r="L4727"/>
      <c r="M4727"/>
      <c r="N4727"/>
      <c r="O4727"/>
      <c r="P4727"/>
    </row>
    <row r="4728" spans="1:16" x14ac:dyDescent="0.3">
      <c r="A4728"/>
      <c r="B4728"/>
      <c r="C4728"/>
      <c r="D4728"/>
      <c r="E4728"/>
      <c r="F4728"/>
      <c r="G4728"/>
      <c r="H4728"/>
      <c r="I4728"/>
      <c r="J4728"/>
      <c r="K4728"/>
      <c r="L4728"/>
      <c r="M4728"/>
      <c r="N4728"/>
      <c r="O4728"/>
      <c r="P4728"/>
    </row>
    <row r="4729" spans="1:16" x14ac:dyDescent="0.3">
      <c r="A4729"/>
      <c r="B4729"/>
      <c r="C4729"/>
      <c r="D4729"/>
      <c r="E4729"/>
      <c r="F4729"/>
      <c r="G4729"/>
      <c r="H4729"/>
      <c r="I4729"/>
      <c r="J4729"/>
      <c r="K4729"/>
      <c r="L4729"/>
      <c r="M4729"/>
      <c r="N4729"/>
      <c r="O4729"/>
      <c r="P4729"/>
    </row>
    <row r="4730" spans="1:16" x14ac:dyDescent="0.3">
      <c r="A4730"/>
      <c r="B4730"/>
      <c r="C4730"/>
      <c r="D4730"/>
      <c r="E4730"/>
      <c r="F4730"/>
      <c r="G4730"/>
      <c r="H4730"/>
      <c r="I4730"/>
      <c r="J4730"/>
      <c r="K4730"/>
      <c r="L4730"/>
      <c r="M4730"/>
      <c r="N4730"/>
      <c r="O4730"/>
      <c r="P4730"/>
    </row>
    <row r="4731" spans="1:16" x14ac:dyDescent="0.3">
      <c r="A4731"/>
      <c r="B4731"/>
      <c r="C4731"/>
      <c r="D4731"/>
      <c r="E4731"/>
      <c r="F4731"/>
      <c r="G4731"/>
      <c r="H4731"/>
      <c r="I4731"/>
      <c r="J4731"/>
      <c r="K4731"/>
      <c r="L4731"/>
      <c r="M4731"/>
      <c r="N4731"/>
      <c r="O4731"/>
      <c r="P4731"/>
    </row>
    <row r="4732" spans="1:16" x14ac:dyDescent="0.3">
      <c r="A4732"/>
      <c r="B4732"/>
      <c r="C4732"/>
      <c r="D4732"/>
      <c r="E4732"/>
      <c r="F4732"/>
      <c r="G4732"/>
      <c r="H4732"/>
      <c r="I4732"/>
      <c r="J4732"/>
      <c r="K4732"/>
      <c r="L4732"/>
      <c r="M4732"/>
      <c r="N4732"/>
      <c r="O4732"/>
      <c r="P4732"/>
    </row>
    <row r="4733" spans="1:16" x14ac:dyDescent="0.3">
      <c r="A4733"/>
      <c r="B4733"/>
      <c r="C4733"/>
      <c r="D4733"/>
      <c r="E4733"/>
      <c r="F4733"/>
      <c r="G4733"/>
      <c r="H4733"/>
      <c r="I4733"/>
      <c r="J4733"/>
      <c r="K4733"/>
      <c r="L4733"/>
      <c r="M4733"/>
      <c r="N4733"/>
      <c r="O4733"/>
      <c r="P4733"/>
    </row>
    <row r="4734" spans="1:16" x14ac:dyDescent="0.3">
      <c r="A4734"/>
      <c r="B4734"/>
      <c r="C4734"/>
      <c r="D4734"/>
      <c r="E4734"/>
      <c r="F4734"/>
      <c r="G4734"/>
      <c r="H4734"/>
      <c r="I4734"/>
      <c r="J4734"/>
      <c r="K4734"/>
      <c r="L4734"/>
      <c r="M4734"/>
      <c r="N4734"/>
      <c r="O4734"/>
      <c r="P4734"/>
    </row>
    <row r="4735" spans="1:16" x14ac:dyDescent="0.3">
      <c r="A4735"/>
      <c r="B4735"/>
      <c r="C4735"/>
      <c r="D4735"/>
      <c r="E4735"/>
      <c r="F4735"/>
      <c r="G4735"/>
      <c r="H4735"/>
      <c r="I4735"/>
      <c r="J4735"/>
      <c r="K4735"/>
      <c r="L4735"/>
      <c r="M4735"/>
      <c r="N4735"/>
      <c r="O4735"/>
      <c r="P4735"/>
    </row>
    <row r="4736" spans="1:16" x14ac:dyDescent="0.3">
      <c r="A4736"/>
      <c r="B4736"/>
      <c r="C4736"/>
      <c r="D4736"/>
      <c r="E4736"/>
      <c r="F4736"/>
      <c r="G4736"/>
      <c r="H4736"/>
      <c r="I4736"/>
      <c r="J4736"/>
      <c r="K4736"/>
      <c r="L4736"/>
      <c r="M4736"/>
      <c r="N4736"/>
      <c r="O4736"/>
      <c r="P4736"/>
    </row>
  </sheetData>
  <sheetProtection algorithmName="SHA-512" hashValue="TzG9+qQ8XGPEYUsx8pJomK0yaZHllu+ynIt6xcnLn9YQtnhMxq8G9caCufyFaBUG+WwtPmhsXnJZn+Ug3idgmQ==" saltValue="uDSJVOLSh1CTI95T2pjI9w==" spinCount="100000" sheet="1" pivotTables="0"/>
  <mergeCells count="2">
    <mergeCell ref="A3:J3"/>
    <mergeCell ref="A1:J1"/>
  </mergeCells>
  <printOptions horizontalCentered="1"/>
  <pageMargins left="0.31496062992125984" right="0.31496062992125984" top="0.35433070866141736" bottom="0.35433070866141736" header="0.31496062992125984" footer="0.31496062992125984"/>
  <pageSetup paperSize="9" scale="61" fitToHeight="1000" orientation="landscape"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E9ED5-7D1D-4E5B-B583-F959A727B944}">
  <dimension ref="A1:AC1571"/>
  <sheetViews>
    <sheetView zoomScale="85" zoomScaleNormal="85" workbookViewId="0">
      <pane ySplit="1" topLeftCell="A2" activePane="bottomLeft" state="frozenSplit"/>
      <selection activeCell="D21" sqref="D21"/>
      <selection pane="bottomLeft" activeCell="D10" sqref="D10"/>
    </sheetView>
  </sheetViews>
  <sheetFormatPr baseColWidth="10" defaultColWidth="11.5546875" defaultRowHeight="18" customHeight="1" x14ac:dyDescent="0.3"/>
  <cols>
    <col min="1" max="1" width="27.88671875" bestFit="1" customWidth="1"/>
    <col min="4" max="4" width="84.88671875" customWidth="1"/>
    <col min="14" max="14" width="39.109375" customWidth="1"/>
    <col min="16" max="16" width="23.33203125" customWidth="1"/>
    <col min="17" max="17" width="17.6640625" customWidth="1"/>
  </cols>
  <sheetData>
    <row r="1" spans="1:29" ht="27.6" x14ac:dyDescent="0.3">
      <c r="A1" s="9" t="s">
        <v>0</v>
      </c>
      <c r="B1" s="10" t="s">
        <v>1</v>
      </c>
      <c r="C1" s="10" t="s">
        <v>2</v>
      </c>
      <c r="D1" s="9" t="s">
        <v>3</v>
      </c>
      <c r="E1" s="10" t="s">
        <v>4</v>
      </c>
      <c r="F1" s="10" t="s">
        <v>5</v>
      </c>
      <c r="G1" s="10" t="s">
        <v>6</v>
      </c>
      <c r="H1" s="11" t="s">
        <v>161</v>
      </c>
      <c r="I1" s="10" t="s">
        <v>10</v>
      </c>
      <c r="J1" s="10" t="s">
        <v>11</v>
      </c>
      <c r="K1" s="9" t="s">
        <v>12</v>
      </c>
      <c r="L1" s="10" t="s">
        <v>13</v>
      </c>
      <c r="M1" s="9" t="s">
        <v>14</v>
      </c>
      <c r="N1" s="9" t="s">
        <v>15</v>
      </c>
      <c r="O1" s="9" t="s">
        <v>16</v>
      </c>
      <c r="P1" s="29" t="s">
        <v>7</v>
      </c>
      <c r="Q1" s="29" t="s">
        <v>8</v>
      </c>
      <c r="R1" s="30" t="s">
        <v>156</v>
      </c>
      <c r="S1" s="30" t="s">
        <v>157</v>
      </c>
      <c r="T1" s="30" t="s">
        <v>159</v>
      </c>
      <c r="U1" s="30" t="s">
        <v>160</v>
      </c>
      <c r="V1" s="30" t="s">
        <v>9</v>
      </c>
      <c r="W1" t="s">
        <v>158</v>
      </c>
      <c r="X1" t="s">
        <v>158</v>
      </c>
      <c r="Y1" t="s">
        <v>158</v>
      </c>
      <c r="Z1" t="s">
        <v>158</v>
      </c>
      <c r="AA1" t="s">
        <v>158</v>
      </c>
      <c r="AB1" t="s">
        <v>158</v>
      </c>
      <c r="AC1" t="s">
        <v>158</v>
      </c>
    </row>
    <row r="2" spans="1:29" ht="18" customHeight="1" x14ac:dyDescent="0.3">
      <c r="A2" s="1" t="s">
        <v>17</v>
      </c>
      <c r="B2" s="2">
        <v>45478</v>
      </c>
      <c r="C2" s="34">
        <v>45481</v>
      </c>
      <c r="D2" s="3" t="s">
        <v>292</v>
      </c>
      <c r="E2" s="4">
        <v>11070</v>
      </c>
      <c r="F2" s="5">
        <v>24237</v>
      </c>
      <c r="G2" s="4">
        <v>6</v>
      </c>
      <c r="H2" s="7" t="s">
        <v>23</v>
      </c>
      <c r="I2" s="35" t="s">
        <v>23</v>
      </c>
      <c r="J2" s="1" t="s">
        <v>19</v>
      </c>
      <c r="K2" s="6" t="s">
        <v>20</v>
      </c>
      <c r="L2" s="1">
        <v>124</v>
      </c>
      <c r="M2" s="6" t="s">
        <v>31</v>
      </c>
      <c r="N2" s="6"/>
      <c r="O2" s="4">
        <v>6</v>
      </c>
      <c r="P2" s="3" t="str">
        <f>IFERROR(VLOOKUP(A2&amp;F2,'Commentaires Offres'!H:I,2,0),"")</f>
        <v/>
      </c>
      <c r="Q2" s="6" t="str">
        <f>IFERROR(VLOOKUP(A2&amp;F2,'Commentaires Offres'!C:D,2,0),"")</f>
        <v/>
      </c>
      <c r="R2" t="str">
        <f>IFERROR(VLOOKUP(L2,Tables!A:C,3,0),"")</f>
        <v>BTP</v>
      </c>
      <c r="S2" t="str">
        <f>IFERROR(VLOOKUP(L2,Tables!A:C,2,0),"")</f>
        <v>Equipement Electrique</v>
      </c>
      <c r="T2">
        <f t="shared" ref="T2:T59" si="0">IF(B2="","",MONTH(B2))</f>
        <v>7</v>
      </c>
      <c r="U2">
        <f t="shared" ref="U2:U59" si="1">IF(B2="","",YEAR(B2))</f>
        <v>2024</v>
      </c>
      <c r="V2" t="str">
        <f t="shared" ref="V2:V59" si="2">IFERROR(IF(H2="","Non","Oui"),"")</f>
        <v>Non</v>
      </c>
    </row>
    <row r="3" spans="1:29" ht="18" customHeight="1" x14ac:dyDescent="0.3">
      <c r="A3" s="1" t="s">
        <v>17</v>
      </c>
      <c r="B3" s="2">
        <v>45481</v>
      </c>
      <c r="C3" s="34">
        <v>45482</v>
      </c>
      <c r="D3" s="3" t="s">
        <v>298</v>
      </c>
      <c r="E3" s="4">
        <v>12739</v>
      </c>
      <c r="F3" s="5">
        <v>24159</v>
      </c>
      <c r="G3" s="4">
        <v>6</v>
      </c>
      <c r="H3" s="7" t="s">
        <v>9</v>
      </c>
      <c r="I3" s="35">
        <v>260</v>
      </c>
      <c r="J3" s="1" t="s">
        <v>19</v>
      </c>
      <c r="K3" s="6" t="s">
        <v>20</v>
      </c>
      <c r="L3" s="1">
        <v>174</v>
      </c>
      <c r="M3" s="6" t="s">
        <v>31</v>
      </c>
      <c r="N3" s="6" t="s">
        <v>299</v>
      </c>
      <c r="O3" s="4">
        <v>6</v>
      </c>
      <c r="P3" s="3" t="str">
        <f>IFERROR(VLOOKUP(A3&amp;F3,'Commentaires Offres'!H:I,2,0),"")</f>
        <v/>
      </c>
      <c r="Q3" s="6" t="str">
        <f>IFERROR(VLOOKUP(A3&amp;F3,'Commentaires Offres'!C:D,2,0),"")</f>
        <v/>
      </c>
      <c r="R3" t="str">
        <f>IFERROR(VLOOKUP(L3,Tables!A:C,3,0),"")</f>
        <v>Tertiaire</v>
      </c>
      <c r="S3" t="str">
        <f>IFERROR(VLOOKUP(L3,Tables!A:C,2,0),"")</f>
        <v>Entreposage magasinage</v>
      </c>
      <c r="T3">
        <f t="shared" si="0"/>
        <v>7</v>
      </c>
      <c r="U3">
        <f t="shared" si="1"/>
        <v>2024</v>
      </c>
      <c r="V3" t="str">
        <f t="shared" si="2"/>
        <v>Oui</v>
      </c>
    </row>
    <row r="4" spans="1:29" ht="18" customHeight="1" x14ac:dyDescent="0.3">
      <c r="A4" s="1" t="s">
        <v>17</v>
      </c>
      <c r="B4" s="2">
        <v>45481</v>
      </c>
      <c r="C4" s="34">
        <v>45485</v>
      </c>
      <c r="D4" s="3" t="s">
        <v>301</v>
      </c>
      <c r="E4" s="4">
        <v>12736</v>
      </c>
      <c r="F4" s="5">
        <v>23439</v>
      </c>
      <c r="G4" s="4">
        <v>6</v>
      </c>
      <c r="H4" s="7" t="s">
        <v>9</v>
      </c>
      <c r="I4" s="35">
        <v>700</v>
      </c>
      <c r="J4" s="1" t="s">
        <v>19</v>
      </c>
      <c r="K4" s="6" t="s">
        <v>20</v>
      </c>
      <c r="L4" s="1">
        <v>174</v>
      </c>
      <c r="M4" s="6" t="s">
        <v>31</v>
      </c>
      <c r="N4" s="6"/>
      <c r="O4" s="4">
        <v>6</v>
      </c>
      <c r="P4" s="3" t="str">
        <f>IFERROR(VLOOKUP(A4&amp;F4,'Commentaires Offres'!H:I,2,0),"")</f>
        <v/>
      </c>
      <c r="Q4" s="6" t="str">
        <f>IFERROR(VLOOKUP(A4&amp;F4,'Commentaires Offres'!C:D,2,0),"")</f>
        <v/>
      </c>
      <c r="R4" t="str">
        <f>IFERROR(VLOOKUP(L4,Tables!A:C,3,0),"")</f>
        <v>Tertiaire</v>
      </c>
      <c r="S4" t="str">
        <f>IFERROR(VLOOKUP(L4,Tables!A:C,2,0),"")</f>
        <v>Entreposage magasinage</v>
      </c>
      <c r="T4">
        <f t="shared" si="0"/>
        <v>7</v>
      </c>
      <c r="U4">
        <f t="shared" si="1"/>
        <v>2024</v>
      </c>
      <c r="V4" t="str">
        <f t="shared" si="2"/>
        <v>Oui</v>
      </c>
    </row>
    <row r="5" spans="1:29" ht="18" customHeight="1" x14ac:dyDescent="0.3">
      <c r="A5" s="1" t="s">
        <v>17</v>
      </c>
      <c r="B5" s="2">
        <v>45481</v>
      </c>
      <c r="C5" s="34">
        <v>45484</v>
      </c>
      <c r="D5" s="3" t="s">
        <v>300</v>
      </c>
      <c r="E5" s="4">
        <v>12738</v>
      </c>
      <c r="F5" s="5">
        <v>23440</v>
      </c>
      <c r="G5" s="4">
        <v>6</v>
      </c>
      <c r="H5" s="7" t="s">
        <v>9</v>
      </c>
      <c r="I5" s="35">
        <v>700</v>
      </c>
      <c r="J5" s="1" t="s">
        <v>19</v>
      </c>
      <c r="K5" s="6" t="s">
        <v>20</v>
      </c>
      <c r="L5" s="1">
        <v>174</v>
      </c>
      <c r="M5" s="6" t="s">
        <v>31</v>
      </c>
      <c r="N5" s="6" t="s">
        <v>22</v>
      </c>
      <c r="O5" s="4">
        <v>6</v>
      </c>
      <c r="P5" s="3" t="str">
        <f>IFERROR(VLOOKUP(A5&amp;F5,'Commentaires Offres'!H:I,2,0),"")</f>
        <v/>
      </c>
      <c r="Q5" s="6" t="str">
        <f>IFERROR(VLOOKUP(A5&amp;F5,'Commentaires Offres'!C:D,2,0),"")</f>
        <v/>
      </c>
      <c r="R5" t="str">
        <f>IFERROR(VLOOKUP(L5,Tables!A:C,3,0),"")</f>
        <v>Tertiaire</v>
      </c>
      <c r="S5" t="str">
        <f>IFERROR(VLOOKUP(L5,Tables!A:C,2,0),"")</f>
        <v>Entreposage magasinage</v>
      </c>
      <c r="T5">
        <f t="shared" si="0"/>
        <v>7</v>
      </c>
      <c r="U5">
        <f t="shared" si="1"/>
        <v>2024</v>
      </c>
      <c r="V5" t="str">
        <f t="shared" si="2"/>
        <v>Oui</v>
      </c>
    </row>
    <row r="6" spans="1:29" ht="18" customHeight="1" x14ac:dyDescent="0.3">
      <c r="A6" s="1" t="s">
        <v>17</v>
      </c>
      <c r="B6" s="2">
        <v>45481</v>
      </c>
      <c r="C6" s="34">
        <v>45636</v>
      </c>
      <c r="D6" s="3" t="s">
        <v>512</v>
      </c>
      <c r="E6" s="4">
        <v>9680</v>
      </c>
      <c r="F6" s="5">
        <v>24008</v>
      </c>
      <c r="G6" s="4">
        <v>12</v>
      </c>
      <c r="H6" s="7" t="s">
        <v>9</v>
      </c>
      <c r="I6" s="35">
        <v>4557</v>
      </c>
      <c r="J6" s="1" t="s">
        <v>19</v>
      </c>
      <c r="K6" s="6" t="s">
        <v>20</v>
      </c>
      <c r="L6" s="1">
        <v>176</v>
      </c>
      <c r="M6" s="6" t="s">
        <v>38</v>
      </c>
      <c r="N6" s="6" t="s">
        <v>22</v>
      </c>
      <c r="O6" s="4">
        <v>12</v>
      </c>
      <c r="P6" s="3" t="str">
        <f>IFERROR(VLOOKUP(A6&amp;F6,'Commentaires Offres'!H:I,2,0),"")</f>
        <v/>
      </c>
      <c r="Q6" s="6" t="str">
        <f>IFERROR(VLOOKUP(A6&amp;F6,'Commentaires Offres'!C:D,2,0),"")</f>
        <v/>
      </c>
      <c r="R6" t="str">
        <f>IFERROR(VLOOKUP(L6,Tables!A:C,3,0),"")</f>
        <v>Tertiaire</v>
      </c>
      <c r="S6" t="str">
        <f>IFERROR(VLOOKUP(L6,Tables!A:C,2,0),"")</f>
        <v>Services aux particuliers</v>
      </c>
      <c r="T6">
        <f t="shared" si="0"/>
        <v>7</v>
      </c>
      <c r="U6">
        <f t="shared" si="1"/>
        <v>2024</v>
      </c>
      <c r="V6" t="str">
        <f t="shared" si="2"/>
        <v>Oui</v>
      </c>
    </row>
    <row r="7" spans="1:29" ht="18" customHeight="1" x14ac:dyDescent="0.3">
      <c r="A7" s="1" t="s">
        <v>17</v>
      </c>
      <c r="B7" s="2">
        <v>45481</v>
      </c>
      <c r="C7" s="34">
        <v>45483</v>
      </c>
      <c r="D7" s="3" t="s">
        <v>302</v>
      </c>
      <c r="E7" s="4">
        <v>12734</v>
      </c>
      <c r="F7" s="5">
        <v>23438</v>
      </c>
      <c r="G7" s="4">
        <v>6</v>
      </c>
      <c r="H7" s="7" t="s">
        <v>9</v>
      </c>
      <c r="I7" s="35">
        <v>525</v>
      </c>
      <c r="J7" s="1" t="s">
        <v>19</v>
      </c>
      <c r="K7" s="6" t="s">
        <v>20</v>
      </c>
      <c r="L7" s="1">
        <v>174</v>
      </c>
      <c r="M7" s="6" t="s">
        <v>31</v>
      </c>
      <c r="N7" s="6"/>
      <c r="O7" s="4">
        <v>6</v>
      </c>
      <c r="P7" s="3" t="str">
        <f>IFERROR(VLOOKUP(A7&amp;F7,'Commentaires Offres'!H:I,2,0),"")</f>
        <v/>
      </c>
      <c r="Q7" s="6" t="str">
        <f>IFERROR(VLOOKUP(A7&amp;F7,'Commentaires Offres'!C:D,2,0),"")</f>
        <v/>
      </c>
      <c r="R7" t="str">
        <f>IFERROR(VLOOKUP(L7,Tables!A:C,3,0),"")</f>
        <v>Tertiaire</v>
      </c>
      <c r="S7" t="str">
        <f>IFERROR(VLOOKUP(L7,Tables!A:C,2,0),"")</f>
        <v>Entreposage magasinage</v>
      </c>
      <c r="T7">
        <f t="shared" si="0"/>
        <v>7</v>
      </c>
      <c r="U7">
        <f t="shared" si="1"/>
        <v>2024</v>
      </c>
      <c r="V7" t="str">
        <f t="shared" si="2"/>
        <v>Oui</v>
      </c>
    </row>
    <row r="8" spans="1:29" ht="18" customHeight="1" x14ac:dyDescent="0.3">
      <c r="A8" s="1" t="s">
        <v>17</v>
      </c>
      <c r="B8" s="2">
        <v>45481</v>
      </c>
      <c r="C8" s="34">
        <v>45483</v>
      </c>
      <c r="D8" s="3" t="s">
        <v>303</v>
      </c>
      <c r="E8" s="4">
        <v>12733</v>
      </c>
      <c r="F8" s="5">
        <v>23437</v>
      </c>
      <c r="G8" s="4">
        <v>6</v>
      </c>
      <c r="H8" s="7" t="s">
        <v>9</v>
      </c>
      <c r="I8" s="35">
        <v>525</v>
      </c>
      <c r="J8" s="1" t="s">
        <v>19</v>
      </c>
      <c r="K8" s="6" t="s">
        <v>20</v>
      </c>
      <c r="L8" s="1">
        <v>174</v>
      </c>
      <c r="M8" s="6" t="s">
        <v>31</v>
      </c>
      <c r="N8" s="6"/>
      <c r="O8" s="4">
        <v>6</v>
      </c>
      <c r="P8" s="3" t="str">
        <f>IFERROR(VLOOKUP(A8&amp;F8,'Commentaires Offres'!H:I,2,0),"")</f>
        <v/>
      </c>
      <c r="Q8" s="6" t="str">
        <f>IFERROR(VLOOKUP(A8&amp;F8,'Commentaires Offres'!C:D,2,0),"")</f>
        <v/>
      </c>
      <c r="R8" t="str">
        <f>IFERROR(VLOOKUP(L8,Tables!A:C,3,0),"")</f>
        <v>Tertiaire</v>
      </c>
      <c r="S8" t="str">
        <f>IFERROR(VLOOKUP(L8,Tables!A:C,2,0),"")</f>
        <v>Entreposage magasinage</v>
      </c>
      <c r="T8">
        <f t="shared" si="0"/>
        <v>7</v>
      </c>
      <c r="U8">
        <f t="shared" si="1"/>
        <v>2024</v>
      </c>
      <c r="V8" t="str">
        <f t="shared" si="2"/>
        <v>Oui</v>
      </c>
    </row>
    <row r="9" spans="1:29" ht="18" customHeight="1" x14ac:dyDescent="0.3">
      <c r="A9" s="1" t="s">
        <v>17</v>
      </c>
      <c r="B9" s="2">
        <v>45481</v>
      </c>
      <c r="C9" s="34">
        <v>45483</v>
      </c>
      <c r="D9" s="3" t="s">
        <v>304</v>
      </c>
      <c r="E9" s="4">
        <v>12732</v>
      </c>
      <c r="F9" s="5">
        <v>23436</v>
      </c>
      <c r="G9" s="4">
        <v>6</v>
      </c>
      <c r="H9" s="7" t="s">
        <v>9</v>
      </c>
      <c r="I9" s="35">
        <v>525</v>
      </c>
      <c r="J9" s="1" t="s">
        <v>19</v>
      </c>
      <c r="K9" s="6" t="s">
        <v>20</v>
      </c>
      <c r="L9" s="1">
        <v>174</v>
      </c>
      <c r="M9" s="6" t="s">
        <v>31</v>
      </c>
      <c r="N9" s="6"/>
      <c r="O9" s="4">
        <v>6</v>
      </c>
      <c r="P9" s="3" t="str">
        <f>IFERROR(VLOOKUP(A9&amp;F9,'Commentaires Offres'!H:I,2,0),"")</f>
        <v/>
      </c>
      <c r="Q9" s="6" t="str">
        <f>IFERROR(VLOOKUP(A9&amp;F9,'Commentaires Offres'!C:D,2,0),"")</f>
        <v/>
      </c>
      <c r="R9" t="str">
        <f>IFERROR(VLOOKUP(L9,Tables!A:C,3,0),"")</f>
        <v>Tertiaire</v>
      </c>
      <c r="S9" t="str">
        <f>IFERROR(VLOOKUP(L9,Tables!A:C,2,0),"")</f>
        <v>Entreposage magasinage</v>
      </c>
      <c r="T9">
        <f t="shared" si="0"/>
        <v>7</v>
      </c>
      <c r="U9">
        <f t="shared" si="1"/>
        <v>2024</v>
      </c>
      <c r="V9" t="str">
        <f t="shared" si="2"/>
        <v>Oui</v>
      </c>
    </row>
    <row r="10" spans="1:29" ht="18" customHeight="1" x14ac:dyDescent="0.3">
      <c r="A10" s="1" t="s">
        <v>17</v>
      </c>
      <c r="B10" s="2">
        <v>45481</v>
      </c>
      <c r="C10" s="34">
        <v>45483</v>
      </c>
      <c r="D10" s="3" t="s">
        <v>305</v>
      </c>
      <c r="E10" s="4">
        <v>12737</v>
      </c>
      <c r="F10" s="5">
        <v>24149</v>
      </c>
      <c r="G10" s="4">
        <v>6</v>
      </c>
      <c r="H10" s="7" t="s">
        <v>9</v>
      </c>
      <c r="I10" s="35">
        <v>525</v>
      </c>
      <c r="J10" s="1" t="s">
        <v>19</v>
      </c>
      <c r="K10" s="6" t="s">
        <v>20</v>
      </c>
      <c r="L10" s="1">
        <v>174</v>
      </c>
      <c r="M10" s="6" t="s">
        <v>31</v>
      </c>
      <c r="N10" s="6" t="s">
        <v>299</v>
      </c>
      <c r="O10" s="4">
        <v>6</v>
      </c>
      <c r="P10" s="3" t="str">
        <f>IFERROR(VLOOKUP(A10&amp;F10,'Commentaires Offres'!H:I,2,0),"")</f>
        <v/>
      </c>
      <c r="Q10" s="6" t="str">
        <f>IFERROR(VLOOKUP(A10&amp;F10,'Commentaires Offres'!C:D,2,0),"")</f>
        <v/>
      </c>
      <c r="R10" t="str">
        <f>IFERROR(VLOOKUP(L10,Tables!A:C,3,0),"")</f>
        <v>Tertiaire</v>
      </c>
      <c r="S10" t="str">
        <f>IFERROR(VLOOKUP(L10,Tables!A:C,2,0),"")</f>
        <v>Entreposage magasinage</v>
      </c>
      <c r="T10">
        <f t="shared" si="0"/>
        <v>7</v>
      </c>
      <c r="U10">
        <f t="shared" si="1"/>
        <v>2024</v>
      </c>
      <c r="V10" t="str">
        <f t="shared" si="2"/>
        <v>Oui</v>
      </c>
    </row>
    <row r="11" spans="1:29" ht="18" customHeight="1" x14ac:dyDescent="0.3">
      <c r="A11" s="1" t="s">
        <v>17</v>
      </c>
      <c r="B11" s="2">
        <v>45481</v>
      </c>
      <c r="C11" s="34">
        <v>45700</v>
      </c>
      <c r="D11" s="3" t="s">
        <v>513</v>
      </c>
      <c r="E11" s="4">
        <v>9783</v>
      </c>
      <c r="F11" s="5">
        <v>23261</v>
      </c>
      <c r="G11" s="4">
        <v>12</v>
      </c>
      <c r="H11" s="7" t="s">
        <v>9</v>
      </c>
      <c r="I11" s="35">
        <v>12397.000000000002</v>
      </c>
      <c r="J11" s="1" t="s">
        <v>19</v>
      </c>
      <c r="K11" s="6" t="s">
        <v>20</v>
      </c>
      <c r="L11" s="1">
        <v>124</v>
      </c>
      <c r="M11" s="6" t="s">
        <v>37</v>
      </c>
      <c r="N11" s="6" t="s">
        <v>22</v>
      </c>
      <c r="O11" s="4">
        <v>12</v>
      </c>
      <c r="P11" s="3" t="str">
        <f>IFERROR(VLOOKUP(A11&amp;F11,'Commentaires Offres'!H:I,2,0),"")</f>
        <v/>
      </c>
      <c r="Q11" s="6" t="str">
        <f>IFERROR(VLOOKUP(A11&amp;F11,'Commentaires Offres'!C:D,2,0),"")</f>
        <v/>
      </c>
      <c r="R11" t="str">
        <f>IFERROR(VLOOKUP(L11,Tables!A:C,3,0),"")</f>
        <v>BTP</v>
      </c>
      <c r="S11" t="str">
        <f>IFERROR(VLOOKUP(L11,Tables!A:C,2,0),"")</f>
        <v>Equipement Electrique</v>
      </c>
      <c r="T11">
        <f t="shared" si="0"/>
        <v>7</v>
      </c>
      <c r="U11">
        <f t="shared" si="1"/>
        <v>2024</v>
      </c>
      <c r="V11" t="str">
        <f t="shared" si="2"/>
        <v>Oui</v>
      </c>
    </row>
    <row r="12" spans="1:29" ht="18" customHeight="1" x14ac:dyDescent="0.3">
      <c r="A12" s="1" t="s">
        <v>17</v>
      </c>
      <c r="B12" s="2">
        <v>45488</v>
      </c>
      <c r="C12" s="34">
        <v>45489</v>
      </c>
      <c r="D12" s="3" t="s">
        <v>298</v>
      </c>
      <c r="E12" s="4">
        <v>12739</v>
      </c>
      <c r="F12" s="5">
        <v>24160</v>
      </c>
      <c r="G12" s="4">
        <v>6</v>
      </c>
      <c r="H12" s="7" t="s">
        <v>9</v>
      </c>
      <c r="I12" s="35">
        <v>260</v>
      </c>
      <c r="J12" s="1" t="s">
        <v>19</v>
      </c>
      <c r="K12" s="6" t="s">
        <v>20</v>
      </c>
      <c r="L12" s="1">
        <v>174</v>
      </c>
      <c r="M12" s="6" t="s">
        <v>31</v>
      </c>
      <c r="N12" s="6" t="s">
        <v>299</v>
      </c>
      <c r="O12" s="4">
        <v>6</v>
      </c>
      <c r="P12" s="3" t="str">
        <f>IFERROR(VLOOKUP(A12&amp;F12,'Commentaires Offres'!H:I,2,0),"")</f>
        <v/>
      </c>
      <c r="Q12" s="6" t="str">
        <f>IFERROR(VLOOKUP(A12&amp;F12,'Commentaires Offres'!C:D,2,0),"")</f>
        <v/>
      </c>
      <c r="R12" t="str">
        <f>IFERROR(VLOOKUP(L12,Tables!A:C,3,0),"")</f>
        <v>Tertiaire</v>
      </c>
      <c r="S12" t="str">
        <f>IFERROR(VLOOKUP(L12,Tables!A:C,2,0),"")</f>
        <v>Entreposage magasinage</v>
      </c>
      <c r="T12">
        <f t="shared" si="0"/>
        <v>7</v>
      </c>
      <c r="U12">
        <f t="shared" si="1"/>
        <v>2024</v>
      </c>
      <c r="V12" t="str">
        <f t="shared" si="2"/>
        <v>Oui</v>
      </c>
    </row>
    <row r="13" spans="1:29" ht="18" customHeight="1" x14ac:dyDescent="0.3">
      <c r="A13" s="1" t="s">
        <v>17</v>
      </c>
      <c r="B13" s="2">
        <v>45488</v>
      </c>
      <c r="C13" s="34">
        <v>45492</v>
      </c>
      <c r="D13" s="3" t="s">
        <v>301</v>
      </c>
      <c r="E13" s="4">
        <v>12736</v>
      </c>
      <c r="F13" s="5">
        <v>23390</v>
      </c>
      <c r="G13" s="4">
        <v>6</v>
      </c>
      <c r="H13" s="7" t="s">
        <v>9</v>
      </c>
      <c r="I13" s="35">
        <v>700</v>
      </c>
      <c r="J13" s="1" t="s">
        <v>19</v>
      </c>
      <c r="K13" s="6" t="s">
        <v>20</v>
      </c>
      <c r="L13" s="1">
        <v>174</v>
      </c>
      <c r="M13" s="6" t="s">
        <v>31</v>
      </c>
      <c r="N13" s="6"/>
      <c r="O13" s="4">
        <v>6</v>
      </c>
      <c r="P13" s="3" t="str">
        <f>IFERROR(VLOOKUP(A13&amp;F13,'Commentaires Offres'!H:I,2,0),"")</f>
        <v/>
      </c>
      <c r="Q13" s="6" t="str">
        <f>IFERROR(VLOOKUP(A13&amp;F13,'Commentaires Offres'!C:D,2,0),"")</f>
        <v/>
      </c>
      <c r="R13" t="str">
        <f>IFERROR(VLOOKUP(L13,Tables!A:C,3,0),"")</f>
        <v>Tertiaire</v>
      </c>
      <c r="S13" t="str">
        <f>IFERROR(VLOOKUP(L13,Tables!A:C,2,0),"")</f>
        <v>Entreposage magasinage</v>
      </c>
      <c r="T13">
        <f t="shared" si="0"/>
        <v>7</v>
      </c>
      <c r="U13">
        <f t="shared" si="1"/>
        <v>2024</v>
      </c>
      <c r="V13" t="str">
        <f t="shared" si="2"/>
        <v>Oui</v>
      </c>
    </row>
    <row r="14" spans="1:29" ht="18" customHeight="1" x14ac:dyDescent="0.3">
      <c r="A14" s="1" t="s">
        <v>17</v>
      </c>
      <c r="B14" s="2">
        <v>45488</v>
      </c>
      <c r="C14" s="34">
        <v>45491</v>
      </c>
      <c r="D14" s="3" t="s">
        <v>300</v>
      </c>
      <c r="E14" s="4">
        <v>12738</v>
      </c>
      <c r="F14" s="5">
        <v>23379</v>
      </c>
      <c r="G14" s="4">
        <v>6</v>
      </c>
      <c r="H14" s="7" t="s">
        <v>9</v>
      </c>
      <c r="I14" s="35">
        <v>700</v>
      </c>
      <c r="J14" s="1" t="s">
        <v>19</v>
      </c>
      <c r="K14" s="6" t="s">
        <v>20</v>
      </c>
      <c r="L14" s="1">
        <v>174</v>
      </c>
      <c r="M14" s="6" t="s">
        <v>31</v>
      </c>
      <c r="N14" s="6" t="s">
        <v>22</v>
      </c>
      <c r="O14" s="4">
        <v>6</v>
      </c>
      <c r="P14" s="3" t="str">
        <f>IFERROR(VLOOKUP(A14&amp;F14,'Commentaires Offres'!H:I,2,0),"")</f>
        <v/>
      </c>
      <c r="Q14" s="6" t="str">
        <f>IFERROR(VLOOKUP(A14&amp;F14,'Commentaires Offres'!C:D,2,0),"")</f>
        <v/>
      </c>
      <c r="R14" t="str">
        <f>IFERROR(VLOOKUP(L14,Tables!A:C,3,0),"")</f>
        <v>Tertiaire</v>
      </c>
      <c r="S14" t="str">
        <f>IFERROR(VLOOKUP(L14,Tables!A:C,2,0),"")</f>
        <v>Entreposage magasinage</v>
      </c>
      <c r="T14">
        <f t="shared" si="0"/>
        <v>7</v>
      </c>
      <c r="U14">
        <f t="shared" si="1"/>
        <v>2024</v>
      </c>
      <c r="V14" t="str">
        <f t="shared" si="2"/>
        <v>Oui</v>
      </c>
    </row>
    <row r="15" spans="1:29" ht="18" customHeight="1" x14ac:dyDescent="0.3">
      <c r="A15" s="1" t="s">
        <v>17</v>
      </c>
      <c r="B15" s="2">
        <v>45488</v>
      </c>
      <c r="C15" s="34">
        <v>45490</v>
      </c>
      <c r="D15" s="3" t="s">
        <v>302</v>
      </c>
      <c r="E15" s="4">
        <v>12734</v>
      </c>
      <c r="F15" s="5">
        <v>23401</v>
      </c>
      <c r="G15" s="4">
        <v>6</v>
      </c>
      <c r="H15" s="7" t="s">
        <v>9</v>
      </c>
      <c r="I15" s="35">
        <v>525</v>
      </c>
      <c r="J15" s="1" t="s">
        <v>19</v>
      </c>
      <c r="K15" s="6" t="s">
        <v>20</v>
      </c>
      <c r="L15" s="1">
        <v>174</v>
      </c>
      <c r="M15" s="6" t="s">
        <v>31</v>
      </c>
      <c r="N15" s="6"/>
      <c r="O15" s="4">
        <v>6</v>
      </c>
      <c r="P15" s="3" t="str">
        <f>IFERROR(VLOOKUP(A15&amp;F15,'Commentaires Offres'!H:I,2,0),"")</f>
        <v/>
      </c>
      <c r="Q15" s="6" t="str">
        <f>IFERROR(VLOOKUP(A15&amp;F15,'Commentaires Offres'!C:D,2,0),"")</f>
        <v/>
      </c>
      <c r="R15" t="str">
        <f>IFERROR(VLOOKUP(L15,Tables!A:C,3,0),"")</f>
        <v>Tertiaire</v>
      </c>
      <c r="S15" t="str">
        <f>IFERROR(VLOOKUP(L15,Tables!A:C,2,0),"")</f>
        <v>Entreposage magasinage</v>
      </c>
      <c r="T15">
        <f t="shared" si="0"/>
        <v>7</v>
      </c>
      <c r="U15">
        <f t="shared" si="1"/>
        <v>2024</v>
      </c>
      <c r="V15" t="str">
        <f t="shared" si="2"/>
        <v>Oui</v>
      </c>
    </row>
    <row r="16" spans="1:29" ht="18" customHeight="1" x14ac:dyDescent="0.3">
      <c r="A16" s="1" t="s">
        <v>17</v>
      </c>
      <c r="B16" s="2">
        <v>45488</v>
      </c>
      <c r="C16" s="34">
        <v>45490</v>
      </c>
      <c r="D16" s="3" t="s">
        <v>303</v>
      </c>
      <c r="E16" s="4">
        <v>12733</v>
      </c>
      <c r="F16" s="5">
        <v>23412</v>
      </c>
      <c r="G16" s="4">
        <v>6</v>
      </c>
      <c r="H16" s="7" t="s">
        <v>9</v>
      </c>
      <c r="I16" s="35">
        <v>525</v>
      </c>
      <c r="J16" s="1" t="s">
        <v>19</v>
      </c>
      <c r="K16" s="6" t="s">
        <v>20</v>
      </c>
      <c r="L16" s="1">
        <v>174</v>
      </c>
      <c r="M16" s="6" t="s">
        <v>31</v>
      </c>
      <c r="N16" s="6"/>
      <c r="O16" s="4">
        <v>6</v>
      </c>
      <c r="P16" s="3" t="str">
        <f>IFERROR(VLOOKUP(A16&amp;F16,'Commentaires Offres'!H:I,2,0),"")</f>
        <v/>
      </c>
      <c r="Q16" s="6" t="str">
        <f>IFERROR(VLOOKUP(A16&amp;F16,'Commentaires Offres'!C:D,2,0),"")</f>
        <v/>
      </c>
      <c r="R16" t="str">
        <f>IFERROR(VLOOKUP(L16,Tables!A:C,3,0),"")</f>
        <v>Tertiaire</v>
      </c>
      <c r="S16" t="str">
        <f>IFERROR(VLOOKUP(L16,Tables!A:C,2,0),"")</f>
        <v>Entreposage magasinage</v>
      </c>
      <c r="T16">
        <f t="shared" si="0"/>
        <v>7</v>
      </c>
      <c r="U16">
        <f t="shared" si="1"/>
        <v>2024</v>
      </c>
      <c r="V16" t="str">
        <f t="shared" si="2"/>
        <v>Oui</v>
      </c>
    </row>
    <row r="17" spans="1:22" ht="18" customHeight="1" x14ac:dyDescent="0.3">
      <c r="A17" s="1" t="s">
        <v>17</v>
      </c>
      <c r="B17" s="2">
        <v>45488</v>
      </c>
      <c r="C17" s="34">
        <v>45490</v>
      </c>
      <c r="D17" s="3" t="s">
        <v>304</v>
      </c>
      <c r="E17" s="4">
        <v>12732</v>
      </c>
      <c r="F17" s="5">
        <v>23423</v>
      </c>
      <c r="G17" s="4">
        <v>6</v>
      </c>
      <c r="H17" s="7" t="s">
        <v>9</v>
      </c>
      <c r="I17" s="35">
        <v>525</v>
      </c>
      <c r="J17" s="1" t="s">
        <v>19</v>
      </c>
      <c r="K17" s="6" t="s">
        <v>20</v>
      </c>
      <c r="L17" s="1">
        <v>174</v>
      </c>
      <c r="M17" s="6" t="s">
        <v>31</v>
      </c>
      <c r="N17" s="6"/>
      <c r="O17" s="4">
        <v>6</v>
      </c>
      <c r="P17" s="3" t="str">
        <f>IFERROR(VLOOKUP(A17&amp;F17,'Commentaires Offres'!H:I,2,0),"")</f>
        <v/>
      </c>
      <c r="Q17" s="6" t="str">
        <f>IFERROR(VLOOKUP(A17&amp;F17,'Commentaires Offres'!C:D,2,0),"")</f>
        <v/>
      </c>
      <c r="R17" t="str">
        <f>IFERROR(VLOOKUP(L17,Tables!A:C,3,0),"")</f>
        <v>Tertiaire</v>
      </c>
      <c r="S17" t="str">
        <f>IFERROR(VLOOKUP(L17,Tables!A:C,2,0),"")</f>
        <v>Entreposage magasinage</v>
      </c>
      <c r="T17">
        <f t="shared" si="0"/>
        <v>7</v>
      </c>
      <c r="U17">
        <f t="shared" si="1"/>
        <v>2024</v>
      </c>
      <c r="V17" t="str">
        <f t="shared" si="2"/>
        <v>Oui</v>
      </c>
    </row>
    <row r="18" spans="1:22" ht="18" customHeight="1" x14ac:dyDescent="0.3">
      <c r="A18" s="1" t="s">
        <v>17</v>
      </c>
      <c r="B18" s="2">
        <v>45488</v>
      </c>
      <c r="C18" s="34">
        <v>45490</v>
      </c>
      <c r="D18" s="3" t="s">
        <v>305</v>
      </c>
      <c r="E18" s="4">
        <v>12737</v>
      </c>
      <c r="F18" s="5">
        <v>24150</v>
      </c>
      <c r="G18" s="4">
        <v>6</v>
      </c>
      <c r="H18" s="7" t="s">
        <v>9</v>
      </c>
      <c r="I18" s="35">
        <v>525</v>
      </c>
      <c r="J18" s="1" t="s">
        <v>19</v>
      </c>
      <c r="K18" s="6" t="s">
        <v>20</v>
      </c>
      <c r="L18" s="1">
        <v>174</v>
      </c>
      <c r="M18" s="6" t="s">
        <v>31</v>
      </c>
      <c r="N18" s="6" t="s">
        <v>299</v>
      </c>
      <c r="O18" s="4">
        <v>6</v>
      </c>
      <c r="P18" s="3" t="str">
        <f>IFERROR(VLOOKUP(A18&amp;F18,'Commentaires Offres'!H:I,2,0),"")</f>
        <v/>
      </c>
      <c r="Q18" s="6" t="str">
        <f>IFERROR(VLOOKUP(A18&amp;F18,'Commentaires Offres'!C:D,2,0),"")</f>
        <v/>
      </c>
      <c r="R18" t="str">
        <f>IFERROR(VLOOKUP(L18,Tables!A:C,3,0),"")</f>
        <v>Tertiaire</v>
      </c>
      <c r="S18" t="str">
        <f>IFERROR(VLOOKUP(L18,Tables!A:C,2,0),"")</f>
        <v>Entreposage magasinage</v>
      </c>
      <c r="T18">
        <f t="shared" si="0"/>
        <v>7</v>
      </c>
      <c r="U18">
        <f t="shared" si="1"/>
        <v>2024</v>
      </c>
      <c r="V18" t="str">
        <f t="shared" si="2"/>
        <v>Oui</v>
      </c>
    </row>
    <row r="19" spans="1:22" ht="18" customHeight="1" x14ac:dyDescent="0.3">
      <c r="A19" s="1" t="s">
        <v>17</v>
      </c>
      <c r="B19" s="2">
        <v>45495</v>
      </c>
      <c r="C19" s="34">
        <v>45635</v>
      </c>
      <c r="D19" s="3" t="s">
        <v>268</v>
      </c>
      <c r="E19" s="4">
        <v>15734</v>
      </c>
      <c r="F19" s="5">
        <v>24278</v>
      </c>
      <c r="G19" s="4">
        <v>10</v>
      </c>
      <c r="H19" s="7" t="s">
        <v>23</v>
      </c>
      <c r="I19" s="35" t="s">
        <v>23</v>
      </c>
      <c r="J19" s="1" t="s">
        <v>19</v>
      </c>
      <c r="K19" s="6" t="s">
        <v>40</v>
      </c>
      <c r="L19" s="1">
        <v>166</v>
      </c>
      <c r="M19" s="6" t="s">
        <v>49</v>
      </c>
      <c r="N19" s="6" t="s">
        <v>30</v>
      </c>
      <c r="O19" s="4">
        <v>10</v>
      </c>
      <c r="P19" s="3" t="str">
        <f>IFERROR(VLOOKUP(A19&amp;F19,'Commentaires Offres'!H:I,2,0),"")</f>
        <v/>
      </c>
      <c r="Q19" s="6" t="str">
        <f>IFERROR(VLOOKUP(A19&amp;F19,'Commentaires Offres'!C:D,2,0),"")</f>
        <v/>
      </c>
      <c r="R19" t="str">
        <f>IFERROR(VLOOKUP(L19,Tables!A:C,3,0),"")</f>
        <v>Tertiaire</v>
      </c>
      <c r="S19" t="str">
        <f>IFERROR(VLOOKUP(L19,Tables!A:C,2,0),"")</f>
        <v>Hotellerie et restauration</v>
      </c>
      <c r="T19">
        <f t="shared" si="0"/>
        <v>7</v>
      </c>
      <c r="U19">
        <f t="shared" si="1"/>
        <v>2024</v>
      </c>
      <c r="V19" t="str">
        <f t="shared" si="2"/>
        <v>Non</v>
      </c>
    </row>
    <row r="20" spans="1:22" ht="18" customHeight="1" x14ac:dyDescent="0.3">
      <c r="A20" s="1" t="s">
        <v>17</v>
      </c>
      <c r="B20" s="2">
        <v>45495</v>
      </c>
      <c r="C20" s="34">
        <v>45497</v>
      </c>
      <c r="D20" s="3" t="s">
        <v>305</v>
      </c>
      <c r="E20" s="4">
        <v>12737</v>
      </c>
      <c r="F20" s="5">
        <v>24389</v>
      </c>
      <c r="G20" s="4">
        <v>6</v>
      </c>
      <c r="H20" s="7" t="s">
        <v>9</v>
      </c>
      <c r="I20" s="35">
        <v>525</v>
      </c>
      <c r="J20" s="1" t="s">
        <v>19</v>
      </c>
      <c r="K20" s="6" t="s">
        <v>20</v>
      </c>
      <c r="L20" s="1">
        <v>174</v>
      </c>
      <c r="M20" s="6" t="s">
        <v>31</v>
      </c>
      <c r="N20" s="6" t="s">
        <v>299</v>
      </c>
      <c r="O20" s="4">
        <v>6</v>
      </c>
      <c r="P20" s="3" t="str">
        <f>IFERROR(VLOOKUP(A20&amp;F20,'Commentaires Offres'!H:I,2,0),"")</f>
        <v/>
      </c>
      <c r="Q20" s="6" t="str">
        <f>IFERROR(VLOOKUP(A20&amp;F20,'Commentaires Offres'!C:D,2,0),"")</f>
        <v/>
      </c>
      <c r="R20" t="str">
        <f>IFERROR(VLOOKUP(L20,Tables!A:C,3,0),"")</f>
        <v>Tertiaire</v>
      </c>
      <c r="S20" t="str">
        <f>IFERROR(VLOOKUP(L20,Tables!A:C,2,0),"")</f>
        <v>Entreposage magasinage</v>
      </c>
      <c r="T20">
        <f t="shared" si="0"/>
        <v>7</v>
      </c>
      <c r="U20">
        <f t="shared" si="1"/>
        <v>2024</v>
      </c>
      <c r="V20" t="str">
        <f t="shared" si="2"/>
        <v>Oui</v>
      </c>
    </row>
    <row r="21" spans="1:22" ht="18" customHeight="1" x14ac:dyDescent="0.3">
      <c r="A21" s="1" t="s">
        <v>17</v>
      </c>
      <c r="B21" s="2">
        <v>45496</v>
      </c>
      <c r="C21" s="34">
        <v>45498</v>
      </c>
      <c r="D21" s="3" t="s">
        <v>290</v>
      </c>
      <c r="E21" s="4">
        <v>11067</v>
      </c>
      <c r="F21" s="5">
        <v>24145</v>
      </c>
      <c r="G21" s="4">
        <v>10</v>
      </c>
      <c r="H21" s="7" t="s">
        <v>23</v>
      </c>
      <c r="I21" s="35" t="s">
        <v>23</v>
      </c>
      <c r="J21" s="1" t="s">
        <v>19</v>
      </c>
      <c r="K21" s="6" t="s">
        <v>20</v>
      </c>
      <c r="L21" s="1">
        <v>124</v>
      </c>
      <c r="M21" s="6" t="s">
        <v>31</v>
      </c>
      <c r="N21" s="6"/>
      <c r="O21" s="4">
        <v>10</v>
      </c>
      <c r="P21" s="3" t="str">
        <f>IFERROR(VLOOKUP(A21&amp;F21,'Commentaires Offres'!H:I,2,0),"")</f>
        <v/>
      </c>
      <c r="Q21" s="6" t="str">
        <f>IFERROR(VLOOKUP(A21&amp;F21,'Commentaires Offres'!C:D,2,0),"")</f>
        <v/>
      </c>
      <c r="R21" t="str">
        <f>IFERROR(VLOOKUP(L21,Tables!A:C,3,0),"")</f>
        <v>BTP</v>
      </c>
      <c r="S21" t="str">
        <f>IFERROR(VLOOKUP(L21,Tables!A:C,2,0),"")</f>
        <v>Equipement Electrique</v>
      </c>
      <c r="T21">
        <f t="shared" si="0"/>
        <v>7</v>
      </c>
      <c r="U21">
        <f t="shared" si="1"/>
        <v>2024</v>
      </c>
      <c r="V21" t="str">
        <f t="shared" si="2"/>
        <v>Non</v>
      </c>
    </row>
    <row r="22" spans="1:22" ht="18" customHeight="1" x14ac:dyDescent="0.3">
      <c r="A22" s="1" t="s">
        <v>17</v>
      </c>
      <c r="B22" s="2">
        <v>45498</v>
      </c>
      <c r="C22" s="34">
        <v>45499</v>
      </c>
      <c r="D22" s="3" t="s">
        <v>293</v>
      </c>
      <c r="E22" s="4">
        <v>11581</v>
      </c>
      <c r="F22" s="5">
        <v>24228</v>
      </c>
      <c r="G22" s="4">
        <v>6</v>
      </c>
      <c r="H22" s="7" t="s">
        <v>23</v>
      </c>
      <c r="I22" s="35" t="s">
        <v>23</v>
      </c>
      <c r="J22" s="1" t="s">
        <v>19</v>
      </c>
      <c r="K22" s="6" t="s">
        <v>20</v>
      </c>
      <c r="L22" s="1">
        <v>124</v>
      </c>
      <c r="M22" s="6" t="s">
        <v>31</v>
      </c>
      <c r="N22" s="6"/>
      <c r="O22" s="4">
        <v>6</v>
      </c>
      <c r="P22" s="3" t="str">
        <f>IFERROR(VLOOKUP(A22&amp;F22,'Commentaires Offres'!H:I,2,0),"")</f>
        <v/>
      </c>
      <c r="Q22" s="6" t="str">
        <f>IFERROR(VLOOKUP(A22&amp;F22,'Commentaires Offres'!C:D,2,0),"")</f>
        <v/>
      </c>
      <c r="R22" t="str">
        <f>IFERROR(VLOOKUP(L22,Tables!A:C,3,0),"")</f>
        <v>BTP</v>
      </c>
      <c r="S22" t="str">
        <f>IFERROR(VLOOKUP(L22,Tables!A:C,2,0),"")</f>
        <v>Equipement Electrique</v>
      </c>
      <c r="T22">
        <f t="shared" si="0"/>
        <v>7</v>
      </c>
      <c r="U22">
        <f t="shared" si="1"/>
        <v>2024</v>
      </c>
      <c r="V22" t="str">
        <f t="shared" si="2"/>
        <v>Non</v>
      </c>
    </row>
    <row r="23" spans="1:22" ht="18" customHeight="1" x14ac:dyDescent="0.3">
      <c r="A23" s="1" t="s">
        <v>17</v>
      </c>
      <c r="B23" s="2">
        <v>45502</v>
      </c>
      <c r="C23" s="34">
        <v>45505</v>
      </c>
      <c r="D23" s="3" t="s">
        <v>306</v>
      </c>
      <c r="E23" s="4">
        <v>14302</v>
      </c>
      <c r="F23" s="5">
        <v>24218</v>
      </c>
      <c r="G23" s="4">
        <v>6</v>
      </c>
      <c r="H23" s="7" t="s">
        <v>9</v>
      </c>
      <c r="I23" s="35">
        <v>1176</v>
      </c>
      <c r="J23" s="1" t="s">
        <v>19</v>
      </c>
      <c r="K23" s="6" t="s">
        <v>20</v>
      </c>
      <c r="L23" s="1">
        <v>159</v>
      </c>
      <c r="M23" s="6" t="s">
        <v>31</v>
      </c>
      <c r="N23" s="6"/>
      <c r="O23" s="4">
        <v>6</v>
      </c>
      <c r="P23" s="3" t="str">
        <f>IFERROR(VLOOKUP(A23&amp;F23,'Commentaires Offres'!H:I,2,0),"")</f>
        <v/>
      </c>
      <c r="Q23" s="6" t="str">
        <f>IFERROR(VLOOKUP(A23&amp;F23,'Commentaires Offres'!C:D,2,0),"")</f>
        <v/>
      </c>
      <c r="R23" t="str">
        <f>IFERROR(VLOOKUP(L23,Tables!A:C,3,0),"")</f>
        <v>Tertiaire</v>
      </c>
      <c r="S23" t="str">
        <f>IFERROR(VLOOKUP(L23,Tables!A:C,2,0),"")</f>
        <v>Secrétariat - Assistanat</v>
      </c>
      <c r="T23">
        <f t="shared" si="0"/>
        <v>7</v>
      </c>
      <c r="U23">
        <f t="shared" si="1"/>
        <v>2024</v>
      </c>
      <c r="V23" t="str">
        <f t="shared" si="2"/>
        <v>Oui</v>
      </c>
    </row>
    <row r="24" spans="1:22" ht="18" customHeight="1" x14ac:dyDescent="0.3">
      <c r="A24" s="1" t="s">
        <v>17</v>
      </c>
      <c r="B24" s="2">
        <v>45502</v>
      </c>
      <c r="C24" s="34">
        <v>45505</v>
      </c>
      <c r="D24" s="3" t="s">
        <v>295</v>
      </c>
      <c r="E24" s="4">
        <v>14297</v>
      </c>
      <c r="F24" s="5">
        <v>24219</v>
      </c>
      <c r="G24" s="4">
        <v>6</v>
      </c>
      <c r="H24" s="7" t="s">
        <v>9</v>
      </c>
      <c r="I24" s="35">
        <v>1176</v>
      </c>
      <c r="J24" s="1" t="s">
        <v>19</v>
      </c>
      <c r="K24" s="6" t="s">
        <v>20</v>
      </c>
      <c r="L24" s="1">
        <v>159</v>
      </c>
      <c r="M24" s="6" t="s">
        <v>31</v>
      </c>
      <c r="N24" s="6"/>
      <c r="O24" s="4">
        <v>6</v>
      </c>
      <c r="P24" s="3" t="str">
        <f>IFERROR(VLOOKUP(A24&amp;F24,'Commentaires Offres'!H:I,2,0),"")</f>
        <v/>
      </c>
      <c r="Q24" s="6" t="str">
        <f>IFERROR(VLOOKUP(A24&amp;F24,'Commentaires Offres'!C:D,2,0),"")</f>
        <v/>
      </c>
      <c r="R24" t="str">
        <f>IFERROR(VLOOKUP(L24,Tables!A:C,3,0),"")</f>
        <v>Tertiaire</v>
      </c>
      <c r="S24" t="str">
        <f>IFERROR(VLOOKUP(L24,Tables!A:C,2,0),"")</f>
        <v>Secrétariat - Assistanat</v>
      </c>
      <c r="T24">
        <f t="shared" si="0"/>
        <v>7</v>
      </c>
      <c r="U24">
        <f t="shared" si="1"/>
        <v>2024</v>
      </c>
      <c r="V24" t="str">
        <f t="shared" si="2"/>
        <v>Oui</v>
      </c>
    </row>
    <row r="25" spans="1:22" ht="18" customHeight="1" x14ac:dyDescent="0.3">
      <c r="A25" s="1" t="s">
        <v>17</v>
      </c>
      <c r="B25" s="2">
        <v>45530</v>
      </c>
      <c r="C25" s="34">
        <v>45532</v>
      </c>
      <c r="D25" s="3" t="s">
        <v>294</v>
      </c>
      <c r="E25" s="4">
        <v>14301</v>
      </c>
      <c r="F25" s="5">
        <v>24206</v>
      </c>
      <c r="G25" s="4">
        <v>6</v>
      </c>
      <c r="H25" s="7" t="s">
        <v>9</v>
      </c>
      <c r="I25" s="35">
        <v>882</v>
      </c>
      <c r="J25" s="1" t="s">
        <v>19</v>
      </c>
      <c r="K25" s="6" t="s">
        <v>20</v>
      </c>
      <c r="L25" s="1">
        <v>159</v>
      </c>
      <c r="M25" s="6" t="s">
        <v>31</v>
      </c>
      <c r="N25" s="6"/>
      <c r="O25" s="4">
        <v>6</v>
      </c>
      <c r="P25" s="3" t="str">
        <f>IFERROR(VLOOKUP(A25&amp;F25,'Commentaires Offres'!H:I,2,0),"")</f>
        <v/>
      </c>
      <c r="Q25" s="6" t="str">
        <f>IFERROR(VLOOKUP(A25&amp;F25,'Commentaires Offres'!C:D,2,0),"")</f>
        <v/>
      </c>
      <c r="R25" t="str">
        <f>IFERROR(VLOOKUP(L25,Tables!A:C,3,0),"")</f>
        <v>Tertiaire</v>
      </c>
      <c r="S25" t="str">
        <f>IFERROR(VLOOKUP(L25,Tables!A:C,2,0),"")</f>
        <v>Secrétariat - Assistanat</v>
      </c>
      <c r="T25">
        <f t="shared" si="0"/>
        <v>8</v>
      </c>
      <c r="U25">
        <f t="shared" si="1"/>
        <v>2024</v>
      </c>
      <c r="V25" t="str">
        <f t="shared" si="2"/>
        <v>Oui</v>
      </c>
    </row>
    <row r="26" spans="1:22" ht="18" customHeight="1" x14ac:dyDescent="0.3">
      <c r="A26" s="1" t="s">
        <v>17</v>
      </c>
      <c r="B26" s="2">
        <v>45530</v>
      </c>
      <c r="C26" s="34">
        <v>45532</v>
      </c>
      <c r="D26" s="3" t="s">
        <v>296</v>
      </c>
      <c r="E26" s="4">
        <v>14296</v>
      </c>
      <c r="F26" s="5">
        <v>24212</v>
      </c>
      <c r="G26" s="4">
        <v>6</v>
      </c>
      <c r="H26" s="7" t="s">
        <v>9</v>
      </c>
      <c r="I26" s="35">
        <v>882</v>
      </c>
      <c r="J26" s="1" t="s">
        <v>19</v>
      </c>
      <c r="K26" s="6" t="s">
        <v>20</v>
      </c>
      <c r="L26" s="1">
        <v>159</v>
      </c>
      <c r="M26" s="6" t="s">
        <v>31</v>
      </c>
      <c r="N26" s="6"/>
      <c r="O26" s="4">
        <v>6</v>
      </c>
      <c r="P26" s="3" t="str">
        <f>IFERROR(VLOOKUP(A26&amp;F26,'Commentaires Offres'!H:I,2,0),"")</f>
        <v/>
      </c>
      <c r="Q26" s="6" t="str">
        <f>IFERROR(VLOOKUP(A26&amp;F26,'Commentaires Offres'!C:D,2,0),"")</f>
        <v/>
      </c>
      <c r="R26" t="str">
        <f>IFERROR(VLOOKUP(L26,Tables!A:C,3,0),"")</f>
        <v>Tertiaire</v>
      </c>
      <c r="S26" t="str">
        <f>IFERROR(VLOOKUP(L26,Tables!A:C,2,0),"")</f>
        <v>Secrétariat - Assistanat</v>
      </c>
      <c r="T26">
        <f t="shared" si="0"/>
        <v>8</v>
      </c>
      <c r="U26">
        <f t="shared" si="1"/>
        <v>2024</v>
      </c>
      <c r="V26" t="str">
        <f t="shared" si="2"/>
        <v>Oui</v>
      </c>
    </row>
    <row r="27" spans="1:22" ht="18" customHeight="1" x14ac:dyDescent="0.3">
      <c r="A27" s="1" t="s">
        <v>17</v>
      </c>
      <c r="B27" s="2">
        <v>45530</v>
      </c>
      <c r="C27" s="34">
        <v>45532</v>
      </c>
      <c r="D27" s="3" t="s">
        <v>302</v>
      </c>
      <c r="E27" s="4">
        <v>12734</v>
      </c>
      <c r="F27" s="5">
        <v>23443</v>
      </c>
      <c r="G27" s="4">
        <v>6</v>
      </c>
      <c r="H27" s="7" t="s">
        <v>9</v>
      </c>
      <c r="I27" s="35">
        <v>525</v>
      </c>
      <c r="J27" s="1" t="s">
        <v>19</v>
      </c>
      <c r="K27" s="6" t="s">
        <v>20</v>
      </c>
      <c r="L27" s="1">
        <v>174</v>
      </c>
      <c r="M27" s="6" t="s">
        <v>31</v>
      </c>
      <c r="N27" s="6"/>
      <c r="O27" s="4">
        <v>6</v>
      </c>
      <c r="P27" s="3" t="str">
        <f>IFERROR(VLOOKUP(A27&amp;F27,'Commentaires Offres'!H:I,2,0),"")</f>
        <v/>
      </c>
      <c r="Q27" s="6" t="str">
        <f>IFERROR(VLOOKUP(A27&amp;F27,'Commentaires Offres'!C:D,2,0),"")</f>
        <v/>
      </c>
      <c r="R27" t="str">
        <f>IFERROR(VLOOKUP(L27,Tables!A:C,3,0),"")</f>
        <v>Tertiaire</v>
      </c>
      <c r="S27" t="str">
        <f>IFERROR(VLOOKUP(L27,Tables!A:C,2,0),"")</f>
        <v>Entreposage magasinage</v>
      </c>
      <c r="T27">
        <f t="shared" si="0"/>
        <v>8</v>
      </c>
      <c r="U27">
        <f t="shared" si="1"/>
        <v>2024</v>
      </c>
      <c r="V27" t="str">
        <f t="shared" si="2"/>
        <v>Oui</v>
      </c>
    </row>
    <row r="28" spans="1:22" ht="18" customHeight="1" x14ac:dyDescent="0.3">
      <c r="A28" s="1" t="s">
        <v>17</v>
      </c>
      <c r="B28" s="2">
        <v>45530</v>
      </c>
      <c r="C28" s="34">
        <v>45532</v>
      </c>
      <c r="D28" s="3" t="s">
        <v>303</v>
      </c>
      <c r="E28" s="4">
        <v>12733</v>
      </c>
      <c r="F28" s="5">
        <v>23442</v>
      </c>
      <c r="G28" s="4">
        <v>6</v>
      </c>
      <c r="H28" s="7" t="s">
        <v>9</v>
      </c>
      <c r="I28" s="35">
        <v>525</v>
      </c>
      <c r="J28" s="1" t="s">
        <v>19</v>
      </c>
      <c r="K28" s="6" t="s">
        <v>20</v>
      </c>
      <c r="L28" s="1">
        <v>174</v>
      </c>
      <c r="M28" s="6" t="s">
        <v>31</v>
      </c>
      <c r="N28" s="6"/>
      <c r="O28" s="4">
        <v>6</v>
      </c>
      <c r="P28" s="3" t="str">
        <f>IFERROR(VLOOKUP(A28&amp;F28,'Commentaires Offres'!H:I,2,0),"")</f>
        <v/>
      </c>
      <c r="Q28" s="6" t="str">
        <f>IFERROR(VLOOKUP(A28&amp;F28,'Commentaires Offres'!C:D,2,0),"")</f>
        <v/>
      </c>
      <c r="R28" t="str">
        <f>IFERROR(VLOOKUP(L28,Tables!A:C,3,0),"")</f>
        <v>Tertiaire</v>
      </c>
      <c r="S28" t="str">
        <f>IFERROR(VLOOKUP(L28,Tables!A:C,2,0),"")</f>
        <v>Entreposage magasinage</v>
      </c>
      <c r="T28">
        <f t="shared" si="0"/>
        <v>8</v>
      </c>
      <c r="U28">
        <f t="shared" si="1"/>
        <v>2024</v>
      </c>
      <c r="V28" t="str">
        <f t="shared" si="2"/>
        <v>Oui</v>
      </c>
    </row>
    <row r="29" spans="1:22" ht="18" customHeight="1" x14ac:dyDescent="0.3">
      <c r="A29" s="1" t="s">
        <v>17</v>
      </c>
      <c r="B29" s="2">
        <v>45530</v>
      </c>
      <c r="C29" s="34">
        <v>45532</v>
      </c>
      <c r="D29" s="3" t="s">
        <v>304</v>
      </c>
      <c r="E29" s="4">
        <v>12732</v>
      </c>
      <c r="F29" s="5">
        <v>23441</v>
      </c>
      <c r="G29" s="4">
        <v>6</v>
      </c>
      <c r="H29" s="7" t="s">
        <v>9</v>
      </c>
      <c r="I29" s="35">
        <v>525</v>
      </c>
      <c r="J29" s="1" t="s">
        <v>19</v>
      </c>
      <c r="K29" s="6" t="s">
        <v>20</v>
      </c>
      <c r="L29" s="1">
        <v>174</v>
      </c>
      <c r="M29" s="6" t="s">
        <v>31</v>
      </c>
      <c r="N29" s="6"/>
      <c r="O29" s="4">
        <v>6</v>
      </c>
      <c r="P29" s="3" t="str">
        <f>IFERROR(VLOOKUP(A29&amp;F29,'Commentaires Offres'!H:I,2,0),"")</f>
        <v/>
      </c>
      <c r="Q29" s="6" t="str">
        <f>IFERROR(VLOOKUP(A29&amp;F29,'Commentaires Offres'!C:D,2,0),"")</f>
        <v/>
      </c>
      <c r="R29" t="str">
        <f>IFERROR(VLOOKUP(L29,Tables!A:C,3,0),"")</f>
        <v>Tertiaire</v>
      </c>
      <c r="S29" t="str">
        <f>IFERROR(VLOOKUP(L29,Tables!A:C,2,0),"")</f>
        <v>Entreposage magasinage</v>
      </c>
      <c r="T29">
        <f t="shared" si="0"/>
        <v>8</v>
      </c>
      <c r="U29">
        <f t="shared" si="1"/>
        <v>2024</v>
      </c>
      <c r="V29" t="str">
        <f t="shared" si="2"/>
        <v>Oui</v>
      </c>
    </row>
    <row r="30" spans="1:22" ht="18" customHeight="1" x14ac:dyDescent="0.3">
      <c r="A30" s="1" t="s">
        <v>17</v>
      </c>
      <c r="B30" s="2">
        <v>45530</v>
      </c>
      <c r="C30" s="34">
        <v>45532</v>
      </c>
      <c r="D30" s="3" t="s">
        <v>305</v>
      </c>
      <c r="E30" s="4">
        <v>12737</v>
      </c>
      <c r="F30" s="5">
        <v>24151</v>
      </c>
      <c r="G30" s="4">
        <v>6</v>
      </c>
      <c r="H30" s="7" t="s">
        <v>9</v>
      </c>
      <c r="I30" s="35">
        <v>525</v>
      </c>
      <c r="J30" s="1" t="s">
        <v>19</v>
      </c>
      <c r="K30" s="6" t="s">
        <v>20</v>
      </c>
      <c r="L30" s="1">
        <v>174</v>
      </c>
      <c r="M30" s="6" t="s">
        <v>31</v>
      </c>
      <c r="N30" s="6" t="s">
        <v>299</v>
      </c>
      <c r="O30" s="4">
        <v>6</v>
      </c>
      <c r="P30" s="3" t="str">
        <f>IFERROR(VLOOKUP(A30&amp;F30,'Commentaires Offres'!H:I,2,0),"")</f>
        <v/>
      </c>
      <c r="Q30" s="6" t="str">
        <f>IFERROR(VLOOKUP(A30&amp;F30,'Commentaires Offres'!C:D,2,0),"")</f>
        <v/>
      </c>
      <c r="R30" t="str">
        <f>IFERROR(VLOOKUP(L30,Tables!A:C,3,0),"")</f>
        <v>Tertiaire</v>
      </c>
      <c r="S30" t="str">
        <f>IFERROR(VLOOKUP(L30,Tables!A:C,2,0),"")</f>
        <v>Entreposage magasinage</v>
      </c>
      <c r="T30">
        <f t="shared" si="0"/>
        <v>8</v>
      </c>
      <c r="U30">
        <f t="shared" si="1"/>
        <v>2024</v>
      </c>
      <c r="V30" t="str">
        <f t="shared" si="2"/>
        <v>Oui</v>
      </c>
    </row>
    <row r="31" spans="1:22" ht="18" customHeight="1" x14ac:dyDescent="0.3">
      <c r="A31" s="1" t="s">
        <v>17</v>
      </c>
      <c r="B31" s="2">
        <v>45530</v>
      </c>
      <c r="C31" s="34">
        <v>45531</v>
      </c>
      <c r="D31" s="3" t="s">
        <v>298</v>
      </c>
      <c r="E31" s="4">
        <v>12739</v>
      </c>
      <c r="F31" s="5">
        <v>24161</v>
      </c>
      <c r="G31" s="4">
        <v>6</v>
      </c>
      <c r="H31" s="7" t="s">
        <v>9</v>
      </c>
      <c r="I31" s="35">
        <v>260</v>
      </c>
      <c r="J31" s="1" t="s">
        <v>19</v>
      </c>
      <c r="K31" s="6" t="s">
        <v>20</v>
      </c>
      <c r="L31" s="1">
        <v>174</v>
      </c>
      <c r="M31" s="6" t="s">
        <v>31</v>
      </c>
      <c r="N31" s="6" t="s">
        <v>299</v>
      </c>
      <c r="O31" s="4">
        <v>6</v>
      </c>
      <c r="P31" s="3" t="str">
        <f>IFERROR(VLOOKUP(A31&amp;F31,'Commentaires Offres'!H:I,2,0),"")</f>
        <v/>
      </c>
      <c r="Q31" s="6" t="str">
        <f>IFERROR(VLOOKUP(A31&amp;F31,'Commentaires Offres'!C:D,2,0),"")</f>
        <v/>
      </c>
      <c r="R31" t="str">
        <f>IFERROR(VLOOKUP(L31,Tables!A:C,3,0),"")</f>
        <v>Tertiaire</v>
      </c>
      <c r="S31" t="str">
        <f>IFERROR(VLOOKUP(L31,Tables!A:C,2,0),"")</f>
        <v>Entreposage magasinage</v>
      </c>
      <c r="T31">
        <f t="shared" si="0"/>
        <v>8</v>
      </c>
      <c r="U31">
        <f t="shared" si="1"/>
        <v>2024</v>
      </c>
      <c r="V31" t="str">
        <f t="shared" si="2"/>
        <v>Oui</v>
      </c>
    </row>
    <row r="32" spans="1:22" ht="18" customHeight="1" x14ac:dyDescent="0.3">
      <c r="A32" s="1" t="s">
        <v>17</v>
      </c>
      <c r="B32" s="2">
        <v>45530</v>
      </c>
      <c r="C32" s="34">
        <v>45534</v>
      </c>
      <c r="D32" s="3" t="s">
        <v>301</v>
      </c>
      <c r="E32" s="4">
        <v>12736</v>
      </c>
      <c r="F32" s="5">
        <v>23444</v>
      </c>
      <c r="G32" s="4">
        <v>6</v>
      </c>
      <c r="H32" s="7" t="s">
        <v>9</v>
      </c>
      <c r="I32" s="35">
        <v>700</v>
      </c>
      <c r="J32" s="1" t="s">
        <v>19</v>
      </c>
      <c r="K32" s="6" t="s">
        <v>20</v>
      </c>
      <c r="L32" s="1">
        <v>174</v>
      </c>
      <c r="M32" s="6" t="s">
        <v>31</v>
      </c>
      <c r="N32" s="6"/>
      <c r="O32" s="4">
        <v>6</v>
      </c>
      <c r="P32" s="3" t="str">
        <f>IFERROR(VLOOKUP(A32&amp;F32,'Commentaires Offres'!H:I,2,0),"")</f>
        <v/>
      </c>
      <c r="Q32" s="6" t="str">
        <f>IFERROR(VLOOKUP(A32&amp;F32,'Commentaires Offres'!C:D,2,0),"")</f>
        <v/>
      </c>
      <c r="R32" t="str">
        <f>IFERROR(VLOOKUP(L32,Tables!A:C,3,0),"")</f>
        <v>Tertiaire</v>
      </c>
      <c r="S32" t="str">
        <f>IFERROR(VLOOKUP(L32,Tables!A:C,2,0),"")</f>
        <v>Entreposage magasinage</v>
      </c>
      <c r="T32">
        <f t="shared" si="0"/>
        <v>8</v>
      </c>
      <c r="U32">
        <f t="shared" si="1"/>
        <v>2024</v>
      </c>
      <c r="V32" t="str">
        <f t="shared" si="2"/>
        <v>Oui</v>
      </c>
    </row>
    <row r="33" spans="1:22" ht="18" customHeight="1" x14ac:dyDescent="0.3">
      <c r="A33" s="1" t="s">
        <v>17</v>
      </c>
      <c r="B33" s="2">
        <v>45530</v>
      </c>
      <c r="C33" s="34">
        <v>45533</v>
      </c>
      <c r="D33" s="3" t="s">
        <v>300</v>
      </c>
      <c r="E33" s="4">
        <v>12738</v>
      </c>
      <c r="F33" s="5">
        <v>23445</v>
      </c>
      <c r="G33" s="4">
        <v>6</v>
      </c>
      <c r="H33" s="7" t="s">
        <v>9</v>
      </c>
      <c r="I33" s="35">
        <v>700</v>
      </c>
      <c r="J33" s="1" t="s">
        <v>19</v>
      </c>
      <c r="K33" s="6" t="s">
        <v>20</v>
      </c>
      <c r="L33" s="1">
        <v>174</v>
      </c>
      <c r="M33" s="6" t="s">
        <v>31</v>
      </c>
      <c r="N33" s="6" t="s">
        <v>22</v>
      </c>
      <c r="O33" s="4">
        <v>6</v>
      </c>
      <c r="P33" s="3" t="str">
        <f>IFERROR(VLOOKUP(A33&amp;F33,'Commentaires Offres'!H:I,2,0),"")</f>
        <v/>
      </c>
      <c r="Q33" s="6" t="str">
        <f>IFERROR(VLOOKUP(A33&amp;F33,'Commentaires Offres'!C:D,2,0),"")</f>
        <v/>
      </c>
      <c r="R33" t="str">
        <f>IFERROR(VLOOKUP(L33,Tables!A:C,3,0),"")</f>
        <v>Tertiaire</v>
      </c>
      <c r="S33" t="str">
        <f>IFERROR(VLOOKUP(L33,Tables!A:C,2,0),"")</f>
        <v>Entreposage magasinage</v>
      </c>
      <c r="T33">
        <f t="shared" si="0"/>
        <v>8</v>
      </c>
      <c r="U33">
        <f t="shared" si="1"/>
        <v>2024</v>
      </c>
      <c r="V33" t="str">
        <f t="shared" si="2"/>
        <v>Oui</v>
      </c>
    </row>
    <row r="34" spans="1:22" ht="18" customHeight="1" x14ac:dyDescent="0.3">
      <c r="A34" s="1" t="s">
        <v>17</v>
      </c>
      <c r="B34" s="2">
        <v>45531</v>
      </c>
      <c r="C34" s="34">
        <v>45532</v>
      </c>
      <c r="D34" s="3" t="s">
        <v>297</v>
      </c>
      <c r="E34" s="4">
        <v>11064</v>
      </c>
      <c r="F34" s="5">
        <v>24141</v>
      </c>
      <c r="G34" s="4">
        <v>10</v>
      </c>
      <c r="H34" s="7" t="s">
        <v>23</v>
      </c>
      <c r="I34" s="35" t="s">
        <v>23</v>
      </c>
      <c r="J34" s="1" t="s">
        <v>19</v>
      </c>
      <c r="K34" s="6" t="s">
        <v>20</v>
      </c>
      <c r="L34" s="1">
        <v>124</v>
      </c>
      <c r="M34" s="6" t="s">
        <v>31</v>
      </c>
      <c r="N34" s="6"/>
      <c r="O34" s="4">
        <v>10</v>
      </c>
      <c r="P34" s="3" t="str">
        <f>IFERROR(VLOOKUP(A34&amp;F34,'Commentaires Offres'!H:I,2,0),"")</f>
        <v/>
      </c>
      <c r="Q34" s="6" t="str">
        <f>IFERROR(VLOOKUP(A34&amp;F34,'Commentaires Offres'!C:D,2,0),"")</f>
        <v/>
      </c>
      <c r="R34" t="str">
        <f>IFERROR(VLOOKUP(L34,Tables!A:C,3,0),"")</f>
        <v>BTP</v>
      </c>
      <c r="S34" t="str">
        <f>IFERROR(VLOOKUP(L34,Tables!A:C,2,0),"")</f>
        <v>Equipement Electrique</v>
      </c>
      <c r="T34">
        <f t="shared" si="0"/>
        <v>8</v>
      </c>
      <c r="U34">
        <f t="shared" si="1"/>
        <v>2024</v>
      </c>
      <c r="V34" t="str">
        <f t="shared" si="2"/>
        <v>Non</v>
      </c>
    </row>
    <row r="35" spans="1:22" ht="18" customHeight="1" x14ac:dyDescent="0.3">
      <c r="A35" s="1" t="s">
        <v>17</v>
      </c>
      <c r="B35" s="2">
        <v>45531</v>
      </c>
      <c r="C35" s="34">
        <v>45532</v>
      </c>
      <c r="D35" s="3" t="s">
        <v>292</v>
      </c>
      <c r="E35" s="4">
        <v>11070</v>
      </c>
      <c r="F35" s="5">
        <v>24236</v>
      </c>
      <c r="G35" s="4">
        <v>6</v>
      </c>
      <c r="H35" s="7" t="s">
        <v>23</v>
      </c>
      <c r="I35" s="35" t="s">
        <v>23</v>
      </c>
      <c r="J35" s="1" t="s">
        <v>19</v>
      </c>
      <c r="K35" s="6" t="s">
        <v>20</v>
      </c>
      <c r="L35" s="1">
        <v>124</v>
      </c>
      <c r="M35" s="6" t="s">
        <v>31</v>
      </c>
      <c r="N35" s="6"/>
      <c r="O35" s="4">
        <v>6</v>
      </c>
      <c r="P35" s="3" t="str">
        <f>IFERROR(VLOOKUP(A35&amp;F35,'Commentaires Offres'!H:I,2,0),"")</f>
        <v/>
      </c>
      <c r="Q35" s="6" t="str">
        <f>IFERROR(VLOOKUP(A35&amp;F35,'Commentaires Offres'!C:D,2,0),"")</f>
        <v/>
      </c>
      <c r="R35" t="str">
        <f>IFERROR(VLOOKUP(L35,Tables!A:C,3,0),"")</f>
        <v>BTP</v>
      </c>
      <c r="S35" t="str">
        <f>IFERROR(VLOOKUP(L35,Tables!A:C,2,0),"")</f>
        <v>Equipement Electrique</v>
      </c>
      <c r="T35">
        <f t="shared" si="0"/>
        <v>8</v>
      </c>
      <c r="U35">
        <f t="shared" si="1"/>
        <v>2024</v>
      </c>
      <c r="V35" t="str">
        <f t="shared" si="2"/>
        <v>Non</v>
      </c>
    </row>
    <row r="36" spans="1:22" ht="18" customHeight="1" x14ac:dyDescent="0.3">
      <c r="A36" s="1" t="s">
        <v>17</v>
      </c>
      <c r="B36" s="2">
        <v>45531</v>
      </c>
      <c r="C36" s="34">
        <v>45532</v>
      </c>
      <c r="D36" s="3" t="s">
        <v>293</v>
      </c>
      <c r="E36" s="4">
        <v>11581</v>
      </c>
      <c r="F36" s="5">
        <v>24229</v>
      </c>
      <c r="G36" s="4">
        <v>6</v>
      </c>
      <c r="H36" s="7" t="s">
        <v>23</v>
      </c>
      <c r="I36" s="35" t="s">
        <v>23</v>
      </c>
      <c r="J36" s="1" t="s">
        <v>19</v>
      </c>
      <c r="K36" s="6" t="s">
        <v>20</v>
      </c>
      <c r="L36" s="1">
        <v>124</v>
      </c>
      <c r="M36" s="6" t="s">
        <v>31</v>
      </c>
      <c r="N36" s="6"/>
      <c r="O36" s="4">
        <v>6</v>
      </c>
      <c r="P36" s="3" t="str">
        <f>IFERROR(VLOOKUP(A36&amp;F36,'Commentaires Offres'!H:I,2,0),"")</f>
        <v/>
      </c>
      <c r="Q36" s="6" t="str">
        <f>IFERROR(VLOOKUP(A36&amp;F36,'Commentaires Offres'!C:D,2,0),"")</f>
        <v/>
      </c>
      <c r="R36" t="str">
        <f>IFERROR(VLOOKUP(L36,Tables!A:C,3,0),"")</f>
        <v>BTP</v>
      </c>
      <c r="S36" t="str">
        <f>IFERROR(VLOOKUP(L36,Tables!A:C,2,0),"")</f>
        <v>Equipement Electrique</v>
      </c>
      <c r="T36">
        <f t="shared" si="0"/>
        <v>8</v>
      </c>
      <c r="U36">
        <f t="shared" si="1"/>
        <v>2024</v>
      </c>
      <c r="V36" t="str">
        <f t="shared" si="2"/>
        <v>Non</v>
      </c>
    </row>
    <row r="37" spans="1:22" ht="18" customHeight="1" x14ac:dyDescent="0.3">
      <c r="A37" s="1" t="s">
        <v>17</v>
      </c>
      <c r="B37" s="2">
        <v>45531</v>
      </c>
      <c r="C37" s="34">
        <v>45533</v>
      </c>
      <c r="D37" s="3" t="s">
        <v>290</v>
      </c>
      <c r="E37" s="4">
        <v>11067</v>
      </c>
      <c r="F37" s="5">
        <v>24191</v>
      </c>
      <c r="G37" s="4">
        <v>10</v>
      </c>
      <c r="H37" s="7" t="s">
        <v>23</v>
      </c>
      <c r="I37" s="35" t="s">
        <v>23</v>
      </c>
      <c r="J37" s="1" t="s">
        <v>19</v>
      </c>
      <c r="K37" s="6" t="s">
        <v>20</v>
      </c>
      <c r="L37" s="1">
        <v>124</v>
      </c>
      <c r="M37" s="6" t="s">
        <v>31</v>
      </c>
      <c r="N37" s="6"/>
      <c r="O37" s="4">
        <v>10</v>
      </c>
      <c r="P37" s="3" t="str">
        <f>IFERROR(VLOOKUP(A37&amp;F37,'Commentaires Offres'!H:I,2,0),"")</f>
        <v/>
      </c>
      <c r="Q37" s="6" t="str">
        <f>IFERROR(VLOOKUP(A37&amp;F37,'Commentaires Offres'!C:D,2,0),"")</f>
        <v/>
      </c>
      <c r="R37" t="str">
        <f>IFERROR(VLOOKUP(L37,Tables!A:C,3,0),"")</f>
        <v>BTP</v>
      </c>
      <c r="S37" t="str">
        <f>IFERROR(VLOOKUP(L37,Tables!A:C,2,0),"")</f>
        <v>Equipement Electrique</v>
      </c>
      <c r="T37">
        <f t="shared" si="0"/>
        <v>8</v>
      </c>
      <c r="U37">
        <f t="shared" si="1"/>
        <v>2024</v>
      </c>
      <c r="V37" t="str">
        <f t="shared" si="2"/>
        <v>Non</v>
      </c>
    </row>
    <row r="38" spans="1:22" ht="18" customHeight="1" x14ac:dyDescent="0.3">
      <c r="A38" s="1" t="s">
        <v>17</v>
      </c>
      <c r="B38" s="2">
        <v>45532</v>
      </c>
      <c r="C38" s="34">
        <v>45583</v>
      </c>
      <c r="D38" s="3" t="s">
        <v>879</v>
      </c>
      <c r="E38" s="4">
        <v>14233</v>
      </c>
      <c r="F38" s="5">
        <v>24257</v>
      </c>
      <c r="G38" s="4">
        <v>12</v>
      </c>
      <c r="H38" s="7" t="s">
        <v>23</v>
      </c>
      <c r="I38" s="35" t="s">
        <v>23</v>
      </c>
      <c r="J38" s="1" t="s">
        <v>19</v>
      </c>
      <c r="K38" s="6" t="s">
        <v>25</v>
      </c>
      <c r="L38" s="1">
        <v>179</v>
      </c>
      <c r="M38" s="6" t="s">
        <v>29</v>
      </c>
      <c r="N38" s="6" t="s">
        <v>30</v>
      </c>
      <c r="O38" s="4">
        <v>12</v>
      </c>
      <c r="P38" s="3" t="str">
        <f>IFERROR(VLOOKUP(A38&amp;F38,'Commentaires Offres'!H:I,2,0),"")</f>
        <v/>
      </c>
      <c r="Q38" s="6" t="str">
        <f>IFERROR(VLOOKUP(A38&amp;F38,'Commentaires Offres'!C:D,2,0),"")</f>
        <v/>
      </c>
      <c r="R38" t="str">
        <f>IFERROR(VLOOKUP(L38,Tables!A:C,3,0),"")</f>
        <v>Préparatoire</v>
      </c>
      <c r="S38" t="str">
        <f>IFERROR(VLOOKUP(L38,Tables!A:C,2,0),"")</f>
        <v>Pré-professionnalisation</v>
      </c>
      <c r="T38">
        <f t="shared" si="0"/>
        <v>8</v>
      </c>
      <c r="U38">
        <f t="shared" si="1"/>
        <v>2024</v>
      </c>
      <c r="V38" t="str">
        <f t="shared" si="2"/>
        <v>Non</v>
      </c>
    </row>
    <row r="39" spans="1:22" ht="18" customHeight="1" x14ac:dyDescent="0.3">
      <c r="A39" s="1" t="s">
        <v>17</v>
      </c>
      <c r="B39" s="2">
        <v>45537</v>
      </c>
      <c r="C39" s="34">
        <v>45562</v>
      </c>
      <c r="D39" s="3" t="s">
        <v>508</v>
      </c>
      <c r="E39" s="4">
        <v>13772</v>
      </c>
      <c r="F39" s="5">
        <v>24138</v>
      </c>
      <c r="G39" s="4">
        <v>10</v>
      </c>
      <c r="H39" s="7" t="s">
        <v>23</v>
      </c>
      <c r="I39" s="35" t="s">
        <v>23</v>
      </c>
      <c r="J39" s="1" t="s">
        <v>19</v>
      </c>
      <c r="K39" s="6" t="s">
        <v>211</v>
      </c>
      <c r="L39" s="1">
        <v>174</v>
      </c>
      <c r="M39" s="6" t="s">
        <v>168</v>
      </c>
      <c r="N39" s="6" t="s">
        <v>231</v>
      </c>
      <c r="O39" s="4">
        <v>10</v>
      </c>
      <c r="P39" s="3" t="str">
        <f>IFERROR(VLOOKUP(A39&amp;F39,'Commentaires Offres'!H:I,2,0),"")</f>
        <v/>
      </c>
      <c r="Q39" s="6" t="str">
        <f>IFERROR(VLOOKUP(A39&amp;F39,'Commentaires Offres'!C:D,2,0),"")</f>
        <v/>
      </c>
      <c r="R39" t="str">
        <f>IFERROR(VLOOKUP(L39,Tables!A:C,3,0),"")</f>
        <v>Tertiaire</v>
      </c>
      <c r="S39" t="str">
        <f>IFERROR(VLOOKUP(L39,Tables!A:C,2,0),"")</f>
        <v>Entreposage magasinage</v>
      </c>
      <c r="T39">
        <f t="shared" si="0"/>
        <v>9</v>
      </c>
      <c r="U39">
        <f t="shared" si="1"/>
        <v>2024</v>
      </c>
      <c r="V39" t="str">
        <f t="shared" si="2"/>
        <v>Non</v>
      </c>
    </row>
    <row r="40" spans="1:22" ht="18" customHeight="1" x14ac:dyDescent="0.3">
      <c r="A40" s="1" t="s">
        <v>17</v>
      </c>
      <c r="B40" s="2">
        <v>45537</v>
      </c>
      <c r="C40" s="34">
        <v>45629</v>
      </c>
      <c r="D40" s="3" t="s">
        <v>514</v>
      </c>
      <c r="E40" s="4">
        <v>13283</v>
      </c>
      <c r="F40" s="5">
        <v>24197</v>
      </c>
      <c r="G40" s="4">
        <v>6</v>
      </c>
      <c r="H40" s="7" t="s">
        <v>9</v>
      </c>
      <c r="I40" s="35">
        <v>3780</v>
      </c>
      <c r="J40" s="1" t="s">
        <v>19</v>
      </c>
      <c r="K40" s="6" t="s">
        <v>20</v>
      </c>
      <c r="L40" s="1">
        <v>177</v>
      </c>
      <c r="M40" s="6" t="s">
        <v>36</v>
      </c>
      <c r="N40" s="6" t="s">
        <v>22</v>
      </c>
      <c r="O40" s="4">
        <v>6</v>
      </c>
      <c r="P40" s="3" t="str">
        <f>IFERROR(VLOOKUP(A40&amp;F40,'Commentaires Offres'!H:I,2,0),"")</f>
        <v/>
      </c>
      <c r="Q40" s="6" t="str">
        <f>IFERROR(VLOOKUP(A40&amp;F40,'Commentaires Offres'!C:D,2,0),"")</f>
        <v/>
      </c>
      <c r="R40" t="str">
        <f>IFERROR(VLOOKUP(L40,Tables!A:C,3,0),"")</f>
        <v>Tertiaire</v>
      </c>
      <c r="S40" t="str">
        <f>IFERROR(VLOOKUP(L40,Tables!A:C,2,0),"")</f>
        <v>Autres Services entreprises et collectivités</v>
      </c>
      <c r="T40">
        <f t="shared" si="0"/>
        <v>9</v>
      </c>
      <c r="U40">
        <f t="shared" si="1"/>
        <v>2024</v>
      </c>
      <c r="V40" t="str">
        <f t="shared" si="2"/>
        <v>Oui</v>
      </c>
    </row>
    <row r="41" spans="1:22" ht="18" customHeight="1" x14ac:dyDescent="0.3">
      <c r="A41" s="1" t="s">
        <v>17</v>
      </c>
      <c r="B41" s="2">
        <v>45544</v>
      </c>
      <c r="C41" s="34">
        <v>45590</v>
      </c>
      <c r="D41" s="3" t="s">
        <v>530</v>
      </c>
      <c r="E41" s="4">
        <v>10293</v>
      </c>
      <c r="F41" s="5">
        <v>24290</v>
      </c>
      <c r="G41" s="4">
        <v>2</v>
      </c>
      <c r="H41" s="7" t="s">
        <v>9</v>
      </c>
      <c r="I41" s="35">
        <v>6930</v>
      </c>
      <c r="J41" s="1" t="s">
        <v>19</v>
      </c>
      <c r="K41" s="6" t="s">
        <v>20</v>
      </c>
      <c r="L41" s="1">
        <v>159</v>
      </c>
      <c r="M41" s="6" t="s">
        <v>21</v>
      </c>
      <c r="N41" s="6" t="s">
        <v>735</v>
      </c>
      <c r="O41" s="4">
        <v>2</v>
      </c>
      <c r="P41" s="3" t="str">
        <f>IFERROR(VLOOKUP(A41&amp;F41,'Commentaires Offres'!H:I,2,0),"")</f>
        <v/>
      </c>
      <c r="Q41" s="6" t="str">
        <f>IFERROR(VLOOKUP(A41&amp;F41,'Commentaires Offres'!C:D,2,0),"")</f>
        <v/>
      </c>
      <c r="R41" t="str">
        <f>IFERROR(VLOOKUP(L41,Tables!A:C,3,0),"")</f>
        <v>Tertiaire</v>
      </c>
      <c r="S41" t="str">
        <f>IFERROR(VLOOKUP(L41,Tables!A:C,2,0),"")</f>
        <v>Secrétariat - Assistanat</v>
      </c>
      <c r="T41">
        <f t="shared" si="0"/>
        <v>9</v>
      </c>
      <c r="U41">
        <f t="shared" si="1"/>
        <v>2024</v>
      </c>
      <c r="V41" t="str">
        <f t="shared" si="2"/>
        <v>Oui</v>
      </c>
    </row>
    <row r="42" spans="1:22" ht="18" customHeight="1" x14ac:dyDescent="0.3">
      <c r="A42" s="1" t="s">
        <v>17</v>
      </c>
      <c r="B42" s="2">
        <v>45544</v>
      </c>
      <c r="C42" s="34">
        <v>45546</v>
      </c>
      <c r="D42" s="3" t="s">
        <v>294</v>
      </c>
      <c r="E42" s="4">
        <v>14301</v>
      </c>
      <c r="F42" s="5">
        <v>24207</v>
      </c>
      <c r="G42" s="4">
        <v>6</v>
      </c>
      <c r="H42" s="7" t="s">
        <v>9</v>
      </c>
      <c r="I42" s="35">
        <v>882</v>
      </c>
      <c r="J42" s="1" t="s">
        <v>19</v>
      </c>
      <c r="K42" s="6" t="s">
        <v>20</v>
      </c>
      <c r="L42" s="1">
        <v>159</v>
      </c>
      <c r="M42" s="6" t="s">
        <v>31</v>
      </c>
      <c r="N42" s="6"/>
      <c r="O42" s="4">
        <v>6</v>
      </c>
      <c r="P42" s="3" t="str">
        <f>IFERROR(VLOOKUP(A42&amp;F42,'Commentaires Offres'!H:I,2,0),"")</f>
        <v/>
      </c>
      <c r="Q42" s="6" t="str">
        <f>IFERROR(VLOOKUP(A42&amp;F42,'Commentaires Offres'!C:D,2,0),"")</f>
        <v/>
      </c>
      <c r="R42" t="str">
        <f>IFERROR(VLOOKUP(L42,Tables!A:C,3,0),"")</f>
        <v>Tertiaire</v>
      </c>
      <c r="S42" t="str">
        <f>IFERROR(VLOOKUP(L42,Tables!A:C,2,0),"")</f>
        <v>Secrétariat - Assistanat</v>
      </c>
      <c r="T42">
        <f t="shared" si="0"/>
        <v>9</v>
      </c>
      <c r="U42">
        <f t="shared" si="1"/>
        <v>2024</v>
      </c>
      <c r="V42" t="str">
        <f t="shared" si="2"/>
        <v>Oui</v>
      </c>
    </row>
    <row r="43" spans="1:22" ht="18" customHeight="1" x14ac:dyDescent="0.3">
      <c r="A43" s="1" t="s">
        <v>17</v>
      </c>
      <c r="B43" s="2">
        <v>45544</v>
      </c>
      <c r="C43" s="34">
        <v>45784</v>
      </c>
      <c r="D43" s="3" t="s">
        <v>515</v>
      </c>
      <c r="E43" s="4">
        <v>9700</v>
      </c>
      <c r="F43" s="5">
        <v>23303</v>
      </c>
      <c r="G43" s="4">
        <v>4</v>
      </c>
      <c r="H43" s="7" t="s">
        <v>9</v>
      </c>
      <c r="I43" s="35">
        <v>10025</v>
      </c>
      <c r="J43" s="1" t="s">
        <v>19</v>
      </c>
      <c r="K43" s="6" t="s">
        <v>20</v>
      </c>
      <c r="L43" s="1">
        <v>178</v>
      </c>
      <c r="M43" s="6" t="s">
        <v>28</v>
      </c>
      <c r="N43" s="6" t="s">
        <v>22</v>
      </c>
      <c r="O43" s="4">
        <v>10</v>
      </c>
      <c r="P43" s="3" t="str">
        <f>IFERROR(VLOOKUP(A43&amp;F43,'Commentaires Offres'!H:I,2,0),"")</f>
        <v/>
      </c>
      <c r="Q43" s="6" t="str">
        <f>IFERROR(VLOOKUP(A43&amp;F43,'Commentaires Offres'!C:D,2,0),"")</f>
        <v/>
      </c>
      <c r="R43" t="str">
        <f>IFERROR(VLOOKUP(L43,Tables!A:C,3,0),"")</f>
        <v>Tertiaire</v>
      </c>
      <c r="S43" t="str">
        <f>IFERROR(VLOOKUP(L43,Tables!A:C,2,0),"")</f>
        <v>Métiers de la médiation-insertion-formation</v>
      </c>
      <c r="T43">
        <f t="shared" si="0"/>
        <v>9</v>
      </c>
      <c r="U43">
        <f t="shared" si="1"/>
        <v>2024</v>
      </c>
      <c r="V43" t="str">
        <f t="shared" si="2"/>
        <v>Oui</v>
      </c>
    </row>
    <row r="44" spans="1:22" ht="18" customHeight="1" x14ac:dyDescent="0.3">
      <c r="A44" s="1" t="s">
        <v>17</v>
      </c>
      <c r="B44" s="2">
        <v>45546</v>
      </c>
      <c r="C44" s="34">
        <v>45744</v>
      </c>
      <c r="D44" s="3" t="s">
        <v>516</v>
      </c>
      <c r="E44" s="4">
        <v>13675</v>
      </c>
      <c r="F44" s="5">
        <v>24013</v>
      </c>
      <c r="G44" s="4">
        <v>6</v>
      </c>
      <c r="H44" s="7" t="s">
        <v>23</v>
      </c>
      <c r="I44" s="35" t="s">
        <v>23</v>
      </c>
      <c r="J44" s="1" t="s">
        <v>19</v>
      </c>
      <c r="K44" s="6" t="s">
        <v>20</v>
      </c>
      <c r="L44" s="1">
        <v>176</v>
      </c>
      <c r="M44" s="6" t="s">
        <v>38</v>
      </c>
      <c r="N44" s="6"/>
      <c r="O44" s="4">
        <v>6</v>
      </c>
      <c r="P44" s="3" t="str">
        <f>IFERROR(VLOOKUP(A44&amp;F44,'Commentaires Offres'!H:I,2,0),"")</f>
        <v/>
      </c>
      <c r="Q44" s="6" t="str">
        <f>IFERROR(VLOOKUP(A44&amp;F44,'Commentaires Offres'!C:D,2,0),"")</f>
        <v/>
      </c>
      <c r="R44" t="str">
        <f>IFERROR(VLOOKUP(L44,Tables!A:C,3,0),"")</f>
        <v>Tertiaire</v>
      </c>
      <c r="S44" t="str">
        <f>IFERROR(VLOOKUP(L44,Tables!A:C,2,0),"")</f>
        <v>Services aux particuliers</v>
      </c>
      <c r="T44">
        <f t="shared" si="0"/>
        <v>9</v>
      </c>
      <c r="U44">
        <f t="shared" si="1"/>
        <v>2024</v>
      </c>
      <c r="V44" t="str">
        <f t="shared" si="2"/>
        <v>Non</v>
      </c>
    </row>
    <row r="45" spans="1:22" ht="18" customHeight="1" x14ac:dyDescent="0.3">
      <c r="A45" s="1" t="s">
        <v>17</v>
      </c>
      <c r="B45" s="2">
        <v>45551</v>
      </c>
      <c r="C45" s="34">
        <v>45912</v>
      </c>
      <c r="D45" s="3" t="s">
        <v>517</v>
      </c>
      <c r="E45" s="4">
        <v>12722</v>
      </c>
      <c r="F45" s="5">
        <v>24041</v>
      </c>
      <c r="G45" s="4">
        <v>6</v>
      </c>
      <c r="H45" s="7" t="s">
        <v>23</v>
      </c>
      <c r="I45" s="35" t="s">
        <v>23</v>
      </c>
      <c r="J45" s="1" t="s">
        <v>19</v>
      </c>
      <c r="K45" s="6" t="s">
        <v>20</v>
      </c>
      <c r="L45" s="1">
        <v>124</v>
      </c>
      <c r="M45" s="6" t="s">
        <v>37</v>
      </c>
      <c r="N45" s="6"/>
      <c r="O45" s="4">
        <v>6</v>
      </c>
      <c r="P45" s="3" t="str">
        <f>IFERROR(VLOOKUP(A45&amp;F45,'Commentaires Offres'!H:I,2,0),"")</f>
        <v/>
      </c>
      <c r="Q45" s="6" t="str">
        <f>IFERROR(VLOOKUP(A45&amp;F45,'Commentaires Offres'!C:D,2,0),"")</f>
        <v/>
      </c>
      <c r="R45" t="str">
        <f>IFERROR(VLOOKUP(L45,Tables!A:C,3,0),"")</f>
        <v>BTP</v>
      </c>
      <c r="S45" t="str">
        <f>IFERROR(VLOOKUP(L45,Tables!A:C,2,0),"")</f>
        <v>Equipement Electrique</v>
      </c>
      <c r="T45">
        <f t="shared" si="0"/>
        <v>9</v>
      </c>
      <c r="U45">
        <f t="shared" si="1"/>
        <v>2024</v>
      </c>
      <c r="V45" t="str">
        <f t="shared" si="2"/>
        <v>Non</v>
      </c>
    </row>
    <row r="46" spans="1:22" ht="18" customHeight="1" x14ac:dyDescent="0.3">
      <c r="A46" s="1" t="s">
        <v>17</v>
      </c>
      <c r="B46" s="2">
        <v>45551</v>
      </c>
      <c r="C46" s="34">
        <v>45912</v>
      </c>
      <c r="D46" s="3" t="s">
        <v>518</v>
      </c>
      <c r="E46" s="4">
        <v>14449</v>
      </c>
      <c r="F46" s="5">
        <v>24047</v>
      </c>
      <c r="G46" s="4">
        <v>4</v>
      </c>
      <c r="H46" s="7" t="s">
        <v>23</v>
      </c>
      <c r="I46" s="35" t="s">
        <v>23</v>
      </c>
      <c r="J46" s="1" t="s">
        <v>19</v>
      </c>
      <c r="K46" s="6" t="s">
        <v>20</v>
      </c>
      <c r="L46" s="1">
        <v>124</v>
      </c>
      <c r="M46" s="6" t="s">
        <v>37</v>
      </c>
      <c r="N46" s="6"/>
      <c r="O46" s="4">
        <v>4</v>
      </c>
      <c r="P46" s="3" t="str">
        <f>IFERROR(VLOOKUP(A46&amp;F46,'Commentaires Offres'!H:I,2,0),"")</f>
        <v/>
      </c>
      <c r="Q46" s="6" t="str">
        <f>IFERROR(VLOOKUP(A46&amp;F46,'Commentaires Offres'!C:D,2,0),"")</f>
        <v/>
      </c>
      <c r="R46" t="str">
        <f>IFERROR(VLOOKUP(L46,Tables!A:C,3,0),"")</f>
        <v>BTP</v>
      </c>
      <c r="S46" t="str">
        <f>IFERROR(VLOOKUP(L46,Tables!A:C,2,0),"")</f>
        <v>Equipement Electrique</v>
      </c>
      <c r="T46">
        <f t="shared" si="0"/>
        <v>9</v>
      </c>
      <c r="U46">
        <f t="shared" si="1"/>
        <v>2024</v>
      </c>
      <c r="V46" t="str">
        <f t="shared" si="2"/>
        <v>Non</v>
      </c>
    </row>
    <row r="47" spans="1:22" ht="18" customHeight="1" x14ac:dyDescent="0.3">
      <c r="A47" s="1" t="s">
        <v>17</v>
      </c>
      <c r="B47" s="2">
        <v>45551</v>
      </c>
      <c r="C47" s="34">
        <v>45912</v>
      </c>
      <c r="D47" s="3" t="s">
        <v>519</v>
      </c>
      <c r="E47" s="4">
        <v>12720</v>
      </c>
      <c r="F47" s="5">
        <v>22480</v>
      </c>
      <c r="G47" s="4">
        <v>6</v>
      </c>
      <c r="H47" s="7" t="s">
        <v>23</v>
      </c>
      <c r="I47" s="35" t="s">
        <v>23</v>
      </c>
      <c r="J47" s="1" t="s">
        <v>19</v>
      </c>
      <c r="K47" s="6" t="s">
        <v>20</v>
      </c>
      <c r="L47" s="1">
        <v>106</v>
      </c>
      <c r="M47" s="6" t="s">
        <v>24</v>
      </c>
      <c r="N47" s="6" t="s">
        <v>172</v>
      </c>
      <c r="O47" s="4">
        <v>6</v>
      </c>
      <c r="P47" s="3" t="str">
        <f>IFERROR(VLOOKUP(A47&amp;F47,'Commentaires Offres'!H:I,2,0),"")</f>
        <v/>
      </c>
      <c r="Q47" s="6" t="str">
        <f>IFERROR(VLOOKUP(A47&amp;F47,'Commentaires Offres'!C:D,2,0),"")</f>
        <v/>
      </c>
      <c r="R47" t="str">
        <f>IFERROR(VLOOKUP(L47,Tables!A:C,3,0),"")</f>
        <v>BTP</v>
      </c>
      <c r="S47" t="str">
        <f>IFERROR(VLOOKUP(L47,Tables!A:C,2,0),"")</f>
        <v>Entretien du batiment</v>
      </c>
      <c r="T47">
        <f t="shared" si="0"/>
        <v>9</v>
      </c>
      <c r="U47">
        <f t="shared" si="1"/>
        <v>2024</v>
      </c>
      <c r="V47" t="str">
        <f t="shared" si="2"/>
        <v>Non</v>
      </c>
    </row>
    <row r="48" spans="1:22" ht="18" customHeight="1" x14ac:dyDescent="0.3">
      <c r="A48" s="1" t="s">
        <v>17</v>
      </c>
      <c r="B48" s="2">
        <v>45551</v>
      </c>
      <c r="C48" s="34">
        <v>45912</v>
      </c>
      <c r="D48" s="3" t="s">
        <v>509</v>
      </c>
      <c r="E48" s="4">
        <v>13677</v>
      </c>
      <c r="F48" s="5">
        <v>23243</v>
      </c>
      <c r="G48" s="4">
        <v>6</v>
      </c>
      <c r="H48" s="7" t="s">
        <v>23</v>
      </c>
      <c r="I48" s="35" t="s">
        <v>23</v>
      </c>
      <c r="J48" s="1" t="s">
        <v>19</v>
      </c>
      <c r="K48" s="6" t="s">
        <v>20</v>
      </c>
      <c r="L48" s="1">
        <v>159</v>
      </c>
      <c r="M48" s="6" t="s">
        <v>21</v>
      </c>
      <c r="N48" s="6" t="s">
        <v>172</v>
      </c>
      <c r="O48" s="4">
        <v>6</v>
      </c>
      <c r="P48" s="3" t="str">
        <f>IFERROR(VLOOKUP(A48&amp;F48,'Commentaires Offres'!H:I,2,0),"")</f>
        <v/>
      </c>
      <c r="Q48" s="6" t="str">
        <f>IFERROR(VLOOKUP(A48&amp;F48,'Commentaires Offres'!C:D,2,0),"")</f>
        <v/>
      </c>
      <c r="R48" t="str">
        <f>IFERROR(VLOOKUP(L48,Tables!A:C,3,0),"")</f>
        <v>Tertiaire</v>
      </c>
      <c r="S48" t="str">
        <f>IFERROR(VLOOKUP(L48,Tables!A:C,2,0),"")</f>
        <v>Secrétariat - Assistanat</v>
      </c>
      <c r="T48">
        <f t="shared" si="0"/>
        <v>9</v>
      </c>
      <c r="U48">
        <f t="shared" si="1"/>
        <v>2024</v>
      </c>
      <c r="V48" t="str">
        <f t="shared" si="2"/>
        <v>Non</v>
      </c>
    </row>
    <row r="49" spans="1:22" ht="18" customHeight="1" x14ac:dyDescent="0.3">
      <c r="A49" s="1" t="s">
        <v>17</v>
      </c>
      <c r="B49" s="2">
        <v>45551</v>
      </c>
      <c r="C49" s="34">
        <v>45912</v>
      </c>
      <c r="D49" s="3" t="s">
        <v>520</v>
      </c>
      <c r="E49" s="4">
        <v>9756</v>
      </c>
      <c r="F49" s="5">
        <v>24195</v>
      </c>
      <c r="G49" s="4">
        <v>6</v>
      </c>
      <c r="H49" s="7" t="s">
        <v>9</v>
      </c>
      <c r="I49" s="35">
        <v>21280</v>
      </c>
      <c r="J49" s="1" t="s">
        <v>19</v>
      </c>
      <c r="K49" s="6" t="s">
        <v>20</v>
      </c>
      <c r="L49" s="1">
        <v>170</v>
      </c>
      <c r="M49" s="6" t="s">
        <v>35</v>
      </c>
      <c r="N49" s="6" t="s">
        <v>172</v>
      </c>
      <c r="O49" s="4">
        <v>6</v>
      </c>
      <c r="P49" s="3" t="str">
        <f>IFERROR(VLOOKUP(A49&amp;F49,'Commentaires Offres'!H:I,2,0),"")</f>
        <v/>
      </c>
      <c r="Q49" s="6" t="str">
        <f>IFERROR(VLOOKUP(A49&amp;F49,'Commentaires Offres'!C:D,2,0),"")</f>
        <v/>
      </c>
      <c r="R49" t="str">
        <f>IFERROR(VLOOKUP(L49,Tables!A:C,3,0),"")</f>
        <v>Industrie</v>
      </c>
      <c r="S49" t="str">
        <f>IFERROR(VLOOKUP(L49,Tables!A:C,2,0),"")</f>
        <v>Réparation véhicules légers</v>
      </c>
      <c r="T49">
        <f t="shared" si="0"/>
        <v>9</v>
      </c>
      <c r="U49">
        <f t="shared" si="1"/>
        <v>2024</v>
      </c>
      <c r="V49" t="str">
        <f t="shared" si="2"/>
        <v>Oui</v>
      </c>
    </row>
    <row r="50" spans="1:22" ht="18" customHeight="1" x14ac:dyDescent="0.3">
      <c r="A50" s="1" t="s">
        <v>17</v>
      </c>
      <c r="B50" s="2">
        <v>45551</v>
      </c>
      <c r="C50" s="34">
        <v>45912</v>
      </c>
      <c r="D50" s="3" t="s">
        <v>521</v>
      </c>
      <c r="E50" s="4">
        <v>14266</v>
      </c>
      <c r="F50" s="5">
        <v>23249</v>
      </c>
      <c r="G50" s="4">
        <v>6</v>
      </c>
      <c r="H50" s="7" t="s">
        <v>23</v>
      </c>
      <c r="I50" s="35" t="s">
        <v>23</v>
      </c>
      <c r="J50" s="1" t="s">
        <v>19</v>
      </c>
      <c r="K50" s="6" t="s">
        <v>20</v>
      </c>
      <c r="L50" s="1">
        <v>159</v>
      </c>
      <c r="M50" s="6" t="s">
        <v>21</v>
      </c>
      <c r="N50" s="6" t="s">
        <v>172</v>
      </c>
      <c r="O50" s="4">
        <v>6</v>
      </c>
      <c r="P50" s="3" t="str">
        <f>IFERROR(VLOOKUP(A50&amp;F50,'Commentaires Offres'!H:I,2,0),"")</f>
        <v/>
      </c>
      <c r="Q50" s="6" t="str">
        <f>IFERROR(VLOOKUP(A50&amp;F50,'Commentaires Offres'!C:D,2,0),"")</f>
        <v/>
      </c>
      <c r="R50" t="str">
        <f>IFERROR(VLOOKUP(L50,Tables!A:C,3,0),"")</f>
        <v>Tertiaire</v>
      </c>
      <c r="S50" t="str">
        <f>IFERROR(VLOOKUP(L50,Tables!A:C,2,0),"")</f>
        <v>Secrétariat - Assistanat</v>
      </c>
      <c r="T50">
        <f t="shared" si="0"/>
        <v>9</v>
      </c>
      <c r="U50">
        <f t="shared" si="1"/>
        <v>2024</v>
      </c>
      <c r="V50" t="str">
        <f t="shared" si="2"/>
        <v>Non</v>
      </c>
    </row>
    <row r="51" spans="1:22" ht="18" customHeight="1" x14ac:dyDescent="0.3">
      <c r="A51" s="1" t="s">
        <v>17</v>
      </c>
      <c r="B51" s="2">
        <v>45551</v>
      </c>
      <c r="C51" s="34">
        <v>45912</v>
      </c>
      <c r="D51" s="3" t="s">
        <v>522</v>
      </c>
      <c r="E51" s="4">
        <v>14165</v>
      </c>
      <c r="F51" s="5">
        <v>23017</v>
      </c>
      <c r="G51" s="4">
        <v>6</v>
      </c>
      <c r="H51" s="7" t="s">
        <v>23</v>
      </c>
      <c r="I51" s="35" t="s">
        <v>23</v>
      </c>
      <c r="J51" s="1" t="s">
        <v>19</v>
      </c>
      <c r="K51" s="6" t="s">
        <v>20</v>
      </c>
      <c r="L51" s="1">
        <v>159</v>
      </c>
      <c r="M51" s="6" t="s">
        <v>21</v>
      </c>
      <c r="N51" s="6" t="s">
        <v>172</v>
      </c>
      <c r="O51" s="4">
        <v>6</v>
      </c>
      <c r="P51" s="3" t="str">
        <f>IFERROR(VLOOKUP(A51&amp;F51,'Commentaires Offres'!H:I,2,0),"")</f>
        <v/>
      </c>
      <c r="Q51" s="6" t="str">
        <f>IFERROR(VLOOKUP(A51&amp;F51,'Commentaires Offres'!C:D,2,0),"")</f>
        <v/>
      </c>
      <c r="R51" t="str">
        <f>IFERROR(VLOOKUP(L51,Tables!A:C,3,0),"")</f>
        <v>Tertiaire</v>
      </c>
      <c r="S51" t="str">
        <f>IFERROR(VLOOKUP(L51,Tables!A:C,2,0),"")</f>
        <v>Secrétariat - Assistanat</v>
      </c>
      <c r="T51">
        <f t="shared" si="0"/>
        <v>9</v>
      </c>
      <c r="U51">
        <f t="shared" si="1"/>
        <v>2024</v>
      </c>
      <c r="V51" t="str">
        <f t="shared" si="2"/>
        <v>Non</v>
      </c>
    </row>
    <row r="52" spans="1:22" ht="18" customHeight="1" x14ac:dyDescent="0.3">
      <c r="A52" s="1" t="s">
        <v>17</v>
      </c>
      <c r="B52" s="2">
        <v>45551</v>
      </c>
      <c r="C52" s="34">
        <v>45912</v>
      </c>
      <c r="D52" s="3" t="s">
        <v>523</v>
      </c>
      <c r="E52" s="4">
        <v>12728</v>
      </c>
      <c r="F52" s="5">
        <v>23257</v>
      </c>
      <c r="G52" s="4">
        <v>4</v>
      </c>
      <c r="H52" s="7" t="s">
        <v>23</v>
      </c>
      <c r="I52" s="35" t="s">
        <v>23</v>
      </c>
      <c r="J52" s="1" t="s">
        <v>19</v>
      </c>
      <c r="K52" s="6" t="s">
        <v>20</v>
      </c>
      <c r="L52" s="1">
        <v>178</v>
      </c>
      <c r="M52" s="6" t="s">
        <v>28</v>
      </c>
      <c r="N52" s="6" t="s">
        <v>172</v>
      </c>
      <c r="O52" s="4">
        <v>4</v>
      </c>
      <c r="P52" s="3" t="str">
        <f>IFERROR(VLOOKUP(A52&amp;F52,'Commentaires Offres'!H:I,2,0),"")</f>
        <v/>
      </c>
      <c r="Q52" s="6" t="str">
        <f>IFERROR(VLOOKUP(A52&amp;F52,'Commentaires Offres'!C:D,2,0),"")</f>
        <v/>
      </c>
      <c r="R52" t="str">
        <f>IFERROR(VLOOKUP(L52,Tables!A:C,3,0),"")</f>
        <v>Tertiaire</v>
      </c>
      <c r="S52" t="str">
        <f>IFERROR(VLOOKUP(L52,Tables!A:C,2,0),"")</f>
        <v>Métiers de la médiation-insertion-formation</v>
      </c>
      <c r="T52">
        <f t="shared" si="0"/>
        <v>9</v>
      </c>
      <c r="U52">
        <f t="shared" si="1"/>
        <v>2024</v>
      </c>
      <c r="V52" t="str">
        <f t="shared" si="2"/>
        <v>Non</v>
      </c>
    </row>
    <row r="53" spans="1:22" ht="18" customHeight="1" x14ac:dyDescent="0.3">
      <c r="A53" s="1" t="s">
        <v>17</v>
      </c>
      <c r="B53" s="2">
        <v>45551</v>
      </c>
      <c r="C53" s="34">
        <v>45912</v>
      </c>
      <c r="D53" s="3" t="s">
        <v>524</v>
      </c>
      <c r="E53" s="4">
        <v>7127</v>
      </c>
      <c r="F53" s="5">
        <v>24178</v>
      </c>
      <c r="G53" s="4">
        <v>6</v>
      </c>
      <c r="H53" s="7" t="s">
        <v>9</v>
      </c>
      <c r="I53" s="35">
        <v>11270</v>
      </c>
      <c r="J53" s="1" t="s">
        <v>19</v>
      </c>
      <c r="K53" s="6" t="s">
        <v>20</v>
      </c>
      <c r="L53" s="1">
        <v>170</v>
      </c>
      <c r="M53" s="6" t="s">
        <v>35</v>
      </c>
      <c r="N53" s="6"/>
      <c r="O53" s="4">
        <v>6</v>
      </c>
      <c r="P53" s="3" t="str">
        <f>IFERROR(VLOOKUP(A53&amp;F53,'Commentaires Offres'!H:I,2,0),"")</f>
        <v/>
      </c>
      <c r="Q53" s="6" t="str">
        <f>IFERROR(VLOOKUP(A53&amp;F53,'Commentaires Offres'!C:D,2,0),"")</f>
        <v/>
      </c>
      <c r="R53" t="str">
        <f>IFERROR(VLOOKUP(L53,Tables!A:C,3,0),"")</f>
        <v>Industrie</v>
      </c>
      <c r="S53" t="str">
        <f>IFERROR(VLOOKUP(L53,Tables!A:C,2,0),"")</f>
        <v>Réparation véhicules légers</v>
      </c>
      <c r="T53">
        <f t="shared" si="0"/>
        <v>9</v>
      </c>
      <c r="U53">
        <f t="shared" si="1"/>
        <v>2024</v>
      </c>
      <c r="V53" t="str">
        <f t="shared" si="2"/>
        <v>Oui</v>
      </c>
    </row>
    <row r="54" spans="1:22" ht="18" customHeight="1" x14ac:dyDescent="0.3">
      <c r="A54" s="1" t="s">
        <v>17</v>
      </c>
      <c r="B54" s="2">
        <v>45551</v>
      </c>
      <c r="C54" s="34">
        <v>45912</v>
      </c>
      <c r="D54" s="3" t="s">
        <v>525</v>
      </c>
      <c r="E54" s="4">
        <v>13438</v>
      </c>
      <c r="F54" s="5">
        <v>23089</v>
      </c>
      <c r="G54" s="4">
        <v>6</v>
      </c>
      <c r="H54" s="7" t="s">
        <v>9</v>
      </c>
      <c r="I54" s="35">
        <v>7000</v>
      </c>
      <c r="J54" s="1" t="s">
        <v>19</v>
      </c>
      <c r="K54" s="6" t="s">
        <v>20</v>
      </c>
      <c r="L54" s="1">
        <v>176</v>
      </c>
      <c r="M54" s="6" t="s">
        <v>38</v>
      </c>
      <c r="N54" s="6" t="s">
        <v>307</v>
      </c>
      <c r="O54" s="4">
        <v>6</v>
      </c>
      <c r="P54" s="3" t="str">
        <f>IFERROR(VLOOKUP(A54&amp;F54,'Commentaires Offres'!H:I,2,0),"")</f>
        <v/>
      </c>
      <c r="Q54" s="6" t="str">
        <f>IFERROR(VLOOKUP(A54&amp;F54,'Commentaires Offres'!C:D,2,0),"")</f>
        <v/>
      </c>
      <c r="R54" t="str">
        <f>IFERROR(VLOOKUP(L54,Tables!A:C,3,0),"")</f>
        <v>Tertiaire</v>
      </c>
      <c r="S54" t="str">
        <f>IFERROR(VLOOKUP(L54,Tables!A:C,2,0),"")</f>
        <v>Services aux particuliers</v>
      </c>
      <c r="T54">
        <f t="shared" si="0"/>
        <v>9</v>
      </c>
      <c r="U54">
        <f t="shared" si="1"/>
        <v>2024</v>
      </c>
      <c r="V54" t="str">
        <f t="shared" si="2"/>
        <v>Oui</v>
      </c>
    </row>
    <row r="55" spans="1:22" ht="18" customHeight="1" x14ac:dyDescent="0.3">
      <c r="A55" s="1" t="s">
        <v>17</v>
      </c>
      <c r="B55" s="2">
        <v>45551</v>
      </c>
      <c r="C55" s="34">
        <v>45912</v>
      </c>
      <c r="D55" s="3" t="s">
        <v>526</v>
      </c>
      <c r="E55" s="4">
        <v>14520</v>
      </c>
      <c r="F55" s="5">
        <v>24245</v>
      </c>
      <c r="G55" s="4">
        <v>6</v>
      </c>
      <c r="H55" s="7" t="s">
        <v>23</v>
      </c>
      <c r="I55" s="35" t="s">
        <v>23</v>
      </c>
      <c r="J55" s="1" t="s">
        <v>19</v>
      </c>
      <c r="K55" s="6" t="s">
        <v>20</v>
      </c>
      <c r="L55" s="1">
        <v>175</v>
      </c>
      <c r="M55" s="6" t="s">
        <v>168</v>
      </c>
      <c r="N55" s="6" t="s">
        <v>172</v>
      </c>
      <c r="O55" s="4">
        <v>6</v>
      </c>
      <c r="P55" s="3" t="str">
        <f>IFERROR(VLOOKUP(A55&amp;F55,'Commentaires Offres'!H:I,2,0),"")</f>
        <v/>
      </c>
      <c r="Q55" s="6" t="str">
        <f>IFERROR(VLOOKUP(A55&amp;F55,'Commentaires Offres'!C:D,2,0),"")</f>
        <v/>
      </c>
      <c r="R55" t="str">
        <f>IFERROR(VLOOKUP(L55,Tables!A:C,3,0),"")</f>
        <v>Tertiaire</v>
      </c>
      <c r="S55" t="str">
        <f>IFERROR(VLOOKUP(L55,Tables!A:C,2,0),"")</f>
        <v>Logistique</v>
      </c>
      <c r="T55">
        <f t="shared" si="0"/>
        <v>9</v>
      </c>
      <c r="U55">
        <f t="shared" si="1"/>
        <v>2024</v>
      </c>
      <c r="V55" t="str">
        <f t="shared" si="2"/>
        <v>Non</v>
      </c>
    </row>
    <row r="56" spans="1:22" ht="18" customHeight="1" x14ac:dyDescent="0.3">
      <c r="A56" s="1" t="s">
        <v>17</v>
      </c>
      <c r="B56" s="2">
        <v>45551</v>
      </c>
      <c r="C56" s="34">
        <v>45749</v>
      </c>
      <c r="D56" s="3" t="s">
        <v>527</v>
      </c>
      <c r="E56" s="4">
        <v>7050</v>
      </c>
      <c r="F56" s="5">
        <v>22445</v>
      </c>
      <c r="G56" s="4">
        <v>12</v>
      </c>
      <c r="H56" s="7" t="s">
        <v>9</v>
      </c>
      <c r="I56" s="35">
        <v>11396</v>
      </c>
      <c r="J56" s="1" t="s">
        <v>19</v>
      </c>
      <c r="K56" s="6" t="s">
        <v>20</v>
      </c>
      <c r="L56" s="1">
        <v>108</v>
      </c>
      <c r="M56" s="6" t="s">
        <v>33</v>
      </c>
      <c r="N56" s="6" t="s">
        <v>22</v>
      </c>
      <c r="O56" s="4">
        <v>13</v>
      </c>
      <c r="P56" s="3" t="str">
        <f>IFERROR(VLOOKUP(A56&amp;F56,'Commentaires Offres'!H:I,2,0),"")</f>
        <v/>
      </c>
      <c r="Q56" s="6" t="str">
        <f>IFERROR(VLOOKUP(A56&amp;F56,'Commentaires Offres'!C:D,2,0),"")</f>
        <v/>
      </c>
      <c r="R56" t="str">
        <f>IFERROR(VLOOKUP(L56,Tables!A:C,3,0),"")</f>
        <v>BTP</v>
      </c>
      <c r="S56" t="str">
        <f>IFERROR(VLOOKUP(L56,Tables!A:C,2,0),"")</f>
        <v>Equipement Génie climatique</v>
      </c>
      <c r="T56">
        <f t="shared" si="0"/>
        <v>9</v>
      </c>
      <c r="U56">
        <f t="shared" si="1"/>
        <v>2024</v>
      </c>
      <c r="V56" t="str">
        <f t="shared" si="2"/>
        <v>Oui</v>
      </c>
    </row>
    <row r="57" spans="1:22" ht="18" customHeight="1" x14ac:dyDescent="0.3">
      <c r="A57" s="1" t="s">
        <v>17</v>
      </c>
      <c r="B57" s="2">
        <v>45551</v>
      </c>
      <c r="C57" s="34">
        <v>45916</v>
      </c>
      <c r="D57" s="3" t="s">
        <v>528</v>
      </c>
      <c r="E57" s="4">
        <v>12721</v>
      </c>
      <c r="F57" s="5">
        <v>22485</v>
      </c>
      <c r="G57" s="4">
        <v>6</v>
      </c>
      <c r="H57" s="7" t="s">
        <v>23</v>
      </c>
      <c r="I57" s="35" t="s">
        <v>23</v>
      </c>
      <c r="J57" s="1" t="s">
        <v>19</v>
      </c>
      <c r="K57" s="6" t="s">
        <v>20</v>
      </c>
      <c r="L57" s="1">
        <v>108</v>
      </c>
      <c r="M57" s="6" t="s">
        <v>33</v>
      </c>
      <c r="N57" s="6" t="s">
        <v>172</v>
      </c>
      <c r="O57" s="4">
        <v>6</v>
      </c>
      <c r="P57" s="3" t="str">
        <f>IFERROR(VLOOKUP(A57&amp;F57,'Commentaires Offres'!H:I,2,0),"")</f>
        <v/>
      </c>
      <c r="Q57" s="6" t="str">
        <f>IFERROR(VLOOKUP(A57&amp;F57,'Commentaires Offres'!C:D,2,0),"")</f>
        <v/>
      </c>
      <c r="R57" t="str">
        <f>IFERROR(VLOOKUP(L57,Tables!A:C,3,0),"")</f>
        <v>BTP</v>
      </c>
      <c r="S57" t="str">
        <f>IFERROR(VLOOKUP(L57,Tables!A:C,2,0),"")</f>
        <v>Equipement Génie climatique</v>
      </c>
      <c r="T57">
        <f t="shared" si="0"/>
        <v>9</v>
      </c>
      <c r="U57">
        <f t="shared" si="1"/>
        <v>2024</v>
      </c>
      <c r="V57" t="str">
        <f t="shared" si="2"/>
        <v>Non</v>
      </c>
    </row>
    <row r="58" spans="1:22" ht="18" customHeight="1" x14ac:dyDescent="0.3">
      <c r="A58" s="1" t="s">
        <v>17</v>
      </c>
      <c r="B58" s="2">
        <v>45551</v>
      </c>
      <c r="C58" s="34">
        <v>45916</v>
      </c>
      <c r="D58" s="3" t="s">
        <v>529</v>
      </c>
      <c r="E58" s="4">
        <v>12718</v>
      </c>
      <c r="F58" s="5">
        <v>23103</v>
      </c>
      <c r="G58" s="4">
        <v>6</v>
      </c>
      <c r="H58" s="7" t="s">
        <v>23</v>
      </c>
      <c r="I58" s="35" t="s">
        <v>23</v>
      </c>
      <c r="J58" s="1" t="s">
        <v>19</v>
      </c>
      <c r="K58" s="6" t="s">
        <v>20</v>
      </c>
      <c r="L58" s="1">
        <v>174</v>
      </c>
      <c r="M58" s="6" t="s">
        <v>168</v>
      </c>
      <c r="N58" s="6" t="s">
        <v>172</v>
      </c>
      <c r="O58" s="4">
        <v>6</v>
      </c>
      <c r="P58" s="3" t="str">
        <f>IFERROR(VLOOKUP(A58&amp;F58,'Commentaires Offres'!H:I,2,0),"")</f>
        <v/>
      </c>
      <c r="Q58" s="6" t="str">
        <f>IFERROR(VLOOKUP(A58&amp;F58,'Commentaires Offres'!C:D,2,0),"")</f>
        <v/>
      </c>
      <c r="R58" t="str">
        <f>IFERROR(VLOOKUP(L58,Tables!A:C,3,0),"")</f>
        <v>Tertiaire</v>
      </c>
      <c r="S58" t="str">
        <f>IFERROR(VLOOKUP(L58,Tables!A:C,2,0),"")</f>
        <v>Entreposage magasinage</v>
      </c>
      <c r="T58">
        <f t="shared" si="0"/>
        <v>9</v>
      </c>
      <c r="U58">
        <f t="shared" si="1"/>
        <v>2024</v>
      </c>
      <c r="V58" t="str">
        <f t="shared" si="2"/>
        <v>Non</v>
      </c>
    </row>
    <row r="59" spans="1:22" ht="18" customHeight="1" x14ac:dyDescent="0.3">
      <c r="A59" s="1" t="s">
        <v>17</v>
      </c>
      <c r="B59" s="2">
        <v>45551</v>
      </c>
      <c r="C59" s="34">
        <v>46185</v>
      </c>
      <c r="D59" s="3" t="s">
        <v>507</v>
      </c>
      <c r="E59" s="4">
        <v>15736</v>
      </c>
      <c r="F59" s="5">
        <v>24253</v>
      </c>
      <c r="G59" s="4">
        <v>4</v>
      </c>
      <c r="H59" s="7" t="s">
        <v>23</v>
      </c>
      <c r="I59" s="35" t="s">
        <v>23</v>
      </c>
      <c r="J59" s="1" t="s">
        <v>19</v>
      </c>
      <c r="K59" s="6" t="s">
        <v>20</v>
      </c>
      <c r="L59" s="1">
        <v>175</v>
      </c>
      <c r="M59" s="6" t="s">
        <v>168</v>
      </c>
      <c r="N59" s="6" t="s">
        <v>172</v>
      </c>
      <c r="O59" s="4">
        <v>4</v>
      </c>
      <c r="P59" s="3" t="str">
        <f>IFERROR(VLOOKUP(A59&amp;F59,'Commentaires Offres'!H:I,2,0),"")</f>
        <v/>
      </c>
      <c r="Q59" s="6" t="str">
        <f>IFERROR(VLOOKUP(A59&amp;F59,'Commentaires Offres'!C:D,2,0),"")</f>
        <v/>
      </c>
      <c r="R59" t="str">
        <f>IFERROR(VLOOKUP(L59,Tables!A:C,3,0),"")</f>
        <v>Tertiaire</v>
      </c>
      <c r="S59" t="str">
        <f>IFERROR(VLOOKUP(L59,Tables!A:C,2,0),"")</f>
        <v>Logistique</v>
      </c>
      <c r="T59">
        <f t="shared" si="0"/>
        <v>9</v>
      </c>
      <c r="U59">
        <f t="shared" si="1"/>
        <v>2024</v>
      </c>
      <c r="V59" t="str">
        <f t="shared" si="2"/>
        <v>Non</v>
      </c>
    </row>
    <row r="60" spans="1:22" ht="18" customHeight="1" x14ac:dyDescent="0.3">
      <c r="A60" s="1" t="s">
        <v>17</v>
      </c>
      <c r="B60" s="2">
        <v>45558</v>
      </c>
      <c r="C60" s="34">
        <v>45560</v>
      </c>
      <c r="D60" s="3" t="s">
        <v>296</v>
      </c>
      <c r="E60" s="4">
        <v>14296</v>
      </c>
      <c r="F60" s="5">
        <v>24213</v>
      </c>
      <c r="G60" s="4">
        <v>6</v>
      </c>
      <c r="H60" s="7" t="s">
        <v>9</v>
      </c>
      <c r="I60" s="35">
        <v>882</v>
      </c>
      <c r="J60" s="1" t="s">
        <v>19</v>
      </c>
      <c r="K60" s="6" t="s">
        <v>20</v>
      </c>
      <c r="L60" s="1">
        <v>159</v>
      </c>
      <c r="M60" s="6" t="s">
        <v>31</v>
      </c>
      <c r="N60" s="6"/>
      <c r="O60" s="4">
        <v>6</v>
      </c>
      <c r="P60" s="3" t="str">
        <f>IFERROR(VLOOKUP(A60&amp;F60,'Commentaires Offres'!H:I,2,0),"")</f>
        <v/>
      </c>
      <c r="Q60" s="6" t="str">
        <f>IFERROR(VLOOKUP(A60&amp;F60,'Commentaires Offres'!C:D,2,0),"")</f>
        <v/>
      </c>
      <c r="R60" t="str">
        <f>IFERROR(VLOOKUP(L60,Tables!A:C,3,0),"")</f>
        <v>Tertiaire</v>
      </c>
      <c r="S60" t="str">
        <f>IFERROR(VLOOKUP(L60,Tables!A:C,2,0),"")</f>
        <v>Secrétariat - Assistanat</v>
      </c>
      <c r="T60">
        <f t="shared" ref="T60:T123" si="3">IF(B60="","",MONTH(B60))</f>
        <v>9</v>
      </c>
      <c r="U60">
        <f t="shared" ref="U60:U123" si="4">IF(B60="","",YEAR(B60))</f>
        <v>2024</v>
      </c>
      <c r="V60" t="str">
        <f t="shared" ref="V60:V123" si="5">IFERROR(IF(H60="","Non","Oui"),"")</f>
        <v>Oui</v>
      </c>
    </row>
    <row r="61" spans="1:22" ht="18" customHeight="1" x14ac:dyDescent="0.3">
      <c r="A61" s="1" t="s">
        <v>17</v>
      </c>
      <c r="B61" s="2">
        <v>45558</v>
      </c>
      <c r="C61" s="34">
        <v>45625</v>
      </c>
      <c r="D61" s="3" t="s">
        <v>866</v>
      </c>
      <c r="E61" s="4">
        <v>14201</v>
      </c>
      <c r="F61" s="5">
        <v>24280</v>
      </c>
      <c r="G61" s="4">
        <v>12</v>
      </c>
      <c r="H61" s="7" t="s">
        <v>23</v>
      </c>
      <c r="I61" s="35" t="s">
        <v>23</v>
      </c>
      <c r="J61" s="1" t="s">
        <v>19</v>
      </c>
      <c r="K61" s="6" t="s">
        <v>25</v>
      </c>
      <c r="L61" s="1">
        <v>179</v>
      </c>
      <c r="M61" s="6" t="s">
        <v>29</v>
      </c>
      <c r="N61" s="6" t="s">
        <v>736</v>
      </c>
      <c r="O61" s="4">
        <v>12</v>
      </c>
      <c r="P61" s="3" t="str">
        <f>IFERROR(VLOOKUP(A61&amp;F61,'Commentaires Offres'!H:I,2,0),"")</f>
        <v/>
      </c>
      <c r="Q61" s="6" t="str">
        <f>IFERROR(VLOOKUP(A61&amp;F61,'Commentaires Offres'!C:D,2,0),"")</f>
        <v/>
      </c>
      <c r="R61" t="str">
        <f>IFERROR(VLOOKUP(L61,Tables!A:C,3,0),"")</f>
        <v>Préparatoire</v>
      </c>
      <c r="S61" t="str">
        <f>IFERROR(VLOOKUP(L61,Tables!A:C,2,0),"")</f>
        <v>Pré-professionnalisation</v>
      </c>
      <c r="T61">
        <f t="shared" si="3"/>
        <v>9</v>
      </c>
      <c r="U61">
        <f t="shared" si="4"/>
        <v>2024</v>
      </c>
      <c r="V61" t="str">
        <f t="shared" si="5"/>
        <v>Non</v>
      </c>
    </row>
    <row r="62" spans="1:22" ht="18" customHeight="1" x14ac:dyDescent="0.3">
      <c r="A62" s="1" t="s">
        <v>17</v>
      </c>
      <c r="B62" s="2">
        <v>45558</v>
      </c>
      <c r="C62" s="34">
        <v>45625</v>
      </c>
      <c r="D62" s="3" t="s">
        <v>866</v>
      </c>
      <c r="E62" s="4">
        <v>14201</v>
      </c>
      <c r="F62" s="5">
        <v>24469</v>
      </c>
      <c r="G62" s="4">
        <v>12</v>
      </c>
      <c r="H62" s="7" t="s">
        <v>23</v>
      </c>
      <c r="I62" s="35" t="s">
        <v>23</v>
      </c>
      <c r="J62" s="1" t="s">
        <v>19</v>
      </c>
      <c r="K62" s="6" t="s">
        <v>25</v>
      </c>
      <c r="L62" s="1">
        <v>179</v>
      </c>
      <c r="M62" s="6" t="s">
        <v>29</v>
      </c>
      <c r="N62" s="6" t="s">
        <v>234</v>
      </c>
      <c r="O62" s="4">
        <v>12</v>
      </c>
      <c r="P62" s="3" t="str">
        <f>IFERROR(VLOOKUP(A62&amp;F62,'Commentaires Offres'!H:I,2,0),"")</f>
        <v/>
      </c>
      <c r="Q62" s="6" t="str">
        <f>IFERROR(VLOOKUP(A62&amp;F62,'Commentaires Offres'!C:D,2,0),"")</f>
        <v/>
      </c>
      <c r="R62" t="str">
        <f>IFERROR(VLOOKUP(L62,Tables!A:C,3,0),"")</f>
        <v>Préparatoire</v>
      </c>
      <c r="S62" t="str">
        <f>IFERROR(VLOOKUP(L62,Tables!A:C,2,0),"")</f>
        <v>Pré-professionnalisation</v>
      </c>
      <c r="T62">
        <f t="shared" si="3"/>
        <v>9</v>
      </c>
      <c r="U62">
        <f t="shared" si="4"/>
        <v>2024</v>
      </c>
      <c r="V62" t="str">
        <f t="shared" si="5"/>
        <v>Non</v>
      </c>
    </row>
    <row r="63" spans="1:22" ht="18" customHeight="1" x14ac:dyDescent="0.3">
      <c r="A63" s="1" t="s">
        <v>17</v>
      </c>
      <c r="B63" s="2">
        <v>45565</v>
      </c>
      <c r="C63" s="34">
        <v>45566</v>
      </c>
      <c r="D63" s="3" t="s">
        <v>298</v>
      </c>
      <c r="E63" s="4">
        <v>12739</v>
      </c>
      <c r="F63" s="5">
        <v>24162</v>
      </c>
      <c r="G63" s="4">
        <v>6</v>
      </c>
      <c r="H63" s="7" t="s">
        <v>9</v>
      </c>
      <c r="I63" s="35">
        <v>260</v>
      </c>
      <c r="J63" s="1" t="s">
        <v>19</v>
      </c>
      <c r="K63" s="6" t="s">
        <v>20</v>
      </c>
      <c r="L63" s="1">
        <v>174</v>
      </c>
      <c r="M63" s="6" t="s">
        <v>31</v>
      </c>
      <c r="N63" s="6" t="s">
        <v>299</v>
      </c>
      <c r="O63" s="4">
        <v>6</v>
      </c>
      <c r="P63" s="3" t="str">
        <f>IFERROR(VLOOKUP(A63&amp;F63,'Commentaires Offres'!H:I,2,0),"")</f>
        <v/>
      </c>
      <c r="Q63" s="6" t="str">
        <f>IFERROR(VLOOKUP(A63&amp;F63,'Commentaires Offres'!C:D,2,0),"")</f>
        <v/>
      </c>
      <c r="R63" t="str">
        <f>IFERROR(VLOOKUP(L63,Tables!A:C,3,0),"")</f>
        <v>Tertiaire</v>
      </c>
      <c r="S63" t="str">
        <f>IFERROR(VLOOKUP(L63,Tables!A:C,2,0),"")</f>
        <v>Entreposage magasinage</v>
      </c>
      <c r="T63">
        <f t="shared" si="3"/>
        <v>9</v>
      </c>
      <c r="U63">
        <f t="shared" si="4"/>
        <v>2024</v>
      </c>
      <c r="V63" t="str">
        <f t="shared" si="5"/>
        <v>Oui</v>
      </c>
    </row>
    <row r="64" spans="1:22" ht="18" customHeight="1" x14ac:dyDescent="0.3">
      <c r="A64" s="1" t="s">
        <v>17</v>
      </c>
      <c r="B64" s="2">
        <v>45565</v>
      </c>
      <c r="C64" s="34">
        <v>45568</v>
      </c>
      <c r="D64" s="3" t="s">
        <v>300</v>
      </c>
      <c r="E64" s="4">
        <v>12738</v>
      </c>
      <c r="F64" s="5">
        <v>23481</v>
      </c>
      <c r="G64" s="4">
        <v>6</v>
      </c>
      <c r="H64" s="7" t="s">
        <v>9</v>
      </c>
      <c r="I64" s="35">
        <v>700</v>
      </c>
      <c r="J64" s="1" t="s">
        <v>19</v>
      </c>
      <c r="K64" s="6" t="s">
        <v>20</v>
      </c>
      <c r="L64" s="1">
        <v>174</v>
      </c>
      <c r="M64" s="6" t="s">
        <v>31</v>
      </c>
      <c r="N64" s="6" t="s">
        <v>22</v>
      </c>
      <c r="O64" s="4">
        <v>6</v>
      </c>
      <c r="P64" s="3" t="str">
        <f>IFERROR(VLOOKUP(A64&amp;F64,'Commentaires Offres'!H:I,2,0),"")</f>
        <v/>
      </c>
      <c r="Q64" s="6" t="str">
        <f>IFERROR(VLOOKUP(A64&amp;F64,'Commentaires Offres'!C:D,2,0),"")</f>
        <v/>
      </c>
      <c r="R64" t="str">
        <f>IFERROR(VLOOKUP(L64,Tables!A:C,3,0),"")</f>
        <v>Tertiaire</v>
      </c>
      <c r="S64" t="str">
        <f>IFERROR(VLOOKUP(L64,Tables!A:C,2,0),"")</f>
        <v>Entreposage magasinage</v>
      </c>
      <c r="T64">
        <f t="shared" si="3"/>
        <v>9</v>
      </c>
      <c r="U64">
        <f t="shared" si="4"/>
        <v>2024</v>
      </c>
      <c r="V64" t="str">
        <f t="shared" si="5"/>
        <v>Oui</v>
      </c>
    </row>
    <row r="65" spans="1:22" ht="18" customHeight="1" x14ac:dyDescent="0.3">
      <c r="A65" s="1" t="s">
        <v>17</v>
      </c>
      <c r="B65" s="2">
        <v>45565</v>
      </c>
      <c r="C65" s="34">
        <v>45569</v>
      </c>
      <c r="D65" s="3" t="s">
        <v>301</v>
      </c>
      <c r="E65" s="4">
        <v>12736</v>
      </c>
      <c r="F65" s="5">
        <v>23480</v>
      </c>
      <c r="G65" s="4">
        <v>6</v>
      </c>
      <c r="H65" s="7" t="s">
        <v>9</v>
      </c>
      <c r="I65" s="35">
        <v>700</v>
      </c>
      <c r="J65" s="1" t="s">
        <v>19</v>
      </c>
      <c r="K65" s="6" t="s">
        <v>20</v>
      </c>
      <c r="L65" s="1">
        <v>174</v>
      </c>
      <c r="M65" s="6" t="s">
        <v>31</v>
      </c>
      <c r="N65" s="6"/>
      <c r="O65" s="4">
        <v>6</v>
      </c>
      <c r="P65" s="3" t="str">
        <f>IFERROR(VLOOKUP(A65&amp;F65,'Commentaires Offres'!H:I,2,0),"")</f>
        <v/>
      </c>
      <c r="Q65" s="6" t="str">
        <f>IFERROR(VLOOKUP(A65&amp;F65,'Commentaires Offres'!C:D,2,0),"")</f>
        <v/>
      </c>
      <c r="R65" t="str">
        <f>IFERROR(VLOOKUP(L65,Tables!A:C,3,0),"")</f>
        <v>Tertiaire</v>
      </c>
      <c r="S65" t="str">
        <f>IFERROR(VLOOKUP(L65,Tables!A:C,2,0),"")</f>
        <v>Entreposage magasinage</v>
      </c>
      <c r="T65">
        <f t="shared" si="3"/>
        <v>9</v>
      </c>
      <c r="U65">
        <f t="shared" si="4"/>
        <v>2024</v>
      </c>
      <c r="V65" t="str">
        <f t="shared" si="5"/>
        <v>Oui</v>
      </c>
    </row>
    <row r="66" spans="1:22" ht="18" customHeight="1" x14ac:dyDescent="0.3">
      <c r="A66" s="1" t="s">
        <v>17</v>
      </c>
      <c r="B66" s="2">
        <v>45565</v>
      </c>
      <c r="C66" s="34">
        <v>45567</v>
      </c>
      <c r="D66" s="3" t="s">
        <v>302</v>
      </c>
      <c r="E66" s="4">
        <v>12734</v>
      </c>
      <c r="F66" s="5">
        <v>23479</v>
      </c>
      <c r="G66" s="4">
        <v>6</v>
      </c>
      <c r="H66" s="7" t="s">
        <v>9</v>
      </c>
      <c r="I66" s="35">
        <v>525</v>
      </c>
      <c r="J66" s="1" t="s">
        <v>19</v>
      </c>
      <c r="K66" s="6" t="s">
        <v>20</v>
      </c>
      <c r="L66" s="1">
        <v>174</v>
      </c>
      <c r="M66" s="6" t="s">
        <v>31</v>
      </c>
      <c r="N66" s="6"/>
      <c r="O66" s="4">
        <v>6</v>
      </c>
      <c r="P66" s="3" t="str">
        <f>IFERROR(VLOOKUP(A66&amp;F66,'Commentaires Offres'!H:I,2,0),"")</f>
        <v/>
      </c>
      <c r="Q66" s="6" t="str">
        <f>IFERROR(VLOOKUP(A66&amp;F66,'Commentaires Offres'!C:D,2,0),"")</f>
        <v/>
      </c>
      <c r="R66" t="str">
        <f>IFERROR(VLOOKUP(L66,Tables!A:C,3,0),"")</f>
        <v>Tertiaire</v>
      </c>
      <c r="S66" t="str">
        <f>IFERROR(VLOOKUP(L66,Tables!A:C,2,0),"")</f>
        <v>Entreposage magasinage</v>
      </c>
      <c r="T66">
        <f t="shared" si="3"/>
        <v>9</v>
      </c>
      <c r="U66">
        <f t="shared" si="4"/>
        <v>2024</v>
      </c>
      <c r="V66" t="str">
        <f t="shared" si="5"/>
        <v>Oui</v>
      </c>
    </row>
    <row r="67" spans="1:22" ht="18" customHeight="1" x14ac:dyDescent="0.3">
      <c r="A67" s="1" t="s">
        <v>17</v>
      </c>
      <c r="B67" s="2">
        <v>45565</v>
      </c>
      <c r="C67" s="34">
        <v>45567</v>
      </c>
      <c r="D67" s="3" t="s">
        <v>303</v>
      </c>
      <c r="E67" s="4">
        <v>12733</v>
      </c>
      <c r="F67" s="5">
        <v>23478</v>
      </c>
      <c r="G67" s="4">
        <v>6</v>
      </c>
      <c r="H67" s="7" t="s">
        <v>9</v>
      </c>
      <c r="I67" s="35">
        <v>525</v>
      </c>
      <c r="J67" s="1" t="s">
        <v>19</v>
      </c>
      <c r="K67" s="6" t="s">
        <v>20</v>
      </c>
      <c r="L67" s="1">
        <v>174</v>
      </c>
      <c r="M67" s="6" t="s">
        <v>31</v>
      </c>
      <c r="N67" s="6"/>
      <c r="O67" s="4">
        <v>6</v>
      </c>
      <c r="P67" s="3" t="str">
        <f>IFERROR(VLOOKUP(A67&amp;F67,'Commentaires Offres'!H:I,2,0),"")</f>
        <v/>
      </c>
      <c r="Q67" s="6" t="str">
        <f>IFERROR(VLOOKUP(A67&amp;F67,'Commentaires Offres'!C:D,2,0),"")</f>
        <v/>
      </c>
      <c r="R67" t="str">
        <f>IFERROR(VLOOKUP(L67,Tables!A:C,3,0),"")</f>
        <v>Tertiaire</v>
      </c>
      <c r="S67" t="str">
        <f>IFERROR(VLOOKUP(L67,Tables!A:C,2,0),"")</f>
        <v>Entreposage magasinage</v>
      </c>
      <c r="T67">
        <f t="shared" si="3"/>
        <v>9</v>
      </c>
      <c r="U67">
        <f t="shared" si="4"/>
        <v>2024</v>
      </c>
      <c r="V67" t="str">
        <f t="shared" si="5"/>
        <v>Oui</v>
      </c>
    </row>
    <row r="68" spans="1:22" ht="18" customHeight="1" x14ac:dyDescent="0.3">
      <c r="A68" s="1" t="s">
        <v>17</v>
      </c>
      <c r="B68" s="2">
        <v>45565</v>
      </c>
      <c r="C68" s="34">
        <v>45567</v>
      </c>
      <c r="D68" s="3" t="s">
        <v>304</v>
      </c>
      <c r="E68" s="4">
        <v>12732</v>
      </c>
      <c r="F68" s="5">
        <v>23477</v>
      </c>
      <c r="G68" s="4">
        <v>6</v>
      </c>
      <c r="H68" s="7" t="s">
        <v>9</v>
      </c>
      <c r="I68" s="35">
        <v>525</v>
      </c>
      <c r="J68" s="1" t="s">
        <v>19</v>
      </c>
      <c r="K68" s="6" t="s">
        <v>20</v>
      </c>
      <c r="L68" s="1">
        <v>174</v>
      </c>
      <c r="M68" s="6" t="s">
        <v>31</v>
      </c>
      <c r="N68" s="6"/>
      <c r="O68" s="4">
        <v>6</v>
      </c>
      <c r="P68" s="3" t="str">
        <f>IFERROR(VLOOKUP(A68&amp;F68,'Commentaires Offres'!H:I,2,0),"")</f>
        <v/>
      </c>
      <c r="Q68" s="6" t="str">
        <f>IFERROR(VLOOKUP(A68&amp;F68,'Commentaires Offres'!C:D,2,0),"")</f>
        <v/>
      </c>
      <c r="R68" t="str">
        <f>IFERROR(VLOOKUP(L68,Tables!A:C,3,0),"")</f>
        <v>Tertiaire</v>
      </c>
      <c r="S68" t="str">
        <f>IFERROR(VLOOKUP(L68,Tables!A:C,2,0),"")</f>
        <v>Entreposage magasinage</v>
      </c>
      <c r="T68">
        <f t="shared" si="3"/>
        <v>9</v>
      </c>
      <c r="U68">
        <f t="shared" si="4"/>
        <v>2024</v>
      </c>
      <c r="V68" t="str">
        <f t="shared" si="5"/>
        <v>Oui</v>
      </c>
    </row>
    <row r="69" spans="1:22" ht="18" customHeight="1" x14ac:dyDescent="0.3">
      <c r="A69" s="1" t="s">
        <v>17</v>
      </c>
      <c r="B69" s="2">
        <v>45565</v>
      </c>
      <c r="C69" s="34">
        <v>45567</v>
      </c>
      <c r="D69" s="3" t="s">
        <v>305</v>
      </c>
      <c r="E69" s="4">
        <v>12737</v>
      </c>
      <c r="F69" s="5">
        <v>24152</v>
      </c>
      <c r="G69" s="4">
        <v>6</v>
      </c>
      <c r="H69" s="7" t="s">
        <v>9</v>
      </c>
      <c r="I69" s="35">
        <v>525</v>
      </c>
      <c r="J69" s="1" t="s">
        <v>19</v>
      </c>
      <c r="K69" s="6" t="s">
        <v>20</v>
      </c>
      <c r="L69" s="1">
        <v>174</v>
      </c>
      <c r="M69" s="6" t="s">
        <v>31</v>
      </c>
      <c r="N69" s="6" t="s">
        <v>299</v>
      </c>
      <c r="O69" s="4">
        <v>6</v>
      </c>
      <c r="P69" s="3" t="str">
        <f>IFERROR(VLOOKUP(A69&amp;F69,'Commentaires Offres'!H:I,2,0),"")</f>
        <v/>
      </c>
      <c r="Q69" s="6" t="str">
        <f>IFERROR(VLOOKUP(A69&amp;F69,'Commentaires Offres'!C:D,2,0),"")</f>
        <v/>
      </c>
      <c r="R69" t="str">
        <f>IFERROR(VLOOKUP(L69,Tables!A:C,3,0),"")</f>
        <v>Tertiaire</v>
      </c>
      <c r="S69" t="str">
        <f>IFERROR(VLOOKUP(L69,Tables!A:C,2,0),"")</f>
        <v>Entreposage magasinage</v>
      </c>
      <c r="T69">
        <f t="shared" si="3"/>
        <v>9</v>
      </c>
      <c r="U69">
        <f t="shared" si="4"/>
        <v>2024</v>
      </c>
      <c r="V69" t="str">
        <f t="shared" si="5"/>
        <v>Oui</v>
      </c>
    </row>
    <row r="70" spans="1:22" ht="18" customHeight="1" x14ac:dyDescent="0.3">
      <c r="A70" s="1" t="s">
        <v>17</v>
      </c>
      <c r="B70" s="2">
        <v>45565</v>
      </c>
      <c r="C70" s="34">
        <v>45565</v>
      </c>
      <c r="D70" s="3" t="s">
        <v>867</v>
      </c>
      <c r="E70" s="4">
        <v>14170</v>
      </c>
      <c r="F70" s="5">
        <v>24470</v>
      </c>
      <c r="G70" s="4">
        <v>12</v>
      </c>
      <c r="H70" s="7" t="s">
        <v>23</v>
      </c>
      <c r="I70" s="35" t="s">
        <v>23</v>
      </c>
      <c r="J70" s="1" t="s">
        <v>19</v>
      </c>
      <c r="K70" s="6" t="s">
        <v>25</v>
      </c>
      <c r="L70" s="1">
        <v>179</v>
      </c>
      <c r="M70" s="6" t="s">
        <v>34</v>
      </c>
      <c r="N70" s="6"/>
      <c r="O70" s="4">
        <v>12</v>
      </c>
      <c r="P70" s="3" t="str">
        <f>IFERROR(VLOOKUP(A70&amp;F70,'Commentaires Offres'!H:I,2,0),"")</f>
        <v/>
      </c>
      <c r="Q70" s="6" t="str">
        <f>IFERROR(VLOOKUP(A70&amp;F70,'Commentaires Offres'!C:D,2,0),"")</f>
        <v/>
      </c>
      <c r="R70" t="str">
        <f>IFERROR(VLOOKUP(L70,Tables!A:C,3,0),"")</f>
        <v>Préparatoire</v>
      </c>
      <c r="S70" t="str">
        <f>IFERROR(VLOOKUP(L70,Tables!A:C,2,0),"")</f>
        <v>Pré-professionnalisation</v>
      </c>
      <c r="T70">
        <f t="shared" si="3"/>
        <v>9</v>
      </c>
      <c r="U70">
        <f t="shared" si="4"/>
        <v>2024</v>
      </c>
      <c r="V70" t="str">
        <f t="shared" si="5"/>
        <v>Non</v>
      </c>
    </row>
    <row r="71" spans="1:22" ht="18" customHeight="1" x14ac:dyDescent="0.3">
      <c r="A71" s="1" t="s">
        <v>17</v>
      </c>
      <c r="B71" s="2">
        <v>45565</v>
      </c>
      <c r="C71" s="34">
        <v>45742</v>
      </c>
      <c r="D71" s="3" t="s">
        <v>530</v>
      </c>
      <c r="E71" s="4">
        <v>10293</v>
      </c>
      <c r="F71" s="5">
        <v>23124</v>
      </c>
      <c r="G71" s="4">
        <v>12</v>
      </c>
      <c r="H71" s="7" t="s">
        <v>9</v>
      </c>
      <c r="I71" s="35">
        <v>6930</v>
      </c>
      <c r="J71" s="1" t="s">
        <v>19</v>
      </c>
      <c r="K71" s="6" t="s">
        <v>20</v>
      </c>
      <c r="L71" s="1">
        <v>159</v>
      </c>
      <c r="M71" s="6" t="s">
        <v>21</v>
      </c>
      <c r="N71" s="6" t="s">
        <v>22</v>
      </c>
      <c r="O71" s="4">
        <v>12</v>
      </c>
      <c r="P71" s="3" t="str">
        <f>IFERROR(VLOOKUP(A71&amp;F71,'Commentaires Offres'!H:I,2,0),"")</f>
        <v/>
      </c>
      <c r="Q71" s="6" t="str">
        <f>IFERROR(VLOOKUP(A71&amp;F71,'Commentaires Offres'!C:D,2,0),"")</f>
        <v/>
      </c>
      <c r="R71" t="str">
        <f>IFERROR(VLOOKUP(L71,Tables!A:C,3,0),"")</f>
        <v>Tertiaire</v>
      </c>
      <c r="S71" t="str">
        <f>IFERROR(VLOOKUP(L71,Tables!A:C,2,0),"")</f>
        <v>Secrétariat - Assistanat</v>
      </c>
      <c r="T71">
        <f t="shared" si="3"/>
        <v>9</v>
      </c>
      <c r="U71">
        <f t="shared" si="4"/>
        <v>2024</v>
      </c>
      <c r="V71" t="str">
        <f t="shared" si="5"/>
        <v>Oui</v>
      </c>
    </row>
    <row r="72" spans="1:22" ht="18" customHeight="1" x14ac:dyDescent="0.3">
      <c r="A72" s="1" t="s">
        <v>17</v>
      </c>
      <c r="B72" s="2">
        <v>45565</v>
      </c>
      <c r="C72" s="34">
        <v>45748</v>
      </c>
      <c r="D72" s="3" t="s">
        <v>531</v>
      </c>
      <c r="E72" s="4">
        <v>9640</v>
      </c>
      <c r="F72" s="5">
        <v>22444</v>
      </c>
      <c r="G72" s="4">
        <v>12</v>
      </c>
      <c r="H72" s="7" t="s">
        <v>9</v>
      </c>
      <c r="I72" s="35">
        <v>8911</v>
      </c>
      <c r="J72" s="1" t="s">
        <v>19</v>
      </c>
      <c r="K72" s="6" t="s">
        <v>20</v>
      </c>
      <c r="L72" s="1">
        <v>106</v>
      </c>
      <c r="M72" s="6" t="s">
        <v>33</v>
      </c>
      <c r="N72" s="6" t="s">
        <v>22</v>
      </c>
      <c r="O72" s="4">
        <v>12</v>
      </c>
      <c r="P72" s="3" t="str">
        <f>IFERROR(VLOOKUP(A72&amp;F72,'Commentaires Offres'!H:I,2,0),"")</f>
        <v/>
      </c>
      <c r="Q72" s="6" t="str">
        <f>IFERROR(VLOOKUP(A72&amp;F72,'Commentaires Offres'!C:D,2,0),"")</f>
        <v/>
      </c>
      <c r="R72" t="str">
        <f>IFERROR(VLOOKUP(L72,Tables!A:C,3,0),"")</f>
        <v>BTP</v>
      </c>
      <c r="S72" t="str">
        <f>IFERROR(VLOOKUP(L72,Tables!A:C,2,0),"")</f>
        <v>Entretien du batiment</v>
      </c>
      <c r="T72">
        <f t="shared" si="3"/>
        <v>9</v>
      </c>
      <c r="U72">
        <f t="shared" si="4"/>
        <v>2024</v>
      </c>
      <c r="V72" t="str">
        <f t="shared" si="5"/>
        <v>Oui</v>
      </c>
    </row>
    <row r="73" spans="1:22" ht="18" customHeight="1" x14ac:dyDescent="0.3">
      <c r="A73" s="1" t="s">
        <v>17</v>
      </c>
      <c r="B73" s="2">
        <v>45565</v>
      </c>
      <c r="C73" s="34">
        <v>45996</v>
      </c>
      <c r="D73" s="3" t="s">
        <v>524</v>
      </c>
      <c r="E73" s="4">
        <v>7127</v>
      </c>
      <c r="F73" s="5">
        <v>24305</v>
      </c>
      <c r="G73" s="4">
        <v>12</v>
      </c>
      <c r="H73" s="7" t="s">
        <v>9</v>
      </c>
      <c r="I73" s="35">
        <v>11270</v>
      </c>
      <c r="J73" s="1" t="s">
        <v>19</v>
      </c>
      <c r="K73" s="6" t="s">
        <v>20</v>
      </c>
      <c r="L73" s="1">
        <v>170</v>
      </c>
      <c r="M73" s="6" t="s">
        <v>35</v>
      </c>
      <c r="N73" s="6"/>
      <c r="O73" s="4">
        <v>12</v>
      </c>
      <c r="P73" s="3" t="str">
        <f>IFERROR(VLOOKUP(A73&amp;F73,'Commentaires Offres'!H:I,2,0),"")</f>
        <v/>
      </c>
      <c r="Q73" s="6" t="str">
        <f>IFERROR(VLOOKUP(A73&amp;F73,'Commentaires Offres'!C:D,2,0),"")</f>
        <v/>
      </c>
      <c r="R73" t="str">
        <f>IFERROR(VLOOKUP(L73,Tables!A:C,3,0),"")</f>
        <v>Industrie</v>
      </c>
      <c r="S73" t="str">
        <f>IFERROR(VLOOKUP(L73,Tables!A:C,2,0),"")</f>
        <v>Réparation véhicules légers</v>
      </c>
      <c r="T73">
        <f t="shared" si="3"/>
        <v>9</v>
      </c>
      <c r="U73">
        <f t="shared" si="4"/>
        <v>2024</v>
      </c>
      <c r="V73" t="str">
        <f t="shared" si="5"/>
        <v>Oui</v>
      </c>
    </row>
    <row r="74" spans="1:22" ht="18" customHeight="1" x14ac:dyDescent="0.3">
      <c r="A74" s="1" t="s">
        <v>17</v>
      </c>
      <c r="B74" s="2">
        <v>45566</v>
      </c>
      <c r="C74" s="34">
        <v>45574</v>
      </c>
      <c r="D74" s="3" t="s">
        <v>737</v>
      </c>
      <c r="E74" s="4">
        <v>14253</v>
      </c>
      <c r="F74" s="5">
        <v>24468</v>
      </c>
      <c r="G74" s="4">
        <v>12</v>
      </c>
      <c r="H74" s="7" t="s">
        <v>23</v>
      </c>
      <c r="I74" s="35" t="s">
        <v>23</v>
      </c>
      <c r="J74" s="1" t="s">
        <v>19</v>
      </c>
      <c r="K74" s="6" t="s">
        <v>25</v>
      </c>
      <c r="L74" s="1">
        <v>124</v>
      </c>
      <c r="M74" s="6" t="s">
        <v>31</v>
      </c>
      <c r="N74" s="6"/>
      <c r="O74" s="4">
        <v>12</v>
      </c>
      <c r="P74" s="3" t="str">
        <f>IFERROR(VLOOKUP(A74&amp;F74,'Commentaires Offres'!H:I,2,0),"")</f>
        <v/>
      </c>
      <c r="Q74" s="6" t="str">
        <f>IFERROR(VLOOKUP(A74&amp;F74,'Commentaires Offres'!C:D,2,0),"")</f>
        <v/>
      </c>
      <c r="R74" t="str">
        <f>IFERROR(VLOOKUP(L74,Tables!A:C,3,0),"")</f>
        <v>BTP</v>
      </c>
      <c r="S74" t="str">
        <f>IFERROR(VLOOKUP(L74,Tables!A:C,2,0),"")</f>
        <v>Equipement Electrique</v>
      </c>
      <c r="T74">
        <f t="shared" si="3"/>
        <v>10</v>
      </c>
      <c r="U74">
        <f t="shared" si="4"/>
        <v>2024</v>
      </c>
      <c r="V74" t="str">
        <f t="shared" si="5"/>
        <v>Non</v>
      </c>
    </row>
    <row r="75" spans="1:22" ht="18" customHeight="1" x14ac:dyDescent="0.3">
      <c r="A75" s="1" t="s">
        <v>17</v>
      </c>
      <c r="B75" s="2">
        <v>45566</v>
      </c>
      <c r="C75" s="34">
        <v>45568</v>
      </c>
      <c r="D75" s="3" t="s">
        <v>290</v>
      </c>
      <c r="E75" s="4">
        <v>11067</v>
      </c>
      <c r="F75" s="5">
        <v>24146</v>
      </c>
      <c r="G75" s="4">
        <v>10</v>
      </c>
      <c r="H75" s="7" t="s">
        <v>23</v>
      </c>
      <c r="I75" s="35" t="s">
        <v>23</v>
      </c>
      <c r="J75" s="1" t="s">
        <v>19</v>
      </c>
      <c r="K75" s="6" t="s">
        <v>20</v>
      </c>
      <c r="L75" s="1">
        <v>124</v>
      </c>
      <c r="M75" s="6" t="s">
        <v>31</v>
      </c>
      <c r="N75" s="6"/>
      <c r="O75" s="4">
        <v>10</v>
      </c>
      <c r="P75" s="3" t="str">
        <f>IFERROR(VLOOKUP(A75&amp;F75,'Commentaires Offres'!H:I,2,0),"")</f>
        <v/>
      </c>
      <c r="Q75" s="6" t="str">
        <f>IFERROR(VLOOKUP(A75&amp;F75,'Commentaires Offres'!C:D,2,0),"")</f>
        <v/>
      </c>
      <c r="R75" t="str">
        <f>IFERROR(VLOOKUP(L75,Tables!A:C,3,0),"")</f>
        <v>BTP</v>
      </c>
      <c r="S75" t="str">
        <f>IFERROR(VLOOKUP(L75,Tables!A:C,2,0),"")</f>
        <v>Equipement Electrique</v>
      </c>
      <c r="T75">
        <f t="shared" si="3"/>
        <v>10</v>
      </c>
      <c r="U75">
        <f t="shared" si="4"/>
        <v>2024</v>
      </c>
      <c r="V75" t="str">
        <f t="shared" si="5"/>
        <v>Non</v>
      </c>
    </row>
    <row r="76" spans="1:22" ht="18" customHeight="1" x14ac:dyDescent="0.3">
      <c r="A76" s="1" t="s">
        <v>17</v>
      </c>
      <c r="B76" s="2">
        <v>45568</v>
      </c>
      <c r="C76" s="34">
        <v>45569</v>
      </c>
      <c r="D76" s="3" t="s">
        <v>292</v>
      </c>
      <c r="E76" s="4">
        <v>11070</v>
      </c>
      <c r="F76" s="5">
        <v>24235</v>
      </c>
      <c r="G76" s="4">
        <v>6</v>
      </c>
      <c r="H76" s="7" t="s">
        <v>23</v>
      </c>
      <c r="I76" s="35" t="s">
        <v>23</v>
      </c>
      <c r="J76" s="1" t="s">
        <v>19</v>
      </c>
      <c r="K76" s="6" t="s">
        <v>20</v>
      </c>
      <c r="L76" s="1">
        <v>124</v>
      </c>
      <c r="M76" s="6" t="s">
        <v>31</v>
      </c>
      <c r="N76" s="6"/>
      <c r="O76" s="4">
        <v>6</v>
      </c>
      <c r="P76" s="3" t="str">
        <f>IFERROR(VLOOKUP(A76&amp;F76,'Commentaires Offres'!H:I,2,0),"")</f>
        <v/>
      </c>
      <c r="Q76" s="6" t="str">
        <f>IFERROR(VLOOKUP(A76&amp;F76,'Commentaires Offres'!C:D,2,0),"")</f>
        <v/>
      </c>
      <c r="R76" t="str">
        <f>IFERROR(VLOOKUP(L76,Tables!A:C,3,0),"")</f>
        <v>BTP</v>
      </c>
      <c r="S76" t="str">
        <f>IFERROR(VLOOKUP(L76,Tables!A:C,2,0),"")</f>
        <v>Equipement Electrique</v>
      </c>
      <c r="T76">
        <f t="shared" si="3"/>
        <v>10</v>
      </c>
      <c r="U76">
        <f t="shared" si="4"/>
        <v>2024</v>
      </c>
      <c r="V76" t="str">
        <f t="shared" si="5"/>
        <v>Non</v>
      </c>
    </row>
    <row r="77" spans="1:22" ht="18" customHeight="1" x14ac:dyDescent="0.3">
      <c r="A77" s="1" t="s">
        <v>17</v>
      </c>
      <c r="B77" s="2">
        <v>45568</v>
      </c>
      <c r="C77" s="34">
        <v>45569</v>
      </c>
      <c r="D77" s="3" t="s">
        <v>293</v>
      </c>
      <c r="E77" s="4">
        <v>11581</v>
      </c>
      <c r="F77" s="5">
        <v>24230</v>
      </c>
      <c r="G77" s="4">
        <v>6</v>
      </c>
      <c r="H77" s="7" t="s">
        <v>23</v>
      </c>
      <c r="I77" s="35" t="s">
        <v>23</v>
      </c>
      <c r="J77" s="1" t="s">
        <v>19</v>
      </c>
      <c r="K77" s="6" t="s">
        <v>20</v>
      </c>
      <c r="L77" s="1">
        <v>124</v>
      </c>
      <c r="M77" s="6" t="s">
        <v>31</v>
      </c>
      <c r="N77" s="6"/>
      <c r="O77" s="4">
        <v>6</v>
      </c>
      <c r="P77" s="3" t="str">
        <f>IFERROR(VLOOKUP(A77&amp;F77,'Commentaires Offres'!H:I,2,0),"")</f>
        <v/>
      </c>
      <c r="Q77" s="6" t="str">
        <f>IFERROR(VLOOKUP(A77&amp;F77,'Commentaires Offres'!C:D,2,0),"")</f>
        <v/>
      </c>
      <c r="R77" t="str">
        <f>IFERROR(VLOOKUP(L77,Tables!A:C,3,0),"")</f>
        <v>BTP</v>
      </c>
      <c r="S77" t="str">
        <f>IFERROR(VLOOKUP(L77,Tables!A:C,2,0),"")</f>
        <v>Equipement Electrique</v>
      </c>
      <c r="T77">
        <f t="shared" si="3"/>
        <v>10</v>
      </c>
      <c r="U77">
        <f t="shared" si="4"/>
        <v>2024</v>
      </c>
      <c r="V77" t="str">
        <f t="shared" si="5"/>
        <v>Non</v>
      </c>
    </row>
    <row r="78" spans="1:22" ht="18" customHeight="1" x14ac:dyDescent="0.3">
      <c r="A78" s="1" t="s">
        <v>17</v>
      </c>
      <c r="B78" s="2">
        <v>45572</v>
      </c>
      <c r="C78" s="34">
        <v>45574</v>
      </c>
      <c r="D78" s="3" t="s">
        <v>294</v>
      </c>
      <c r="E78" s="4">
        <v>14301</v>
      </c>
      <c r="F78" s="5">
        <v>24208</v>
      </c>
      <c r="G78" s="4">
        <v>6</v>
      </c>
      <c r="H78" s="7" t="s">
        <v>9</v>
      </c>
      <c r="I78" s="35">
        <v>882</v>
      </c>
      <c r="J78" s="1" t="s">
        <v>19</v>
      </c>
      <c r="K78" s="6" t="s">
        <v>20</v>
      </c>
      <c r="L78" s="1">
        <v>159</v>
      </c>
      <c r="M78" s="6" t="s">
        <v>31</v>
      </c>
      <c r="N78" s="6"/>
      <c r="O78" s="4">
        <v>6</v>
      </c>
      <c r="P78" s="3" t="str">
        <f>IFERROR(VLOOKUP(A78&amp;F78,'Commentaires Offres'!H:I,2,0),"")</f>
        <v/>
      </c>
      <c r="Q78" s="6" t="str">
        <f>IFERROR(VLOOKUP(A78&amp;F78,'Commentaires Offres'!C:D,2,0),"")</f>
        <v/>
      </c>
      <c r="R78" t="str">
        <f>IFERROR(VLOOKUP(L78,Tables!A:C,3,0),"")</f>
        <v>Tertiaire</v>
      </c>
      <c r="S78" t="str">
        <f>IFERROR(VLOOKUP(L78,Tables!A:C,2,0),"")</f>
        <v>Secrétariat - Assistanat</v>
      </c>
      <c r="T78">
        <f t="shared" si="3"/>
        <v>10</v>
      </c>
      <c r="U78">
        <f t="shared" si="4"/>
        <v>2024</v>
      </c>
      <c r="V78" t="str">
        <f t="shared" si="5"/>
        <v>Oui</v>
      </c>
    </row>
    <row r="79" spans="1:22" ht="18" customHeight="1" x14ac:dyDescent="0.3">
      <c r="A79" s="1" t="s">
        <v>17</v>
      </c>
      <c r="B79" s="2">
        <v>45572</v>
      </c>
      <c r="C79" s="34">
        <v>45574</v>
      </c>
      <c r="D79" s="3" t="s">
        <v>296</v>
      </c>
      <c r="E79" s="4">
        <v>14296</v>
      </c>
      <c r="F79" s="5">
        <v>24222</v>
      </c>
      <c r="G79" s="4">
        <v>6</v>
      </c>
      <c r="H79" s="7" t="s">
        <v>9</v>
      </c>
      <c r="I79" s="35">
        <v>882</v>
      </c>
      <c r="J79" s="1" t="s">
        <v>19</v>
      </c>
      <c r="K79" s="6" t="s">
        <v>20</v>
      </c>
      <c r="L79" s="1">
        <v>159</v>
      </c>
      <c r="M79" s="6" t="s">
        <v>31</v>
      </c>
      <c r="N79" s="6"/>
      <c r="O79" s="4">
        <v>6</v>
      </c>
      <c r="P79" s="3" t="str">
        <f>IFERROR(VLOOKUP(A79&amp;F79,'Commentaires Offres'!H:I,2,0),"")</f>
        <v/>
      </c>
      <c r="Q79" s="6" t="str">
        <f>IFERROR(VLOOKUP(A79&amp;F79,'Commentaires Offres'!C:D,2,0),"")</f>
        <v/>
      </c>
      <c r="R79" t="str">
        <f>IFERROR(VLOOKUP(L79,Tables!A:C,3,0),"")</f>
        <v>Tertiaire</v>
      </c>
      <c r="S79" t="str">
        <f>IFERROR(VLOOKUP(L79,Tables!A:C,2,0),"")</f>
        <v>Secrétariat - Assistanat</v>
      </c>
      <c r="T79">
        <f t="shared" si="3"/>
        <v>10</v>
      </c>
      <c r="U79">
        <f t="shared" si="4"/>
        <v>2024</v>
      </c>
      <c r="V79" t="str">
        <f t="shared" si="5"/>
        <v>Oui</v>
      </c>
    </row>
    <row r="80" spans="1:22" ht="18" customHeight="1" x14ac:dyDescent="0.3">
      <c r="A80" s="1" t="s">
        <v>17</v>
      </c>
      <c r="B80" s="2">
        <v>45572</v>
      </c>
      <c r="C80" s="34">
        <v>45742</v>
      </c>
      <c r="D80" s="3" t="s">
        <v>532</v>
      </c>
      <c r="E80" s="4">
        <v>11519</v>
      </c>
      <c r="F80" s="5">
        <v>24002</v>
      </c>
      <c r="G80" s="4">
        <v>12</v>
      </c>
      <c r="H80" s="7" t="s">
        <v>9</v>
      </c>
      <c r="I80" s="35">
        <v>5558</v>
      </c>
      <c r="J80" s="1" t="s">
        <v>19</v>
      </c>
      <c r="K80" s="6" t="s">
        <v>20</v>
      </c>
      <c r="L80" s="1">
        <v>159</v>
      </c>
      <c r="M80" s="6" t="s">
        <v>21</v>
      </c>
      <c r="N80" s="6" t="s">
        <v>22</v>
      </c>
      <c r="O80" s="4">
        <v>12</v>
      </c>
      <c r="P80" s="3" t="str">
        <f>IFERROR(VLOOKUP(A80&amp;F80,'Commentaires Offres'!H:I,2,0),"")</f>
        <v/>
      </c>
      <c r="Q80" s="6" t="str">
        <f>IFERROR(VLOOKUP(A80&amp;F80,'Commentaires Offres'!C:D,2,0),"")</f>
        <v/>
      </c>
      <c r="R80" t="str">
        <f>IFERROR(VLOOKUP(L80,Tables!A:C,3,0),"")</f>
        <v>Tertiaire</v>
      </c>
      <c r="S80" t="str">
        <f>IFERROR(VLOOKUP(L80,Tables!A:C,2,0),"")</f>
        <v>Secrétariat - Assistanat</v>
      </c>
      <c r="T80">
        <f t="shared" si="3"/>
        <v>10</v>
      </c>
      <c r="U80">
        <f t="shared" si="4"/>
        <v>2024</v>
      </c>
      <c r="V80" t="str">
        <f t="shared" si="5"/>
        <v>Oui</v>
      </c>
    </row>
    <row r="81" spans="1:22" ht="18" customHeight="1" x14ac:dyDescent="0.3">
      <c r="A81" s="1" t="s">
        <v>17</v>
      </c>
      <c r="B81" s="2">
        <v>45572</v>
      </c>
      <c r="C81" s="34">
        <v>45742</v>
      </c>
      <c r="D81" s="3" t="s">
        <v>533</v>
      </c>
      <c r="E81" s="4">
        <v>9659</v>
      </c>
      <c r="F81" s="5">
        <v>23283</v>
      </c>
      <c r="G81" s="4">
        <v>12</v>
      </c>
      <c r="H81" s="7" t="s">
        <v>9</v>
      </c>
      <c r="I81" s="35">
        <v>5985</v>
      </c>
      <c r="J81" s="1" t="s">
        <v>19</v>
      </c>
      <c r="K81" s="6" t="s">
        <v>20</v>
      </c>
      <c r="L81" s="1">
        <v>159</v>
      </c>
      <c r="M81" s="6" t="s">
        <v>21</v>
      </c>
      <c r="N81" s="6" t="s">
        <v>22</v>
      </c>
      <c r="O81" s="4">
        <v>12</v>
      </c>
      <c r="P81" s="3" t="str">
        <f>IFERROR(VLOOKUP(A81&amp;F81,'Commentaires Offres'!H:I,2,0),"")</f>
        <v/>
      </c>
      <c r="Q81" s="6" t="str">
        <f>IFERROR(VLOOKUP(A81&amp;F81,'Commentaires Offres'!C:D,2,0),"")</f>
        <v/>
      </c>
      <c r="R81" t="str">
        <f>IFERROR(VLOOKUP(L81,Tables!A:C,3,0),"")</f>
        <v>Tertiaire</v>
      </c>
      <c r="S81" t="str">
        <f>IFERROR(VLOOKUP(L81,Tables!A:C,2,0),"")</f>
        <v>Secrétariat - Assistanat</v>
      </c>
      <c r="T81">
        <f t="shared" si="3"/>
        <v>10</v>
      </c>
      <c r="U81">
        <f t="shared" si="4"/>
        <v>2024</v>
      </c>
      <c r="V81" t="str">
        <f t="shared" si="5"/>
        <v>Oui</v>
      </c>
    </row>
    <row r="82" spans="1:22" ht="18" customHeight="1" x14ac:dyDescent="0.3">
      <c r="A82" s="1" t="s">
        <v>17</v>
      </c>
      <c r="B82" s="2">
        <v>45574</v>
      </c>
      <c r="C82" s="34">
        <v>45757</v>
      </c>
      <c r="D82" s="3" t="s">
        <v>534</v>
      </c>
      <c r="E82" s="4">
        <v>14524</v>
      </c>
      <c r="F82" s="5">
        <v>23447</v>
      </c>
      <c r="G82" s="4">
        <v>16</v>
      </c>
      <c r="H82" s="7" t="s">
        <v>23</v>
      </c>
      <c r="I82" s="35" t="s">
        <v>23</v>
      </c>
      <c r="J82" s="1" t="s">
        <v>19</v>
      </c>
      <c r="K82" s="6" t="s">
        <v>20</v>
      </c>
      <c r="L82" s="1">
        <v>173</v>
      </c>
      <c r="M82" s="6" t="s">
        <v>168</v>
      </c>
      <c r="N82" s="6" t="s">
        <v>172</v>
      </c>
      <c r="O82" s="4">
        <v>16</v>
      </c>
      <c r="P82" s="3" t="str">
        <f>IFERROR(VLOOKUP(A82&amp;F82,'Commentaires Offres'!H:I,2,0),"")</f>
        <v/>
      </c>
      <c r="Q82" s="6" t="str">
        <f>IFERROR(VLOOKUP(A82&amp;F82,'Commentaires Offres'!C:D,2,0),"")</f>
        <v/>
      </c>
      <c r="R82" t="str">
        <f>IFERROR(VLOOKUP(L82,Tables!A:C,3,0),"")</f>
        <v>Tertiaire</v>
      </c>
      <c r="S82" t="str">
        <f>IFERROR(VLOOKUP(L82,Tables!A:C,2,0),"")</f>
        <v>Conduite routiere</v>
      </c>
      <c r="T82">
        <f t="shared" si="3"/>
        <v>10</v>
      </c>
      <c r="U82">
        <f t="shared" si="4"/>
        <v>2024</v>
      </c>
      <c r="V82" t="str">
        <f t="shared" si="5"/>
        <v>Non</v>
      </c>
    </row>
    <row r="83" spans="1:22" ht="18" customHeight="1" x14ac:dyDescent="0.3">
      <c r="A83" s="1" t="s">
        <v>17</v>
      </c>
      <c r="B83" s="2">
        <v>45579</v>
      </c>
      <c r="C83" s="34">
        <v>45611</v>
      </c>
      <c r="D83" s="3" t="s">
        <v>738</v>
      </c>
      <c r="E83" s="4">
        <v>14386</v>
      </c>
      <c r="F83" s="5">
        <v>24472</v>
      </c>
      <c r="G83" s="4">
        <v>12</v>
      </c>
      <c r="H83" s="7" t="s">
        <v>23</v>
      </c>
      <c r="I83" s="35" t="s">
        <v>23</v>
      </c>
      <c r="J83" s="1" t="s">
        <v>19</v>
      </c>
      <c r="K83" s="6" t="s">
        <v>25</v>
      </c>
      <c r="L83" s="1">
        <v>159</v>
      </c>
      <c r="M83" s="6" t="s">
        <v>26</v>
      </c>
      <c r="N83" s="6"/>
      <c r="O83" s="4">
        <v>12</v>
      </c>
      <c r="P83" s="3" t="str">
        <f>IFERROR(VLOOKUP(A83&amp;F83,'Commentaires Offres'!H:I,2,0),"")</f>
        <v/>
      </c>
      <c r="Q83" s="6" t="str">
        <f>IFERROR(VLOOKUP(A83&amp;F83,'Commentaires Offres'!C:D,2,0),"")</f>
        <v/>
      </c>
      <c r="R83" t="str">
        <f>IFERROR(VLOOKUP(L83,Tables!A:C,3,0),"")</f>
        <v>Tertiaire</v>
      </c>
      <c r="S83" t="str">
        <f>IFERROR(VLOOKUP(L83,Tables!A:C,2,0),"")</f>
        <v>Secrétariat - Assistanat</v>
      </c>
      <c r="T83">
        <f t="shared" si="3"/>
        <v>10</v>
      </c>
      <c r="U83">
        <f t="shared" si="4"/>
        <v>2024</v>
      </c>
      <c r="V83" t="str">
        <f t="shared" si="5"/>
        <v>Non</v>
      </c>
    </row>
    <row r="84" spans="1:22" ht="18" customHeight="1" x14ac:dyDescent="0.3">
      <c r="A84" s="1" t="s">
        <v>17</v>
      </c>
      <c r="B84" s="2">
        <v>45586</v>
      </c>
      <c r="C84" s="34">
        <v>45589</v>
      </c>
      <c r="D84" s="3" t="s">
        <v>306</v>
      </c>
      <c r="E84" s="4">
        <v>14302</v>
      </c>
      <c r="F84" s="5">
        <v>24217</v>
      </c>
      <c r="G84" s="4">
        <v>6</v>
      </c>
      <c r="H84" s="7" t="s">
        <v>9</v>
      </c>
      <c r="I84" s="35">
        <v>1176</v>
      </c>
      <c r="J84" s="1" t="s">
        <v>19</v>
      </c>
      <c r="K84" s="6" t="s">
        <v>20</v>
      </c>
      <c r="L84" s="1">
        <v>159</v>
      </c>
      <c r="M84" s="6" t="s">
        <v>31</v>
      </c>
      <c r="N84" s="6"/>
      <c r="O84" s="4">
        <v>6</v>
      </c>
      <c r="P84" s="3" t="str">
        <f>IFERROR(VLOOKUP(A84&amp;F84,'Commentaires Offres'!H:I,2,0),"")</f>
        <v/>
      </c>
      <c r="Q84" s="6" t="str">
        <f>IFERROR(VLOOKUP(A84&amp;F84,'Commentaires Offres'!C:D,2,0),"")</f>
        <v/>
      </c>
      <c r="R84" t="str">
        <f>IFERROR(VLOOKUP(L84,Tables!A:C,3,0),"")</f>
        <v>Tertiaire</v>
      </c>
      <c r="S84" t="str">
        <f>IFERROR(VLOOKUP(L84,Tables!A:C,2,0),"")</f>
        <v>Secrétariat - Assistanat</v>
      </c>
      <c r="T84">
        <f t="shared" si="3"/>
        <v>10</v>
      </c>
      <c r="U84">
        <f t="shared" si="4"/>
        <v>2024</v>
      </c>
      <c r="V84" t="str">
        <f t="shared" si="5"/>
        <v>Oui</v>
      </c>
    </row>
    <row r="85" spans="1:22" ht="18" customHeight="1" x14ac:dyDescent="0.3">
      <c r="A85" s="1" t="s">
        <v>17</v>
      </c>
      <c r="B85" s="2">
        <v>45586</v>
      </c>
      <c r="C85" s="34">
        <v>45589</v>
      </c>
      <c r="D85" s="3" t="s">
        <v>295</v>
      </c>
      <c r="E85" s="4">
        <v>14297</v>
      </c>
      <c r="F85" s="5">
        <v>24220</v>
      </c>
      <c r="G85" s="4">
        <v>6</v>
      </c>
      <c r="H85" s="7" t="s">
        <v>9</v>
      </c>
      <c r="I85" s="35">
        <v>1176</v>
      </c>
      <c r="J85" s="1" t="s">
        <v>19</v>
      </c>
      <c r="K85" s="6" t="s">
        <v>20</v>
      </c>
      <c r="L85" s="1">
        <v>159</v>
      </c>
      <c r="M85" s="6" t="s">
        <v>31</v>
      </c>
      <c r="N85" s="6"/>
      <c r="O85" s="4">
        <v>6</v>
      </c>
      <c r="P85" s="3" t="str">
        <f>IFERROR(VLOOKUP(A85&amp;F85,'Commentaires Offres'!H:I,2,0),"")</f>
        <v/>
      </c>
      <c r="Q85" s="6" t="str">
        <f>IFERROR(VLOOKUP(A85&amp;F85,'Commentaires Offres'!C:D,2,0),"")</f>
        <v/>
      </c>
      <c r="R85" t="str">
        <f>IFERROR(VLOOKUP(L85,Tables!A:C,3,0),"")</f>
        <v>Tertiaire</v>
      </c>
      <c r="S85" t="str">
        <f>IFERROR(VLOOKUP(L85,Tables!A:C,2,0),"")</f>
        <v>Secrétariat - Assistanat</v>
      </c>
      <c r="T85">
        <f t="shared" si="3"/>
        <v>10</v>
      </c>
      <c r="U85">
        <f t="shared" si="4"/>
        <v>2024</v>
      </c>
      <c r="V85" t="str">
        <f t="shared" si="5"/>
        <v>Oui</v>
      </c>
    </row>
    <row r="86" spans="1:22" ht="18" customHeight="1" x14ac:dyDescent="0.3">
      <c r="A86" s="1" t="s">
        <v>17</v>
      </c>
      <c r="B86" s="2">
        <v>45593</v>
      </c>
      <c r="C86" s="34">
        <v>45628</v>
      </c>
      <c r="D86" s="3" t="s">
        <v>867</v>
      </c>
      <c r="E86" s="4">
        <v>14170</v>
      </c>
      <c r="F86" s="5">
        <v>24474</v>
      </c>
      <c r="G86" s="4">
        <v>12</v>
      </c>
      <c r="H86" s="7" t="s">
        <v>23</v>
      </c>
      <c r="I86" s="35" t="s">
        <v>23</v>
      </c>
      <c r="J86" s="1" t="s">
        <v>19</v>
      </c>
      <c r="K86" s="6" t="s">
        <v>25</v>
      </c>
      <c r="L86" s="1">
        <v>179</v>
      </c>
      <c r="M86" s="6" t="s">
        <v>34</v>
      </c>
      <c r="N86" s="6"/>
      <c r="O86" s="4">
        <v>12</v>
      </c>
      <c r="P86" s="3" t="str">
        <f>IFERROR(VLOOKUP(A86&amp;F86,'Commentaires Offres'!H:I,2,0),"")</f>
        <v/>
      </c>
      <c r="Q86" s="6" t="str">
        <f>IFERROR(VLOOKUP(A86&amp;F86,'Commentaires Offres'!C:D,2,0),"")</f>
        <v/>
      </c>
      <c r="R86" t="str">
        <f>IFERROR(VLOOKUP(L86,Tables!A:C,3,0),"")</f>
        <v>Préparatoire</v>
      </c>
      <c r="S86" t="str">
        <f>IFERROR(VLOOKUP(L86,Tables!A:C,2,0),"")</f>
        <v>Pré-professionnalisation</v>
      </c>
      <c r="T86">
        <f t="shared" si="3"/>
        <v>10</v>
      </c>
      <c r="U86">
        <f t="shared" si="4"/>
        <v>2024</v>
      </c>
      <c r="V86" t="str">
        <f t="shared" si="5"/>
        <v>Non</v>
      </c>
    </row>
    <row r="87" spans="1:22" ht="18" customHeight="1" x14ac:dyDescent="0.3">
      <c r="A87" s="1" t="s">
        <v>17</v>
      </c>
      <c r="B87" s="2">
        <v>45600</v>
      </c>
      <c r="C87" s="34">
        <v>45601</v>
      </c>
      <c r="D87" s="3" t="s">
        <v>308</v>
      </c>
      <c r="E87" s="4">
        <v>9994</v>
      </c>
      <c r="F87" s="5">
        <v>24391</v>
      </c>
      <c r="G87" s="4">
        <v>10</v>
      </c>
      <c r="H87" s="7" t="s">
        <v>23</v>
      </c>
      <c r="I87" s="35" t="s">
        <v>23</v>
      </c>
      <c r="J87" s="1" t="s">
        <v>19</v>
      </c>
      <c r="K87" s="6" t="s">
        <v>20</v>
      </c>
      <c r="L87" s="1">
        <v>177</v>
      </c>
      <c r="M87" s="6" t="s">
        <v>31</v>
      </c>
      <c r="N87" s="6"/>
      <c r="O87" s="4">
        <v>10</v>
      </c>
      <c r="P87" s="3" t="str">
        <f>IFERROR(VLOOKUP(A87&amp;F87,'Commentaires Offres'!H:I,2,0),"")</f>
        <v/>
      </c>
      <c r="Q87" s="6" t="str">
        <f>IFERROR(VLOOKUP(A87&amp;F87,'Commentaires Offres'!C:D,2,0),"")</f>
        <v/>
      </c>
      <c r="R87" t="str">
        <f>IFERROR(VLOOKUP(L87,Tables!A:C,3,0),"")</f>
        <v>Tertiaire</v>
      </c>
      <c r="S87" t="str">
        <f>IFERROR(VLOOKUP(L87,Tables!A:C,2,0),"")</f>
        <v>Autres Services entreprises et collectivités</v>
      </c>
      <c r="T87">
        <f t="shared" si="3"/>
        <v>11</v>
      </c>
      <c r="U87">
        <f t="shared" si="4"/>
        <v>2024</v>
      </c>
      <c r="V87" t="str">
        <f t="shared" si="5"/>
        <v>Non</v>
      </c>
    </row>
    <row r="88" spans="1:22" ht="18" customHeight="1" x14ac:dyDescent="0.3">
      <c r="A88" s="1" t="s">
        <v>17</v>
      </c>
      <c r="B88" s="2">
        <v>45600</v>
      </c>
      <c r="C88" s="34">
        <v>45791</v>
      </c>
      <c r="D88" s="3" t="s">
        <v>535</v>
      </c>
      <c r="E88" s="4">
        <v>9777</v>
      </c>
      <c r="F88" s="5">
        <v>23427</v>
      </c>
      <c r="G88" s="4">
        <v>8</v>
      </c>
      <c r="H88" s="7" t="s">
        <v>9</v>
      </c>
      <c r="I88" s="35">
        <v>7266</v>
      </c>
      <c r="J88" s="1" t="s">
        <v>19</v>
      </c>
      <c r="K88" s="6" t="s">
        <v>20</v>
      </c>
      <c r="L88" s="1">
        <v>175</v>
      </c>
      <c r="M88" s="6" t="s">
        <v>168</v>
      </c>
      <c r="N88" s="6"/>
      <c r="O88" s="4">
        <v>8</v>
      </c>
      <c r="P88" s="3" t="str">
        <f>IFERROR(VLOOKUP(A88&amp;F88,'Commentaires Offres'!H:I,2,0),"")</f>
        <v/>
      </c>
      <c r="Q88" s="6" t="str">
        <f>IFERROR(VLOOKUP(A88&amp;F88,'Commentaires Offres'!C:D,2,0),"")</f>
        <v/>
      </c>
      <c r="R88" t="str">
        <f>IFERROR(VLOOKUP(L88,Tables!A:C,3,0),"")</f>
        <v>Tertiaire</v>
      </c>
      <c r="S88" t="str">
        <f>IFERROR(VLOOKUP(L88,Tables!A:C,2,0),"")</f>
        <v>Logistique</v>
      </c>
      <c r="T88">
        <f t="shared" si="3"/>
        <v>11</v>
      </c>
      <c r="U88">
        <f t="shared" si="4"/>
        <v>2024</v>
      </c>
      <c r="V88" t="str">
        <f t="shared" si="5"/>
        <v>Oui</v>
      </c>
    </row>
    <row r="89" spans="1:22" ht="18" customHeight="1" x14ac:dyDescent="0.3">
      <c r="A89" s="1" t="s">
        <v>17</v>
      </c>
      <c r="B89" s="2">
        <v>45600</v>
      </c>
      <c r="C89" s="34">
        <v>45812</v>
      </c>
      <c r="D89" s="3" t="s">
        <v>524</v>
      </c>
      <c r="E89" s="4">
        <v>7127</v>
      </c>
      <c r="F89" s="5">
        <v>24173</v>
      </c>
      <c r="G89" s="4">
        <v>4</v>
      </c>
      <c r="H89" s="7" t="s">
        <v>9</v>
      </c>
      <c r="I89" s="35">
        <v>11270</v>
      </c>
      <c r="J89" s="1" t="s">
        <v>19</v>
      </c>
      <c r="K89" s="6" t="s">
        <v>20</v>
      </c>
      <c r="L89" s="1">
        <v>170</v>
      </c>
      <c r="M89" s="6" t="s">
        <v>35</v>
      </c>
      <c r="N89" s="6" t="s">
        <v>22</v>
      </c>
      <c r="O89" s="4">
        <v>4</v>
      </c>
      <c r="P89" s="3" t="str">
        <f>IFERROR(VLOOKUP(A89&amp;F89,'Commentaires Offres'!H:I,2,0),"")</f>
        <v/>
      </c>
      <c r="Q89" s="6" t="str">
        <f>IFERROR(VLOOKUP(A89&amp;F89,'Commentaires Offres'!C:D,2,0),"")</f>
        <v/>
      </c>
      <c r="R89" t="str">
        <f>IFERROR(VLOOKUP(L89,Tables!A:C,3,0),"")</f>
        <v>Industrie</v>
      </c>
      <c r="S89" t="str">
        <f>IFERROR(VLOOKUP(L89,Tables!A:C,2,0),"")</f>
        <v>Réparation véhicules légers</v>
      </c>
      <c r="T89">
        <f t="shared" si="3"/>
        <v>11</v>
      </c>
      <c r="U89">
        <f t="shared" si="4"/>
        <v>2024</v>
      </c>
      <c r="V89" t="str">
        <f t="shared" si="5"/>
        <v>Oui</v>
      </c>
    </row>
    <row r="90" spans="1:22" ht="18" customHeight="1" x14ac:dyDescent="0.3">
      <c r="A90" s="1" t="s">
        <v>17</v>
      </c>
      <c r="B90" s="2">
        <v>45600</v>
      </c>
      <c r="C90" s="34">
        <v>45833</v>
      </c>
      <c r="D90" s="3" t="s">
        <v>536</v>
      </c>
      <c r="E90" s="4">
        <v>5322</v>
      </c>
      <c r="F90" s="5">
        <v>23332</v>
      </c>
      <c r="G90" s="4">
        <v>6</v>
      </c>
      <c r="H90" s="7" t="s">
        <v>9</v>
      </c>
      <c r="I90" s="35">
        <v>8631</v>
      </c>
      <c r="J90" s="1" t="s">
        <v>19</v>
      </c>
      <c r="K90" s="6" t="s">
        <v>20</v>
      </c>
      <c r="L90" s="1">
        <v>175</v>
      </c>
      <c r="M90" s="6" t="s">
        <v>168</v>
      </c>
      <c r="N90" s="6" t="s">
        <v>22</v>
      </c>
      <c r="O90" s="4">
        <v>10</v>
      </c>
      <c r="P90" s="3" t="str">
        <f>IFERROR(VLOOKUP(A90&amp;F90,'Commentaires Offres'!H:I,2,0),"")</f>
        <v/>
      </c>
      <c r="Q90" s="6" t="str">
        <f>IFERROR(VLOOKUP(A90&amp;F90,'Commentaires Offres'!C:D,2,0),"")</f>
        <v/>
      </c>
      <c r="R90" t="str">
        <f>IFERROR(VLOOKUP(L90,Tables!A:C,3,0),"")</f>
        <v>Tertiaire</v>
      </c>
      <c r="S90" t="str">
        <f>IFERROR(VLOOKUP(L90,Tables!A:C,2,0),"")</f>
        <v>Logistique</v>
      </c>
      <c r="T90">
        <f t="shared" si="3"/>
        <v>11</v>
      </c>
      <c r="U90">
        <f t="shared" si="4"/>
        <v>2024</v>
      </c>
      <c r="V90" t="str">
        <f t="shared" si="5"/>
        <v>Oui</v>
      </c>
    </row>
    <row r="91" spans="1:22" ht="18" customHeight="1" x14ac:dyDescent="0.3">
      <c r="A91" s="1" t="s">
        <v>17</v>
      </c>
      <c r="B91" s="2">
        <v>45600</v>
      </c>
      <c r="C91" s="34">
        <v>45939</v>
      </c>
      <c r="D91" s="3" t="s">
        <v>520</v>
      </c>
      <c r="E91" s="4">
        <v>9756</v>
      </c>
      <c r="F91" s="5">
        <v>24175</v>
      </c>
      <c r="G91" s="4">
        <v>4</v>
      </c>
      <c r="H91" s="7" t="s">
        <v>9</v>
      </c>
      <c r="I91" s="35">
        <v>21280</v>
      </c>
      <c r="J91" s="1" t="s">
        <v>19</v>
      </c>
      <c r="K91" s="6" t="s">
        <v>20</v>
      </c>
      <c r="L91" s="1">
        <v>170</v>
      </c>
      <c r="M91" s="6" t="s">
        <v>35</v>
      </c>
      <c r="N91" s="6" t="s">
        <v>22</v>
      </c>
      <c r="O91" s="4">
        <v>4</v>
      </c>
      <c r="P91" s="3" t="str">
        <f>IFERROR(VLOOKUP(A91&amp;F91,'Commentaires Offres'!H:I,2,0),"")</f>
        <v/>
      </c>
      <c r="Q91" s="6" t="str">
        <f>IFERROR(VLOOKUP(A91&amp;F91,'Commentaires Offres'!C:D,2,0),"")</f>
        <v/>
      </c>
      <c r="R91" t="str">
        <f>IFERROR(VLOOKUP(L91,Tables!A:C,3,0),"")</f>
        <v>Industrie</v>
      </c>
      <c r="S91" t="str">
        <f>IFERROR(VLOOKUP(L91,Tables!A:C,2,0),"")</f>
        <v>Réparation véhicules légers</v>
      </c>
      <c r="T91">
        <f t="shared" si="3"/>
        <v>11</v>
      </c>
      <c r="U91">
        <f t="shared" si="4"/>
        <v>2024</v>
      </c>
      <c r="V91" t="str">
        <f t="shared" si="5"/>
        <v>Oui</v>
      </c>
    </row>
    <row r="92" spans="1:22" ht="18" customHeight="1" x14ac:dyDescent="0.3">
      <c r="A92" s="1" t="s">
        <v>17</v>
      </c>
      <c r="B92" s="2">
        <v>45601</v>
      </c>
      <c r="C92" s="34">
        <v>45603</v>
      </c>
      <c r="D92" s="3" t="s">
        <v>290</v>
      </c>
      <c r="E92" s="4">
        <v>11067</v>
      </c>
      <c r="F92" s="5">
        <v>24192</v>
      </c>
      <c r="G92" s="4">
        <v>10</v>
      </c>
      <c r="H92" s="7" t="s">
        <v>23</v>
      </c>
      <c r="I92" s="35" t="s">
        <v>23</v>
      </c>
      <c r="J92" s="1" t="s">
        <v>19</v>
      </c>
      <c r="K92" s="6" t="s">
        <v>20</v>
      </c>
      <c r="L92" s="1">
        <v>124</v>
      </c>
      <c r="M92" s="6" t="s">
        <v>31</v>
      </c>
      <c r="N92" s="6"/>
      <c r="O92" s="4">
        <v>10</v>
      </c>
      <c r="P92" s="3" t="str">
        <f>IFERROR(VLOOKUP(A92&amp;F92,'Commentaires Offres'!H:I,2,0),"")</f>
        <v/>
      </c>
      <c r="Q92" s="6" t="str">
        <f>IFERROR(VLOOKUP(A92&amp;F92,'Commentaires Offres'!C:D,2,0),"")</f>
        <v/>
      </c>
      <c r="R92" t="str">
        <f>IFERROR(VLOOKUP(L92,Tables!A:C,3,0),"")</f>
        <v>BTP</v>
      </c>
      <c r="S92" t="str">
        <f>IFERROR(VLOOKUP(L92,Tables!A:C,2,0),"")</f>
        <v>Equipement Electrique</v>
      </c>
      <c r="T92">
        <f t="shared" si="3"/>
        <v>11</v>
      </c>
      <c r="U92">
        <f t="shared" si="4"/>
        <v>2024</v>
      </c>
      <c r="V92" t="str">
        <f t="shared" si="5"/>
        <v>Non</v>
      </c>
    </row>
    <row r="93" spans="1:22" ht="18" customHeight="1" x14ac:dyDescent="0.3">
      <c r="A93" s="1" t="s">
        <v>17</v>
      </c>
      <c r="B93" s="2">
        <v>45601</v>
      </c>
      <c r="C93" s="34">
        <v>45602</v>
      </c>
      <c r="D93" s="3" t="s">
        <v>297</v>
      </c>
      <c r="E93" s="4">
        <v>11064</v>
      </c>
      <c r="F93" s="5">
        <v>24142</v>
      </c>
      <c r="G93" s="4">
        <v>10</v>
      </c>
      <c r="H93" s="7" t="s">
        <v>23</v>
      </c>
      <c r="I93" s="35" t="s">
        <v>23</v>
      </c>
      <c r="J93" s="1" t="s">
        <v>19</v>
      </c>
      <c r="K93" s="6" t="s">
        <v>20</v>
      </c>
      <c r="L93" s="1">
        <v>124</v>
      </c>
      <c r="M93" s="6" t="s">
        <v>31</v>
      </c>
      <c r="N93" s="6"/>
      <c r="O93" s="4">
        <v>10</v>
      </c>
      <c r="P93" s="3" t="str">
        <f>IFERROR(VLOOKUP(A93&amp;F93,'Commentaires Offres'!H:I,2,0),"")</f>
        <v/>
      </c>
      <c r="Q93" s="6" t="str">
        <f>IFERROR(VLOOKUP(A93&amp;F93,'Commentaires Offres'!C:D,2,0),"")</f>
        <v/>
      </c>
      <c r="R93" t="str">
        <f>IFERROR(VLOOKUP(L93,Tables!A:C,3,0),"")</f>
        <v>BTP</v>
      </c>
      <c r="S93" t="str">
        <f>IFERROR(VLOOKUP(L93,Tables!A:C,2,0),"")</f>
        <v>Equipement Electrique</v>
      </c>
      <c r="T93">
        <f t="shared" si="3"/>
        <v>11</v>
      </c>
      <c r="U93">
        <f t="shared" si="4"/>
        <v>2024</v>
      </c>
      <c r="V93" t="str">
        <f t="shared" si="5"/>
        <v>Non</v>
      </c>
    </row>
    <row r="94" spans="1:22" ht="18" customHeight="1" x14ac:dyDescent="0.3">
      <c r="A94" s="1" t="s">
        <v>17</v>
      </c>
      <c r="B94" s="2">
        <v>45601</v>
      </c>
      <c r="C94" s="34">
        <v>45602</v>
      </c>
      <c r="D94" s="3" t="s">
        <v>292</v>
      </c>
      <c r="E94" s="4">
        <v>11070</v>
      </c>
      <c r="F94" s="5">
        <v>24234</v>
      </c>
      <c r="G94" s="4">
        <v>6</v>
      </c>
      <c r="H94" s="7" t="s">
        <v>23</v>
      </c>
      <c r="I94" s="35" t="s">
        <v>23</v>
      </c>
      <c r="J94" s="1" t="s">
        <v>19</v>
      </c>
      <c r="K94" s="6" t="s">
        <v>20</v>
      </c>
      <c r="L94" s="1">
        <v>124</v>
      </c>
      <c r="M94" s="6" t="s">
        <v>31</v>
      </c>
      <c r="N94" s="6"/>
      <c r="O94" s="4">
        <v>6</v>
      </c>
      <c r="P94" s="3" t="str">
        <f>IFERROR(VLOOKUP(A94&amp;F94,'Commentaires Offres'!H:I,2,0),"")</f>
        <v/>
      </c>
      <c r="Q94" s="6" t="str">
        <f>IFERROR(VLOOKUP(A94&amp;F94,'Commentaires Offres'!C:D,2,0),"")</f>
        <v/>
      </c>
      <c r="R94" t="str">
        <f>IFERROR(VLOOKUP(L94,Tables!A:C,3,0),"")</f>
        <v>BTP</v>
      </c>
      <c r="S94" t="str">
        <f>IFERROR(VLOOKUP(L94,Tables!A:C,2,0),"")</f>
        <v>Equipement Electrique</v>
      </c>
      <c r="T94">
        <f t="shared" si="3"/>
        <v>11</v>
      </c>
      <c r="U94">
        <f t="shared" si="4"/>
        <v>2024</v>
      </c>
      <c r="V94" t="str">
        <f t="shared" si="5"/>
        <v>Non</v>
      </c>
    </row>
    <row r="95" spans="1:22" ht="18" customHeight="1" x14ac:dyDescent="0.3">
      <c r="A95" s="1" t="s">
        <v>17</v>
      </c>
      <c r="B95" s="2">
        <v>45601</v>
      </c>
      <c r="C95" s="34">
        <v>45602</v>
      </c>
      <c r="D95" s="3" t="s">
        <v>293</v>
      </c>
      <c r="E95" s="4">
        <v>11581</v>
      </c>
      <c r="F95" s="5">
        <v>24231</v>
      </c>
      <c r="G95" s="4">
        <v>6</v>
      </c>
      <c r="H95" s="7" t="s">
        <v>23</v>
      </c>
      <c r="I95" s="35" t="s">
        <v>23</v>
      </c>
      <c r="J95" s="1" t="s">
        <v>19</v>
      </c>
      <c r="K95" s="6" t="s">
        <v>20</v>
      </c>
      <c r="L95" s="1">
        <v>124</v>
      </c>
      <c r="M95" s="6" t="s">
        <v>31</v>
      </c>
      <c r="N95" s="6"/>
      <c r="O95" s="4">
        <v>6</v>
      </c>
      <c r="P95" s="3" t="str">
        <f>IFERROR(VLOOKUP(A95&amp;F95,'Commentaires Offres'!H:I,2,0),"")</f>
        <v/>
      </c>
      <c r="Q95" s="6" t="str">
        <f>IFERROR(VLOOKUP(A95&amp;F95,'Commentaires Offres'!C:D,2,0),"")</f>
        <v/>
      </c>
      <c r="R95" t="str">
        <f>IFERROR(VLOOKUP(L95,Tables!A:C,3,0),"")</f>
        <v>BTP</v>
      </c>
      <c r="S95" t="str">
        <f>IFERROR(VLOOKUP(L95,Tables!A:C,2,0),"")</f>
        <v>Equipement Electrique</v>
      </c>
      <c r="T95">
        <f t="shared" si="3"/>
        <v>11</v>
      </c>
      <c r="U95">
        <f t="shared" si="4"/>
        <v>2024</v>
      </c>
      <c r="V95" t="str">
        <f t="shared" si="5"/>
        <v>Non</v>
      </c>
    </row>
    <row r="96" spans="1:22" ht="18" customHeight="1" x14ac:dyDescent="0.3">
      <c r="A96" s="1" t="s">
        <v>17</v>
      </c>
      <c r="B96" s="2">
        <v>45602</v>
      </c>
      <c r="C96" s="34">
        <v>45602</v>
      </c>
      <c r="D96" s="3" t="s">
        <v>310</v>
      </c>
      <c r="E96" s="4">
        <v>11258</v>
      </c>
      <c r="F96" s="5">
        <v>24435</v>
      </c>
      <c r="G96" s="4">
        <v>10</v>
      </c>
      <c r="H96" s="7" t="s">
        <v>23</v>
      </c>
      <c r="I96" s="35" t="s">
        <v>23</v>
      </c>
      <c r="J96" s="1" t="s">
        <v>19</v>
      </c>
      <c r="K96" s="6" t="s">
        <v>20</v>
      </c>
      <c r="L96" s="1">
        <v>177</v>
      </c>
      <c r="M96" s="6" t="s">
        <v>31</v>
      </c>
      <c r="N96" s="6"/>
      <c r="O96" s="4">
        <v>10</v>
      </c>
      <c r="P96" s="3" t="str">
        <f>IFERROR(VLOOKUP(A96&amp;F96,'Commentaires Offres'!H:I,2,0),"")</f>
        <v/>
      </c>
      <c r="Q96" s="6" t="str">
        <f>IFERROR(VLOOKUP(A96&amp;F96,'Commentaires Offres'!C:D,2,0),"")</f>
        <v/>
      </c>
      <c r="R96" t="str">
        <f>IFERROR(VLOOKUP(L96,Tables!A:C,3,0),"")</f>
        <v>Tertiaire</v>
      </c>
      <c r="S96" t="str">
        <f>IFERROR(VLOOKUP(L96,Tables!A:C,2,0),"")</f>
        <v>Autres Services entreprises et collectivités</v>
      </c>
      <c r="T96">
        <f t="shared" si="3"/>
        <v>11</v>
      </c>
      <c r="U96">
        <f t="shared" si="4"/>
        <v>2024</v>
      </c>
      <c r="V96" t="str">
        <f t="shared" si="5"/>
        <v>Non</v>
      </c>
    </row>
    <row r="97" spans="1:22" ht="18" customHeight="1" x14ac:dyDescent="0.3">
      <c r="A97" s="1" t="s">
        <v>17</v>
      </c>
      <c r="B97" s="2">
        <v>45608</v>
      </c>
      <c r="C97" s="34">
        <v>45610</v>
      </c>
      <c r="D97" s="3" t="s">
        <v>294</v>
      </c>
      <c r="E97" s="4">
        <v>14301</v>
      </c>
      <c r="F97" s="5">
        <v>24209</v>
      </c>
      <c r="G97" s="4">
        <v>6</v>
      </c>
      <c r="H97" s="7" t="s">
        <v>9</v>
      </c>
      <c r="I97" s="35">
        <v>882</v>
      </c>
      <c r="J97" s="1" t="s">
        <v>19</v>
      </c>
      <c r="K97" s="6" t="s">
        <v>20</v>
      </c>
      <c r="L97" s="1">
        <v>159</v>
      </c>
      <c r="M97" s="6" t="s">
        <v>31</v>
      </c>
      <c r="N97" s="6"/>
      <c r="O97" s="4">
        <v>6</v>
      </c>
      <c r="P97" s="3" t="str">
        <f>IFERROR(VLOOKUP(A97&amp;F97,'Commentaires Offres'!H:I,2,0),"")</f>
        <v/>
      </c>
      <c r="Q97" s="6" t="str">
        <f>IFERROR(VLOOKUP(A97&amp;F97,'Commentaires Offres'!C:D,2,0),"")</f>
        <v/>
      </c>
      <c r="R97" t="str">
        <f>IFERROR(VLOOKUP(L97,Tables!A:C,3,0),"")</f>
        <v>Tertiaire</v>
      </c>
      <c r="S97" t="str">
        <f>IFERROR(VLOOKUP(L97,Tables!A:C,2,0),"")</f>
        <v>Secrétariat - Assistanat</v>
      </c>
      <c r="T97">
        <f t="shared" si="3"/>
        <v>11</v>
      </c>
      <c r="U97">
        <f t="shared" si="4"/>
        <v>2024</v>
      </c>
      <c r="V97" t="str">
        <f t="shared" si="5"/>
        <v>Oui</v>
      </c>
    </row>
    <row r="98" spans="1:22" ht="18" customHeight="1" x14ac:dyDescent="0.3">
      <c r="A98" s="1" t="s">
        <v>17</v>
      </c>
      <c r="B98" s="2">
        <v>45608</v>
      </c>
      <c r="C98" s="34">
        <v>45610</v>
      </c>
      <c r="D98" s="3" t="s">
        <v>296</v>
      </c>
      <c r="E98" s="4">
        <v>14296</v>
      </c>
      <c r="F98" s="5">
        <v>24214</v>
      </c>
      <c r="G98" s="4">
        <v>6</v>
      </c>
      <c r="H98" s="7" t="s">
        <v>9</v>
      </c>
      <c r="I98" s="35">
        <v>882</v>
      </c>
      <c r="J98" s="1" t="s">
        <v>19</v>
      </c>
      <c r="K98" s="6" t="s">
        <v>20</v>
      </c>
      <c r="L98" s="1">
        <v>159</v>
      </c>
      <c r="M98" s="6" t="s">
        <v>31</v>
      </c>
      <c r="N98" s="6"/>
      <c r="O98" s="4">
        <v>6</v>
      </c>
      <c r="P98" s="3" t="str">
        <f>IFERROR(VLOOKUP(A98&amp;F98,'Commentaires Offres'!H:I,2,0),"")</f>
        <v/>
      </c>
      <c r="Q98" s="6" t="str">
        <f>IFERROR(VLOOKUP(A98&amp;F98,'Commentaires Offres'!C:D,2,0),"")</f>
        <v/>
      </c>
      <c r="R98" t="str">
        <f>IFERROR(VLOOKUP(L98,Tables!A:C,3,0),"")</f>
        <v>Tertiaire</v>
      </c>
      <c r="S98" t="str">
        <f>IFERROR(VLOOKUP(L98,Tables!A:C,2,0),"")</f>
        <v>Secrétariat - Assistanat</v>
      </c>
      <c r="T98">
        <f t="shared" si="3"/>
        <v>11</v>
      </c>
      <c r="U98">
        <f t="shared" si="4"/>
        <v>2024</v>
      </c>
      <c r="V98" t="str">
        <f t="shared" si="5"/>
        <v>Oui</v>
      </c>
    </row>
    <row r="99" spans="1:22" ht="18" customHeight="1" x14ac:dyDescent="0.3">
      <c r="A99" s="1" t="s">
        <v>17</v>
      </c>
      <c r="B99" s="2">
        <v>45608</v>
      </c>
      <c r="C99" s="34">
        <v>45610</v>
      </c>
      <c r="D99" s="3" t="s">
        <v>302</v>
      </c>
      <c r="E99" s="4">
        <v>12734</v>
      </c>
      <c r="F99" s="5">
        <v>23449</v>
      </c>
      <c r="G99" s="4">
        <v>6</v>
      </c>
      <c r="H99" s="7" t="s">
        <v>9</v>
      </c>
      <c r="I99" s="35">
        <v>525</v>
      </c>
      <c r="J99" s="1" t="s">
        <v>19</v>
      </c>
      <c r="K99" s="6" t="s">
        <v>20</v>
      </c>
      <c r="L99" s="1">
        <v>174</v>
      </c>
      <c r="M99" s="6" t="s">
        <v>31</v>
      </c>
      <c r="N99" s="6"/>
      <c r="O99" s="4">
        <v>6</v>
      </c>
      <c r="P99" s="3" t="str">
        <f>IFERROR(VLOOKUP(A99&amp;F99,'Commentaires Offres'!H:I,2,0),"")</f>
        <v/>
      </c>
      <c r="Q99" s="6" t="str">
        <f>IFERROR(VLOOKUP(A99&amp;F99,'Commentaires Offres'!C:D,2,0),"")</f>
        <v/>
      </c>
      <c r="R99" t="str">
        <f>IFERROR(VLOOKUP(L99,Tables!A:C,3,0),"")</f>
        <v>Tertiaire</v>
      </c>
      <c r="S99" t="str">
        <f>IFERROR(VLOOKUP(L99,Tables!A:C,2,0),"")</f>
        <v>Entreposage magasinage</v>
      </c>
      <c r="T99">
        <f t="shared" si="3"/>
        <v>11</v>
      </c>
      <c r="U99">
        <f t="shared" si="4"/>
        <v>2024</v>
      </c>
      <c r="V99" t="str">
        <f t="shared" si="5"/>
        <v>Oui</v>
      </c>
    </row>
    <row r="100" spans="1:22" ht="18" customHeight="1" x14ac:dyDescent="0.3">
      <c r="A100" s="1" t="s">
        <v>17</v>
      </c>
      <c r="B100" s="2">
        <v>45608</v>
      </c>
      <c r="C100" s="34">
        <v>45610</v>
      </c>
      <c r="D100" s="3" t="s">
        <v>303</v>
      </c>
      <c r="E100" s="4">
        <v>12733</v>
      </c>
      <c r="F100" s="5">
        <v>23448</v>
      </c>
      <c r="G100" s="4">
        <v>6</v>
      </c>
      <c r="H100" s="7" t="s">
        <v>9</v>
      </c>
      <c r="I100" s="35">
        <v>525</v>
      </c>
      <c r="J100" s="1" t="s">
        <v>19</v>
      </c>
      <c r="K100" s="6" t="s">
        <v>20</v>
      </c>
      <c r="L100" s="1">
        <v>174</v>
      </c>
      <c r="M100" s="6" t="s">
        <v>31</v>
      </c>
      <c r="N100" s="6"/>
      <c r="O100" s="4">
        <v>6</v>
      </c>
      <c r="P100" s="3" t="str">
        <f>IFERROR(VLOOKUP(A100&amp;F100,'Commentaires Offres'!H:I,2,0),"")</f>
        <v/>
      </c>
      <c r="Q100" s="6" t="str">
        <f>IFERROR(VLOOKUP(A100&amp;F100,'Commentaires Offres'!C:D,2,0),"")</f>
        <v/>
      </c>
      <c r="R100" t="str">
        <f>IFERROR(VLOOKUP(L100,Tables!A:C,3,0),"")</f>
        <v>Tertiaire</v>
      </c>
      <c r="S100" t="str">
        <f>IFERROR(VLOOKUP(L100,Tables!A:C,2,0),"")</f>
        <v>Entreposage magasinage</v>
      </c>
      <c r="T100">
        <f t="shared" si="3"/>
        <v>11</v>
      </c>
      <c r="U100">
        <f t="shared" si="4"/>
        <v>2024</v>
      </c>
      <c r="V100" t="str">
        <f t="shared" si="5"/>
        <v>Oui</v>
      </c>
    </row>
    <row r="101" spans="1:22" ht="18" customHeight="1" x14ac:dyDescent="0.3">
      <c r="A101" s="1" t="s">
        <v>17</v>
      </c>
      <c r="B101" s="2">
        <v>45608</v>
      </c>
      <c r="C101" s="34">
        <v>45610</v>
      </c>
      <c r="D101" s="3" t="s">
        <v>304</v>
      </c>
      <c r="E101" s="4">
        <v>12732</v>
      </c>
      <c r="F101" s="5">
        <v>23446</v>
      </c>
      <c r="G101" s="4">
        <v>6</v>
      </c>
      <c r="H101" s="7" t="s">
        <v>9</v>
      </c>
      <c r="I101" s="35">
        <v>525</v>
      </c>
      <c r="J101" s="1" t="s">
        <v>19</v>
      </c>
      <c r="K101" s="6" t="s">
        <v>20</v>
      </c>
      <c r="L101" s="1">
        <v>174</v>
      </c>
      <c r="M101" s="6" t="s">
        <v>31</v>
      </c>
      <c r="N101" s="6"/>
      <c r="O101" s="4">
        <v>6</v>
      </c>
      <c r="P101" s="3" t="str">
        <f>IFERROR(VLOOKUP(A101&amp;F101,'Commentaires Offres'!H:I,2,0),"")</f>
        <v/>
      </c>
      <c r="Q101" s="6" t="str">
        <f>IFERROR(VLOOKUP(A101&amp;F101,'Commentaires Offres'!C:D,2,0),"")</f>
        <v/>
      </c>
      <c r="R101" t="str">
        <f>IFERROR(VLOOKUP(L101,Tables!A:C,3,0),"")</f>
        <v>Tertiaire</v>
      </c>
      <c r="S101" t="str">
        <f>IFERROR(VLOOKUP(L101,Tables!A:C,2,0),"")</f>
        <v>Entreposage magasinage</v>
      </c>
      <c r="T101">
        <f t="shared" si="3"/>
        <v>11</v>
      </c>
      <c r="U101">
        <f t="shared" si="4"/>
        <v>2024</v>
      </c>
      <c r="V101" t="str">
        <f t="shared" si="5"/>
        <v>Oui</v>
      </c>
    </row>
    <row r="102" spans="1:22" ht="18" customHeight="1" x14ac:dyDescent="0.3">
      <c r="A102" s="1" t="s">
        <v>17</v>
      </c>
      <c r="B102" s="2">
        <v>45608</v>
      </c>
      <c r="C102" s="34">
        <v>45614</v>
      </c>
      <c r="D102" s="3" t="s">
        <v>301</v>
      </c>
      <c r="E102" s="4">
        <v>12736</v>
      </c>
      <c r="F102" s="5">
        <v>23450</v>
      </c>
      <c r="G102" s="4">
        <v>6</v>
      </c>
      <c r="H102" s="7" t="s">
        <v>9</v>
      </c>
      <c r="I102" s="35">
        <v>700</v>
      </c>
      <c r="J102" s="1" t="s">
        <v>19</v>
      </c>
      <c r="K102" s="6" t="s">
        <v>20</v>
      </c>
      <c r="L102" s="1">
        <v>174</v>
      </c>
      <c r="M102" s="6" t="s">
        <v>31</v>
      </c>
      <c r="N102" s="6"/>
      <c r="O102" s="4">
        <v>6</v>
      </c>
      <c r="P102" s="3" t="str">
        <f>IFERROR(VLOOKUP(A102&amp;F102,'Commentaires Offres'!H:I,2,0),"")</f>
        <v/>
      </c>
      <c r="Q102" s="6" t="str">
        <f>IFERROR(VLOOKUP(A102&amp;F102,'Commentaires Offres'!C:D,2,0),"")</f>
        <v/>
      </c>
      <c r="R102" t="str">
        <f>IFERROR(VLOOKUP(L102,Tables!A:C,3,0),"")</f>
        <v>Tertiaire</v>
      </c>
      <c r="S102" t="str">
        <f>IFERROR(VLOOKUP(L102,Tables!A:C,2,0),"")</f>
        <v>Entreposage magasinage</v>
      </c>
      <c r="T102">
        <f t="shared" si="3"/>
        <v>11</v>
      </c>
      <c r="U102">
        <f t="shared" si="4"/>
        <v>2024</v>
      </c>
      <c r="V102" t="str">
        <f t="shared" si="5"/>
        <v>Oui</v>
      </c>
    </row>
    <row r="103" spans="1:22" ht="18" customHeight="1" x14ac:dyDescent="0.3">
      <c r="A103" s="1" t="s">
        <v>17</v>
      </c>
      <c r="B103" s="2">
        <v>45608</v>
      </c>
      <c r="C103" s="34">
        <v>45611</v>
      </c>
      <c r="D103" s="3" t="s">
        <v>300</v>
      </c>
      <c r="E103" s="4">
        <v>12738</v>
      </c>
      <c r="F103" s="5">
        <v>23451</v>
      </c>
      <c r="G103" s="4">
        <v>6</v>
      </c>
      <c r="H103" s="7" t="s">
        <v>9</v>
      </c>
      <c r="I103" s="35">
        <v>700</v>
      </c>
      <c r="J103" s="1" t="s">
        <v>19</v>
      </c>
      <c r="K103" s="6" t="s">
        <v>20</v>
      </c>
      <c r="L103" s="1">
        <v>174</v>
      </c>
      <c r="M103" s="6" t="s">
        <v>31</v>
      </c>
      <c r="N103" s="6" t="s">
        <v>22</v>
      </c>
      <c r="O103" s="4">
        <v>6</v>
      </c>
      <c r="P103" s="3" t="str">
        <f>IFERROR(VLOOKUP(A103&amp;F103,'Commentaires Offres'!H:I,2,0),"")</f>
        <v/>
      </c>
      <c r="Q103" s="6" t="str">
        <f>IFERROR(VLOOKUP(A103&amp;F103,'Commentaires Offres'!C:D,2,0),"")</f>
        <v/>
      </c>
      <c r="R103" t="str">
        <f>IFERROR(VLOOKUP(L103,Tables!A:C,3,0),"")</f>
        <v>Tertiaire</v>
      </c>
      <c r="S103" t="str">
        <f>IFERROR(VLOOKUP(L103,Tables!A:C,2,0),"")</f>
        <v>Entreposage magasinage</v>
      </c>
      <c r="T103">
        <f t="shared" si="3"/>
        <v>11</v>
      </c>
      <c r="U103">
        <f t="shared" si="4"/>
        <v>2024</v>
      </c>
      <c r="V103" t="str">
        <f t="shared" si="5"/>
        <v>Oui</v>
      </c>
    </row>
    <row r="104" spans="1:22" ht="18" customHeight="1" x14ac:dyDescent="0.3">
      <c r="A104" s="1" t="s">
        <v>17</v>
      </c>
      <c r="B104" s="2">
        <v>45614</v>
      </c>
      <c r="C104" s="34">
        <v>45617</v>
      </c>
      <c r="D104" s="3" t="s">
        <v>300</v>
      </c>
      <c r="E104" s="4">
        <v>12738</v>
      </c>
      <c r="F104" s="5">
        <v>23456</v>
      </c>
      <c r="G104" s="4">
        <v>6</v>
      </c>
      <c r="H104" s="7" t="s">
        <v>9</v>
      </c>
      <c r="I104" s="35">
        <v>700</v>
      </c>
      <c r="J104" s="1" t="s">
        <v>19</v>
      </c>
      <c r="K104" s="6" t="s">
        <v>20</v>
      </c>
      <c r="L104" s="1">
        <v>174</v>
      </c>
      <c r="M104" s="6" t="s">
        <v>31</v>
      </c>
      <c r="N104" s="6" t="s">
        <v>22</v>
      </c>
      <c r="O104" s="4">
        <v>6</v>
      </c>
      <c r="P104" s="3" t="str">
        <f>IFERROR(VLOOKUP(A104&amp;F104,'Commentaires Offres'!H:I,2,0),"")</f>
        <v/>
      </c>
      <c r="Q104" s="6" t="str">
        <f>IFERROR(VLOOKUP(A104&amp;F104,'Commentaires Offres'!C:D,2,0),"")</f>
        <v/>
      </c>
      <c r="R104" t="str">
        <f>IFERROR(VLOOKUP(L104,Tables!A:C,3,0),"")</f>
        <v>Tertiaire</v>
      </c>
      <c r="S104" t="str">
        <f>IFERROR(VLOOKUP(L104,Tables!A:C,2,0),"")</f>
        <v>Entreposage magasinage</v>
      </c>
      <c r="T104">
        <f t="shared" si="3"/>
        <v>11</v>
      </c>
      <c r="U104">
        <f t="shared" si="4"/>
        <v>2024</v>
      </c>
      <c r="V104" t="str">
        <f t="shared" si="5"/>
        <v>Oui</v>
      </c>
    </row>
    <row r="105" spans="1:22" ht="18" customHeight="1" x14ac:dyDescent="0.3">
      <c r="A105" s="1" t="s">
        <v>17</v>
      </c>
      <c r="B105" s="2">
        <v>45614</v>
      </c>
      <c r="C105" s="34">
        <v>45617</v>
      </c>
      <c r="D105" s="3" t="s">
        <v>301</v>
      </c>
      <c r="E105" s="4">
        <v>12736</v>
      </c>
      <c r="F105" s="5">
        <v>23455</v>
      </c>
      <c r="G105" s="4">
        <v>6</v>
      </c>
      <c r="H105" s="7" t="s">
        <v>9</v>
      </c>
      <c r="I105" s="35">
        <v>700</v>
      </c>
      <c r="J105" s="1" t="s">
        <v>19</v>
      </c>
      <c r="K105" s="6" t="s">
        <v>20</v>
      </c>
      <c r="L105" s="1">
        <v>174</v>
      </c>
      <c r="M105" s="6" t="s">
        <v>31</v>
      </c>
      <c r="N105" s="6"/>
      <c r="O105" s="4">
        <v>6</v>
      </c>
      <c r="P105" s="3" t="str">
        <f>IFERROR(VLOOKUP(A105&amp;F105,'Commentaires Offres'!H:I,2,0),"")</f>
        <v/>
      </c>
      <c r="Q105" s="6" t="str">
        <f>IFERROR(VLOOKUP(A105&amp;F105,'Commentaires Offres'!C:D,2,0),"")</f>
        <v/>
      </c>
      <c r="R105" t="str">
        <f>IFERROR(VLOOKUP(L105,Tables!A:C,3,0),"")</f>
        <v>Tertiaire</v>
      </c>
      <c r="S105" t="str">
        <f>IFERROR(VLOOKUP(L105,Tables!A:C,2,0),"")</f>
        <v>Entreposage magasinage</v>
      </c>
      <c r="T105">
        <f t="shared" si="3"/>
        <v>11</v>
      </c>
      <c r="U105">
        <f t="shared" si="4"/>
        <v>2024</v>
      </c>
      <c r="V105" t="str">
        <f t="shared" si="5"/>
        <v>Oui</v>
      </c>
    </row>
    <row r="106" spans="1:22" ht="18" customHeight="1" x14ac:dyDescent="0.3">
      <c r="A106" s="1" t="s">
        <v>17</v>
      </c>
      <c r="B106" s="2">
        <v>45614</v>
      </c>
      <c r="C106" s="34">
        <v>45615</v>
      </c>
      <c r="D106" s="3" t="s">
        <v>298</v>
      </c>
      <c r="E106" s="4">
        <v>12739</v>
      </c>
      <c r="F106" s="5">
        <v>24163</v>
      </c>
      <c r="G106" s="4">
        <v>6</v>
      </c>
      <c r="H106" s="7" t="s">
        <v>9</v>
      </c>
      <c r="I106" s="35">
        <v>260</v>
      </c>
      <c r="J106" s="1" t="s">
        <v>19</v>
      </c>
      <c r="K106" s="6" t="s">
        <v>20</v>
      </c>
      <c r="L106" s="1">
        <v>174</v>
      </c>
      <c r="M106" s="6" t="s">
        <v>31</v>
      </c>
      <c r="N106" s="6" t="s">
        <v>299</v>
      </c>
      <c r="O106" s="4">
        <v>6</v>
      </c>
      <c r="P106" s="3" t="str">
        <f>IFERROR(VLOOKUP(A106&amp;F106,'Commentaires Offres'!H:I,2,0),"")</f>
        <v/>
      </c>
      <c r="Q106" s="6" t="str">
        <f>IFERROR(VLOOKUP(A106&amp;F106,'Commentaires Offres'!C:D,2,0),"")</f>
        <v/>
      </c>
      <c r="R106" t="str">
        <f>IFERROR(VLOOKUP(L106,Tables!A:C,3,0),"")</f>
        <v>Tertiaire</v>
      </c>
      <c r="S106" t="str">
        <f>IFERROR(VLOOKUP(L106,Tables!A:C,2,0),"")</f>
        <v>Entreposage magasinage</v>
      </c>
      <c r="T106">
        <f t="shared" si="3"/>
        <v>11</v>
      </c>
      <c r="U106">
        <f t="shared" si="4"/>
        <v>2024</v>
      </c>
      <c r="V106" t="str">
        <f t="shared" si="5"/>
        <v>Oui</v>
      </c>
    </row>
    <row r="107" spans="1:22" ht="18" customHeight="1" x14ac:dyDescent="0.3">
      <c r="A107" s="1" t="s">
        <v>17</v>
      </c>
      <c r="B107" s="2">
        <v>45614</v>
      </c>
      <c r="C107" s="34">
        <v>45616</v>
      </c>
      <c r="D107" s="3" t="s">
        <v>302</v>
      </c>
      <c r="E107" s="4">
        <v>12734</v>
      </c>
      <c r="F107" s="5">
        <v>23454</v>
      </c>
      <c r="G107" s="4">
        <v>6</v>
      </c>
      <c r="H107" s="7" t="s">
        <v>9</v>
      </c>
      <c r="I107" s="35">
        <v>525</v>
      </c>
      <c r="J107" s="1" t="s">
        <v>19</v>
      </c>
      <c r="K107" s="6" t="s">
        <v>20</v>
      </c>
      <c r="L107" s="1">
        <v>174</v>
      </c>
      <c r="M107" s="6" t="s">
        <v>31</v>
      </c>
      <c r="N107" s="6"/>
      <c r="O107" s="4">
        <v>6</v>
      </c>
      <c r="P107" s="3" t="str">
        <f>IFERROR(VLOOKUP(A107&amp;F107,'Commentaires Offres'!H:I,2,0),"")</f>
        <v/>
      </c>
      <c r="Q107" s="6" t="str">
        <f>IFERROR(VLOOKUP(A107&amp;F107,'Commentaires Offres'!C:D,2,0),"")</f>
        <v/>
      </c>
      <c r="R107" t="str">
        <f>IFERROR(VLOOKUP(L107,Tables!A:C,3,0),"")</f>
        <v>Tertiaire</v>
      </c>
      <c r="S107" t="str">
        <f>IFERROR(VLOOKUP(L107,Tables!A:C,2,0),"")</f>
        <v>Entreposage magasinage</v>
      </c>
      <c r="T107">
        <f t="shared" si="3"/>
        <v>11</v>
      </c>
      <c r="U107">
        <f t="shared" si="4"/>
        <v>2024</v>
      </c>
      <c r="V107" t="str">
        <f t="shared" si="5"/>
        <v>Oui</v>
      </c>
    </row>
    <row r="108" spans="1:22" ht="18" customHeight="1" x14ac:dyDescent="0.3">
      <c r="A108" s="1" t="s">
        <v>17</v>
      </c>
      <c r="B108" s="2">
        <v>45614</v>
      </c>
      <c r="C108" s="34">
        <v>45616</v>
      </c>
      <c r="D108" s="3" t="s">
        <v>303</v>
      </c>
      <c r="E108" s="4">
        <v>12733</v>
      </c>
      <c r="F108" s="5">
        <v>23453</v>
      </c>
      <c r="G108" s="4">
        <v>6</v>
      </c>
      <c r="H108" s="7" t="s">
        <v>9</v>
      </c>
      <c r="I108" s="35">
        <v>525</v>
      </c>
      <c r="J108" s="1" t="s">
        <v>19</v>
      </c>
      <c r="K108" s="6" t="s">
        <v>20</v>
      </c>
      <c r="L108" s="1">
        <v>174</v>
      </c>
      <c r="M108" s="6" t="s">
        <v>31</v>
      </c>
      <c r="N108" s="6"/>
      <c r="O108" s="4">
        <v>6</v>
      </c>
      <c r="P108" s="3" t="str">
        <f>IFERROR(VLOOKUP(A108&amp;F108,'Commentaires Offres'!H:I,2,0),"")</f>
        <v/>
      </c>
      <c r="Q108" s="6" t="str">
        <f>IFERROR(VLOOKUP(A108&amp;F108,'Commentaires Offres'!C:D,2,0),"")</f>
        <v/>
      </c>
      <c r="R108" t="str">
        <f>IFERROR(VLOOKUP(L108,Tables!A:C,3,0),"")</f>
        <v>Tertiaire</v>
      </c>
      <c r="S108" t="str">
        <f>IFERROR(VLOOKUP(L108,Tables!A:C,2,0),"")</f>
        <v>Entreposage magasinage</v>
      </c>
      <c r="T108">
        <f t="shared" si="3"/>
        <v>11</v>
      </c>
      <c r="U108">
        <f t="shared" si="4"/>
        <v>2024</v>
      </c>
      <c r="V108" t="str">
        <f t="shared" si="5"/>
        <v>Oui</v>
      </c>
    </row>
    <row r="109" spans="1:22" ht="18" customHeight="1" x14ac:dyDescent="0.3">
      <c r="A109" s="1" t="s">
        <v>17</v>
      </c>
      <c r="B109" s="2">
        <v>45614</v>
      </c>
      <c r="C109" s="34">
        <v>45616</v>
      </c>
      <c r="D109" s="3" t="s">
        <v>304</v>
      </c>
      <c r="E109" s="4">
        <v>12732</v>
      </c>
      <c r="F109" s="5">
        <v>23452</v>
      </c>
      <c r="G109" s="4">
        <v>6</v>
      </c>
      <c r="H109" s="7" t="s">
        <v>9</v>
      </c>
      <c r="I109" s="35">
        <v>525</v>
      </c>
      <c r="J109" s="1" t="s">
        <v>19</v>
      </c>
      <c r="K109" s="6" t="s">
        <v>20</v>
      </c>
      <c r="L109" s="1">
        <v>174</v>
      </c>
      <c r="M109" s="6" t="s">
        <v>31</v>
      </c>
      <c r="N109" s="6"/>
      <c r="O109" s="4">
        <v>6</v>
      </c>
      <c r="P109" s="3" t="str">
        <f>IFERROR(VLOOKUP(A109&amp;F109,'Commentaires Offres'!H:I,2,0),"")</f>
        <v/>
      </c>
      <c r="Q109" s="6" t="str">
        <f>IFERROR(VLOOKUP(A109&amp;F109,'Commentaires Offres'!C:D,2,0),"")</f>
        <v/>
      </c>
      <c r="R109" t="str">
        <f>IFERROR(VLOOKUP(L109,Tables!A:C,3,0),"")</f>
        <v>Tertiaire</v>
      </c>
      <c r="S109" t="str">
        <f>IFERROR(VLOOKUP(L109,Tables!A:C,2,0),"")</f>
        <v>Entreposage magasinage</v>
      </c>
      <c r="T109">
        <f t="shared" si="3"/>
        <v>11</v>
      </c>
      <c r="U109">
        <f t="shared" si="4"/>
        <v>2024</v>
      </c>
      <c r="V109" t="str">
        <f t="shared" si="5"/>
        <v>Oui</v>
      </c>
    </row>
    <row r="110" spans="1:22" ht="18" customHeight="1" x14ac:dyDescent="0.3">
      <c r="A110" s="1" t="s">
        <v>17</v>
      </c>
      <c r="B110" s="2">
        <v>45614</v>
      </c>
      <c r="C110" s="34">
        <v>45616</v>
      </c>
      <c r="D110" s="3" t="s">
        <v>305</v>
      </c>
      <c r="E110" s="4">
        <v>12737</v>
      </c>
      <c r="F110" s="5">
        <v>24153</v>
      </c>
      <c r="G110" s="4">
        <v>6</v>
      </c>
      <c r="H110" s="7" t="s">
        <v>9</v>
      </c>
      <c r="I110" s="35">
        <v>525</v>
      </c>
      <c r="J110" s="1" t="s">
        <v>19</v>
      </c>
      <c r="K110" s="6" t="s">
        <v>20</v>
      </c>
      <c r="L110" s="1">
        <v>174</v>
      </c>
      <c r="M110" s="6" t="s">
        <v>31</v>
      </c>
      <c r="N110" s="6" t="s">
        <v>299</v>
      </c>
      <c r="O110" s="4">
        <v>6</v>
      </c>
      <c r="P110" s="3" t="str">
        <f>IFERROR(VLOOKUP(A110&amp;F110,'Commentaires Offres'!H:I,2,0),"")</f>
        <v/>
      </c>
      <c r="Q110" s="6" t="str">
        <f>IFERROR(VLOOKUP(A110&amp;F110,'Commentaires Offres'!C:D,2,0),"")</f>
        <v/>
      </c>
      <c r="R110" t="str">
        <f>IFERROR(VLOOKUP(L110,Tables!A:C,3,0),"")</f>
        <v>Tertiaire</v>
      </c>
      <c r="S110" t="str">
        <f>IFERROR(VLOOKUP(L110,Tables!A:C,2,0),"")</f>
        <v>Entreposage magasinage</v>
      </c>
      <c r="T110">
        <f t="shared" si="3"/>
        <v>11</v>
      </c>
      <c r="U110">
        <f t="shared" si="4"/>
        <v>2024</v>
      </c>
      <c r="V110" t="str">
        <f t="shared" si="5"/>
        <v>Oui</v>
      </c>
    </row>
    <row r="111" spans="1:22" ht="18" customHeight="1" x14ac:dyDescent="0.3">
      <c r="A111" s="1" t="s">
        <v>17</v>
      </c>
      <c r="B111" s="2">
        <v>45614</v>
      </c>
      <c r="C111" s="34">
        <v>45961</v>
      </c>
      <c r="D111" s="3" t="s">
        <v>529</v>
      </c>
      <c r="E111" s="4">
        <v>12718</v>
      </c>
      <c r="F111" s="5">
        <v>23104</v>
      </c>
      <c r="G111" s="4">
        <v>6</v>
      </c>
      <c r="H111" s="7" t="s">
        <v>23</v>
      </c>
      <c r="I111" s="35" t="s">
        <v>23</v>
      </c>
      <c r="J111" s="1" t="s">
        <v>19</v>
      </c>
      <c r="K111" s="6" t="s">
        <v>20</v>
      </c>
      <c r="L111" s="1">
        <v>174</v>
      </c>
      <c r="M111" s="6" t="s">
        <v>168</v>
      </c>
      <c r="N111" s="6" t="s">
        <v>172</v>
      </c>
      <c r="O111" s="4">
        <v>6</v>
      </c>
      <c r="P111" s="3" t="str">
        <f>IFERROR(VLOOKUP(A111&amp;F111,'Commentaires Offres'!H:I,2,0),"")</f>
        <v/>
      </c>
      <c r="Q111" s="6" t="str">
        <f>IFERROR(VLOOKUP(A111&amp;F111,'Commentaires Offres'!C:D,2,0),"")</f>
        <v/>
      </c>
      <c r="R111" t="str">
        <f>IFERROR(VLOOKUP(L111,Tables!A:C,3,0),"")</f>
        <v>Tertiaire</v>
      </c>
      <c r="S111" t="str">
        <f>IFERROR(VLOOKUP(L111,Tables!A:C,2,0),"")</f>
        <v>Entreposage magasinage</v>
      </c>
      <c r="T111">
        <f t="shared" si="3"/>
        <v>11</v>
      </c>
      <c r="U111">
        <f t="shared" si="4"/>
        <v>2024</v>
      </c>
      <c r="V111" t="str">
        <f t="shared" si="5"/>
        <v>Non</v>
      </c>
    </row>
    <row r="112" spans="1:22" ht="18" customHeight="1" x14ac:dyDescent="0.3">
      <c r="A112" s="1" t="s">
        <v>17</v>
      </c>
      <c r="B112" s="2">
        <v>45614</v>
      </c>
      <c r="C112" s="34">
        <v>45974</v>
      </c>
      <c r="D112" s="3" t="s">
        <v>519</v>
      </c>
      <c r="E112" s="4">
        <v>12720</v>
      </c>
      <c r="F112" s="5">
        <v>22481</v>
      </c>
      <c r="G112" s="4">
        <v>6</v>
      </c>
      <c r="H112" s="7" t="s">
        <v>23</v>
      </c>
      <c r="I112" s="35" t="s">
        <v>23</v>
      </c>
      <c r="J112" s="1" t="s">
        <v>19</v>
      </c>
      <c r="K112" s="6" t="s">
        <v>20</v>
      </c>
      <c r="L112" s="1">
        <v>106</v>
      </c>
      <c r="M112" s="6" t="s">
        <v>24</v>
      </c>
      <c r="N112" s="6" t="s">
        <v>172</v>
      </c>
      <c r="O112" s="4">
        <v>6</v>
      </c>
      <c r="P112" s="3" t="str">
        <f>IFERROR(VLOOKUP(A112&amp;F112,'Commentaires Offres'!H:I,2,0),"")</f>
        <v/>
      </c>
      <c r="Q112" s="6" t="str">
        <f>IFERROR(VLOOKUP(A112&amp;F112,'Commentaires Offres'!C:D,2,0),"")</f>
        <v/>
      </c>
      <c r="R112" t="str">
        <f>IFERROR(VLOOKUP(L112,Tables!A:C,3,0),"")</f>
        <v>BTP</v>
      </c>
      <c r="S112" t="str">
        <f>IFERROR(VLOOKUP(L112,Tables!A:C,2,0),"")</f>
        <v>Entretien du batiment</v>
      </c>
      <c r="T112">
        <f t="shared" si="3"/>
        <v>11</v>
      </c>
      <c r="U112">
        <f t="shared" si="4"/>
        <v>2024</v>
      </c>
      <c r="V112" t="str">
        <f t="shared" si="5"/>
        <v>Non</v>
      </c>
    </row>
    <row r="113" spans="1:22" ht="18" customHeight="1" x14ac:dyDescent="0.3">
      <c r="A113" s="1" t="s">
        <v>17</v>
      </c>
      <c r="B113" s="2">
        <v>45614</v>
      </c>
      <c r="C113" s="34">
        <v>45975</v>
      </c>
      <c r="D113" s="3" t="s">
        <v>517</v>
      </c>
      <c r="E113" s="4">
        <v>12722</v>
      </c>
      <c r="F113" s="5">
        <v>24042</v>
      </c>
      <c r="G113" s="4">
        <v>6</v>
      </c>
      <c r="H113" s="7" t="s">
        <v>23</v>
      </c>
      <c r="I113" s="35" t="s">
        <v>23</v>
      </c>
      <c r="J113" s="1" t="s">
        <v>19</v>
      </c>
      <c r="K113" s="6" t="s">
        <v>20</v>
      </c>
      <c r="L113" s="1">
        <v>124</v>
      </c>
      <c r="M113" s="6" t="s">
        <v>37</v>
      </c>
      <c r="N113" s="6"/>
      <c r="O113" s="4">
        <v>6</v>
      </c>
      <c r="P113" s="3" t="str">
        <f>IFERROR(VLOOKUP(A113&amp;F113,'Commentaires Offres'!H:I,2,0),"")</f>
        <v/>
      </c>
      <c r="Q113" s="6" t="str">
        <f>IFERROR(VLOOKUP(A113&amp;F113,'Commentaires Offres'!C:D,2,0),"")</f>
        <v/>
      </c>
      <c r="R113" t="str">
        <f>IFERROR(VLOOKUP(L113,Tables!A:C,3,0),"")</f>
        <v>BTP</v>
      </c>
      <c r="S113" t="str">
        <f>IFERROR(VLOOKUP(L113,Tables!A:C,2,0),"")</f>
        <v>Equipement Electrique</v>
      </c>
      <c r="T113">
        <f t="shared" si="3"/>
        <v>11</v>
      </c>
      <c r="U113">
        <f t="shared" si="4"/>
        <v>2024</v>
      </c>
      <c r="V113" t="str">
        <f t="shared" si="5"/>
        <v>Non</v>
      </c>
    </row>
    <row r="114" spans="1:22" ht="18" customHeight="1" x14ac:dyDescent="0.3">
      <c r="A114" s="1" t="s">
        <v>17</v>
      </c>
      <c r="B114" s="2">
        <v>45614</v>
      </c>
      <c r="C114" s="34">
        <v>45975</v>
      </c>
      <c r="D114" s="3" t="s">
        <v>528</v>
      </c>
      <c r="E114" s="4">
        <v>12721</v>
      </c>
      <c r="F114" s="5">
        <v>22486</v>
      </c>
      <c r="G114" s="4">
        <v>6</v>
      </c>
      <c r="H114" s="7" t="s">
        <v>23</v>
      </c>
      <c r="I114" s="35" t="s">
        <v>23</v>
      </c>
      <c r="J114" s="1" t="s">
        <v>19</v>
      </c>
      <c r="K114" s="6" t="s">
        <v>20</v>
      </c>
      <c r="L114" s="1">
        <v>108</v>
      </c>
      <c r="M114" s="6" t="s">
        <v>33</v>
      </c>
      <c r="N114" s="6" t="s">
        <v>172</v>
      </c>
      <c r="O114" s="4">
        <v>6</v>
      </c>
      <c r="P114" s="3" t="str">
        <f>IFERROR(VLOOKUP(A114&amp;F114,'Commentaires Offres'!H:I,2,0),"")</f>
        <v/>
      </c>
      <c r="Q114" s="6" t="str">
        <f>IFERROR(VLOOKUP(A114&amp;F114,'Commentaires Offres'!C:D,2,0),"")</f>
        <v/>
      </c>
      <c r="R114" t="str">
        <f>IFERROR(VLOOKUP(L114,Tables!A:C,3,0),"")</f>
        <v>BTP</v>
      </c>
      <c r="S114" t="str">
        <f>IFERROR(VLOOKUP(L114,Tables!A:C,2,0),"")</f>
        <v>Equipement Génie climatique</v>
      </c>
      <c r="T114">
        <f t="shared" si="3"/>
        <v>11</v>
      </c>
      <c r="U114">
        <f t="shared" si="4"/>
        <v>2024</v>
      </c>
      <c r="V114" t="str">
        <f t="shared" si="5"/>
        <v>Non</v>
      </c>
    </row>
    <row r="115" spans="1:22" ht="18" customHeight="1" x14ac:dyDescent="0.3">
      <c r="A115" s="1" t="s">
        <v>17</v>
      </c>
      <c r="B115" s="2">
        <v>45614</v>
      </c>
      <c r="C115" s="34">
        <v>45975</v>
      </c>
      <c r="D115" s="3" t="s">
        <v>518</v>
      </c>
      <c r="E115" s="4">
        <v>14449</v>
      </c>
      <c r="F115" s="5">
        <v>24048</v>
      </c>
      <c r="G115" s="4">
        <v>4</v>
      </c>
      <c r="H115" s="7" t="s">
        <v>23</v>
      </c>
      <c r="I115" s="35" t="s">
        <v>23</v>
      </c>
      <c r="J115" s="1" t="s">
        <v>19</v>
      </c>
      <c r="K115" s="6" t="s">
        <v>20</v>
      </c>
      <c r="L115" s="1">
        <v>124</v>
      </c>
      <c r="M115" s="6" t="s">
        <v>37</v>
      </c>
      <c r="N115" s="6"/>
      <c r="O115" s="4">
        <v>4</v>
      </c>
      <c r="P115" s="3" t="str">
        <f>IFERROR(VLOOKUP(A115&amp;F115,'Commentaires Offres'!H:I,2,0),"")</f>
        <v/>
      </c>
      <c r="Q115" s="6" t="str">
        <f>IFERROR(VLOOKUP(A115&amp;F115,'Commentaires Offres'!C:D,2,0),"")</f>
        <v/>
      </c>
      <c r="R115" t="str">
        <f>IFERROR(VLOOKUP(L115,Tables!A:C,3,0),"")</f>
        <v>BTP</v>
      </c>
      <c r="S115" t="str">
        <f>IFERROR(VLOOKUP(L115,Tables!A:C,2,0),"")</f>
        <v>Equipement Electrique</v>
      </c>
      <c r="T115">
        <f t="shared" si="3"/>
        <v>11</v>
      </c>
      <c r="U115">
        <f t="shared" si="4"/>
        <v>2024</v>
      </c>
      <c r="V115" t="str">
        <f t="shared" si="5"/>
        <v>Non</v>
      </c>
    </row>
    <row r="116" spans="1:22" ht="18" customHeight="1" x14ac:dyDescent="0.3">
      <c r="A116" s="1" t="s">
        <v>17</v>
      </c>
      <c r="B116" s="2">
        <v>45614</v>
      </c>
      <c r="C116" s="34">
        <v>45975</v>
      </c>
      <c r="D116" s="3" t="s">
        <v>509</v>
      </c>
      <c r="E116" s="4">
        <v>13677</v>
      </c>
      <c r="F116" s="5">
        <v>23244</v>
      </c>
      <c r="G116" s="4">
        <v>6</v>
      </c>
      <c r="H116" s="7" t="s">
        <v>23</v>
      </c>
      <c r="I116" s="35" t="s">
        <v>23</v>
      </c>
      <c r="J116" s="1" t="s">
        <v>19</v>
      </c>
      <c r="K116" s="6" t="s">
        <v>20</v>
      </c>
      <c r="L116" s="1">
        <v>159</v>
      </c>
      <c r="M116" s="6" t="s">
        <v>21</v>
      </c>
      <c r="N116" s="6" t="s">
        <v>172</v>
      </c>
      <c r="O116" s="4">
        <v>6</v>
      </c>
      <c r="P116" s="3" t="str">
        <f>IFERROR(VLOOKUP(A116&amp;F116,'Commentaires Offres'!H:I,2,0),"")</f>
        <v/>
      </c>
      <c r="Q116" s="6" t="str">
        <f>IFERROR(VLOOKUP(A116&amp;F116,'Commentaires Offres'!C:D,2,0),"")</f>
        <v/>
      </c>
      <c r="R116" t="str">
        <f>IFERROR(VLOOKUP(L116,Tables!A:C,3,0),"")</f>
        <v>Tertiaire</v>
      </c>
      <c r="S116" t="str">
        <f>IFERROR(VLOOKUP(L116,Tables!A:C,2,0),"")</f>
        <v>Secrétariat - Assistanat</v>
      </c>
      <c r="T116">
        <f t="shared" si="3"/>
        <v>11</v>
      </c>
      <c r="U116">
        <f t="shared" si="4"/>
        <v>2024</v>
      </c>
      <c r="V116" t="str">
        <f t="shared" si="5"/>
        <v>Non</v>
      </c>
    </row>
    <row r="117" spans="1:22" ht="18" customHeight="1" x14ac:dyDescent="0.3">
      <c r="A117" s="1" t="s">
        <v>17</v>
      </c>
      <c r="B117" s="2">
        <v>45614</v>
      </c>
      <c r="C117" s="34">
        <v>45975</v>
      </c>
      <c r="D117" s="3" t="s">
        <v>520</v>
      </c>
      <c r="E117" s="4">
        <v>9756</v>
      </c>
      <c r="F117" s="5">
        <v>24196</v>
      </c>
      <c r="G117" s="4">
        <v>6</v>
      </c>
      <c r="H117" s="7" t="s">
        <v>9</v>
      </c>
      <c r="I117" s="35">
        <v>21280</v>
      </c>
      <c r="J117" s="1" t="s">
        <v>19</v>
      </c>
      <c r="K117" s="6" t="s">
        <v>20</v>
      </c>
      <c r="L117" s="1">
        <v>170</v>
      </c>
      <c r="M117" s="6" t="s">
        <v>35</v>
      </c>
      <c r="N117" s="6" t="s">
        <v>172</v>
      </c>
      <c r="O117" s="4">
        <v>6</v>
      </c>
      <c r="P117" s="3" t="str">
        <f>IFERROR(VLOOKUP(A117&amp;F117,'Commentaires Offres'!H:I,2,0),"")</f>
        <v/>
      </c>
      <c r="Q117" s="6" t="str">
        <f>IFERROR(VLOOKUP(A117&amp;F117,'Commentaires Offres'!C:D,2,0),"")</f>
        <v/>
      </c>
      <c r="R117" t="str">
        <f>IFERROR(VLOOKUP(L117,Tables!A:C,3,0),"")</f>
        <v>Industrie</v>
      </c>
      <c r="S117" t="str">
        <f>IFERROR(VLOOKUP(L117,Tables!A:C,2,0),"")</f>
        <v>Réparation véhicules légers</v>
      </c>
      <c r="T117">
        <f t="shared" si="3"/>
        <v>11</v>
      </c>
      <c r="U117">
        <f t="shared" si="4"/>
        <v>2024</v>
      </c>
      <c r="V117" t="str">
        <f t="shared" si="5"/>
        <v>Oui</v>
      </c>
    </row>
    <row r="118" spans="1:22" ht="18" customHeight="1" x14ac:dyDescent="0.3">
      <c r="A118" s="1" t="s">
        <v>17</v>
      </c>
      <c r="B118" s="2">
        <v>45614</v>
      </c>
      <c r="C118" s="34">
        <v>45975</v>
      </c>
      <c r="D118" s="3" t="s">
        <v>521</v>
      </c>
      <c r="E118" s="4">
        <v>14266</v>
      </c>
      <c r="F118" s="5">
        <v>23250</v>
      </c>
      <c r="G118" s="4">
        <v>6</v>
      </c>
      <c r="H118" s="7" t="s">
        <v>23</v>
      </c>
      <c r="I118" s="35" t="s">
        <v>23</v>
      </c>
      <c r="J118" s="1" t="s">
        <v>19</v>
      </c>
      <c r="K118" s="6" t="s">
        <v>20</v>
      </c>
      <c r="L118" s="1">
        <v>159</v>
      </c>
      <c r="M118" s="6" t="s">
        <v>21</v>
      </c>
      <c r="N118" s="6" t="s">
        <v>172</v>
      </c>
      <c r="O118" s="4">
        <v>6</v>
      </c>
      <c r="P118" s="3" t="str">
        <f>IFERROR(VLOOKUP(A118&amp;F118,'Commentaires Offres'!H:I,2,0),"")</f>
        <v/>
      </c>
      <c r="Q118" s="6" t="str">
        <f>IFERROR(VLOOKUP(A118&amp;F118,'Commentaires Offres'!C:D,2,0),"")</f>
        <v/>
      </c>
      <c r="R118" t="str">
        <f>IFERROR(VLOOKUP(L118,Tables!A:C,3,0),"")</f>
        <v>Tertiaire</v>
      </c>
      <c r="S118" t="str">
        <f>IFERROR(VLOOKUP(L118,Tables!A:C,2,0),"")</f>
        <v>Secrétariat - Assistanat</v>
      </c>
      <c r="T118">
        <f t="shared" si="3"/>
        <v>11</v>
      </c>
      <c r="U118">
        <f t="shared" si="4"/>
        <v>2024</v>
      </c>
      <c r="V118" t="str">
        <f t="shared" si="5"/>
        <v>Non</v>
      </c>
    </row>
    <row r="119" spans="1:22" ht="18" customHeight="1" x14ac:dyDescent="0.3">
      <c r="A119" s="1" t="s">
        <v>17</v>
      </c>
      <c r="B119" s="2">
        <v>45614</v>
      </c>
      <c r="C119" s="34">
        <v>45975</v>
      </c>
      <c r="D119" s="3" t="s">
        <v>522</v>
      </c>
      <c r="E119" s="4">
        <v>14165</v>
      </c>
      <c r="F119" s="5">
        <v>23022</v>
      </c>
      <c r="G119" s="4">
        <v>6</v>
      </c>
      <c r="H119" s="7" t="s">
        <v>23</v>
      </c>
      <c r="I119" s="35" t="s">
        <v>23</v>
      </c>
      <c r="J119" s="1" t="s">
        <v>19</v>
      </c>
      <c r="K119" s="6" t="s">
        <v>20</v>
      </c>
      <c r="L119" s="1">
        <v>159</v>
      </c>
      <c r="M119" s="6" t="s">
        <v>21</v>
      </c>
      <c r="N119" s="6" t="s">
        <v>172</v>
      </c>
      <c r="O119" s="4">
        <v>6</v>
      </c>
      <c r="P119" s="3" t="str">
        <f>IFERROR(VLOOKUP(A119&amp;F119,'Commentaires Offres'!H:I,2,0),"")</f>
        <v/>
      </c>
      <c r="Q119" s="6" t="str">
        <f>IFERROR(VLOOKUP(A119&amp;F119,'Commentaires Offres'!C:D,2,0),"")</f>
        <v/>
      </c>
      <c r="R119" t="str">
        <f>IFERROR(VLOOKUP(L119,Tables!A:C,3,0),"")</f>
        <v>Tertiaire</v>
      </c>
      <c r="S119" t="str">
        <f>IFERROR(VLOOKUP(L119,Tables!A:C,2,0),"")</f>
        <v>Secrétariat - Assistanat</v>
      </c>
      <c r="T119">
        <f t="shared" si="3"/>
        <v>11</v>
      </c>
      <c r="U119">
        <f t="shared" si="4"/>
        <v>2024</v>
      </c>
      <c r="V119" t="str">
        <f t="shared" si="5"/>
        <v>Non</v>
      </c>
    </row>
    <row r="120" spans="1:22" ht="18" customHeight="1" x14ac:dyDescent="0.3">
      <c r="A120" s="1" t="s">
        <v>17</v>
      </c>
      <c r="B120" s="2">
        <v>45614</v>
      </c>
      <c r="C120" s="34">
        <v>45975</v>
      </c>
      <c r="D120" s="3" t="s">
        <v>524</v>
      </c>
      <c r="E120" s="4">
        <v>7127</v>
      </c>
      <c r="F120" s="5">
        <v>24179</v>
      </c>
      <c r="G120" s="4">
        <v>6</v>
      </c>
      <c r="H120" s="7" t="s">
        <v>9</v>
      </c>
      <c r="I120" s="35">
        <v>11270</v>
      </c>
      <c r="J120" s="1" t="s">
        <v>19</v>
      </c>
      <c r="K120" s="6" t="s">
        <v>20</v>
      </c>
      <c r="L120" s="1">
        <v>170</v>
      </c>
      <c r="M120" s="6" t="s">
        <v>35</v>
      </c>
      <c r="N120" s="6"/>
      <c r="O120" s="4">
        <v>6</v>
      </c>
      <c r="P120" s="3" t="str">
        <f>IFERROR(VLOOKUP(A120&amp;F120,'Commentaires Offres'!H:I,2,0),"")</f>
        <v/>
      </c>
      <c r="Q120" s="6" t="str">
        <f>IFERROR(VLOOKUP(A120&amp;F120,'Commentaires Offres'!C:D,2,0),"")</f>
        <v/>
      </c>
      <c r="R120" t="str">
        <f>IFERROR(VLOOKUP(L120,Tables!A:C,3,0),"")</f>
        <v>Industrie</v>
      </c>
      <c r="S120" t="str">
        <f>IFERROR(VLOOKUP(L120,Tables!A:C,2,0),"")</f>
        <v>Réparation véhicules légers</v>
      </c>
      <c r="T120">
        <f t="shared" si="3"/>
        <v>11</v>
      </c>
      <c r="U120">
        <f t="shared" si="4"/>
        <v>2024</v>
      </c>
      <c r="V120" t="str">
        <f t="shared" si="5"/>
        <v>Oui</v>
      </c>
    </row>
    <row r="121" spans="1:22" ht="18" customHeight="1" x14ac:dyDescent="0.3">
      <c r="A121" s="1" t="s">
        <v>17</v>
      </c>
      <c r="B121" s="2">
        <v>45614</v>
      </c>
      <c r="C121" s="34">
        <v>45975</v>
      </c>
      <c r="D121" s="3" t="s">
        <v>525</v>
      </c>
      <c r="E121" s="4">
        <v>13438</v>
      </c>
      <c r="F121" s="5">
        <v>23091</v>
      </c>
      <c r="G121" s="4">
        <v>6</v>
      </c>
      <c r="H121" s="7" t="s">
        <v>9</v>
      </c>
      <c r="I121" s="35">
        <v>7000</v>
      </c>
      <c r="J121" s="1" t="s">
        <v>19</v>
      </c>
      <c r="K121" s="6" t="s">
        <v>20</v>
      </c>
      <c r="L121" s="1">
        <v>176</v>
      </c>
      <c r="M121" s="6" t="s">
        <v>38</v>
      </c>
      <c r="N121" s="6" t="s">
        <v>307</v>
      </c>
      <c r="O121" s="4">
        <v>6</v>
      </c>
      <c r="P121" s="3" t="str">
        <f>IFERROR(VLOOKUP(A121&amp;F121,'Commentaires Offres'!H:I,2,0),"")</f>
        <v/>
      </c>
      <c r="Q121" s="6" t="str">
        <f>IFERROR(VLOOKUP(A121&amp;F121,'Commentaires Offres'!C:D,2,0),"")</f>
        <v/>
      </c>
      <c r="R121" t="str">
        <f>IFERROR(VLOOKUP(L121,Tables!A:C,3,0),"")</f>
        <v>Tertiaire</v>
      </c>
      <c r="S121" t="str">
        <f>IFERROR(VLOOKUP(L121,Tables!A:C,2,0),"")</f>
        <v>Services aux particuliers</v>
      </c>
      <c r="T121">
        <f t="shared" si="3"/>
        <v>11</v>
      </c>
      <c r="U121">
        <f t="shared" si="4"/>
        <v>2024</v>
      </c>
      <c r="V121" t="str">
        <f t="shared" si="5"/>
        <v>Oui</v>
      </c>
    </row>
    <row r="122" spans="1:22" ht="18" customHeight="1" x14ac:dyDescent="0.3">
      <c r="A122" s="1" t="s">
        <v>17</v>
      </c>
      <c r="B122" s="2">
        <v>45621</v>
      </c>
      <c r="C122" s="34">
        <v>45624</v>
      </c>
      <c r="D122" s="3" t="s">
        <v>306</v>
      </c>
      <c r="E122" s="4">
        <v>14302</v>
      </c>
      <c r="F122" s="5">
        <v>24216</v>
      </c>
      <c r="G122" s="4">
        <v>6</v>
      </c>
      <c r="H122" s="7" t="s">
        <v>9</v>
      </c>
      <c r="I122" s="35">
        <v>1176</v>
      </c>
      <c r="J122" s="1" t="s">
        <v>19</v>
      </c>
      <c r="K122" s="6" t="s">
        <v>20</v>
      </c>
      <c r="L122" s="1">
        <v>159</v>
      </c>
      <c r="M122" s="6" t="s">
        <v>31</v>
      </c>
      <c r="N122" s="6"/>
      <c r="O122" s="4">
        <v>6</v>
      </c>
      <c r="P122" s="3" t="str">
        <f>IFERROR(VLOOKUP(A122&amp;F122,'Commentaires Offres'!H:I,2,0),"")</f>
        <v/>
      </c>
      <c r="Q122" s="6" t="str">
        <f>IFERROR(VLOOKUP(A122&amp;F122,'Commentaires Offres'!C:D,2,0),"")</f>
        <v/>
      </c>
      <c r="R122" t="str">
        <f>IFERROR(VLOOKUP(L122,Tables!A:C,3,0),"")</f>
        <v>Tertiaire</v>
      </c>
      <c r="S122" t="str">
        <f>IFERROR(VLOOKUP(L122,Tables!A:C,2,0),"")</f>
        <v>Secrétariat - Assistanat</v>
      </c>
      <c r="T122">
        <f t="shared" si="3"/>
        <v>11</v>
      </c>
      <c r="U122">
        <f t="shared" si="4"/>
        <v>2024</v>
      </c>
      <c r="V122" t="str">
        <f t="shared" si="5"/>
        <v>Oui</v>
      </c>
    </row>
    <row r="123" spans="1:22" ht="18" customHeight="1" x14ac:dyDescent="0.3">
      <c r="A123" s="1" t="s">
        <v>17</v>
      </c>
      <c r="B123" s="2">
        <v>45621</v>
      </c>
      <c r="C123" s="34">
        <v>45624</v>
      </c>
      <c r="D123" s="3" t="s">
        <v>295</v>
      </c>
      <c r="E123" s="4">
        <v>14297</v>
      </c>
      <c r="F123" s="5">
        <v>24221</v>
      </c>
      <c r="G123" s="4">
        <v>6</v>
      </c>
      <c r="H123" s="7" t="s">
        <v>9</v>
      </c>
      <c r="I123" s="35">
        <v>1176</v>
      </c>
      <c r="J123" s="1" t="s">
        <v>19</v>
      </c>
      <c r="K123" s="6" t="s">
        <v>20</v>
      </c>
      <c r="L123" s="1">
        <v>159</v>
      </c>
      <c r="M123" s="6" t="s">
        <v>31</v>
      </c>
      <c r="N123" s="6"/>
      <c r="O123" s="4">
        <v>6</v>
      </c>
      <c r="P123" s="3" t="str">
        <f>IFERROR(VLOOKUP(A123&amp;F123,'Commentaires Offres'!H:I,2,0),"")</f>
        <v/>
      </c>
      <c r="Q123" s="6" t="str">
        <f>IFERROR(VLOOKUP(A123&amp;F123,'Commentaires Offres'!C:D,2,0),"")</f>
        <v/>
      </c>
      <c r="R123" t="str">
        <f>IFERROR(VLOOKUP(L123,Tables!A:C,3,0),"")</f>
        <v>Tertiaire</v>
      </c>
      <c r="S123" t="str">
        <f>IFERROR(VLOOKUP(L123,Tables!A:C,2,0),"")</f>
        <v>Secrétariat - Assistanat</v>
      </c>
      <c r="T123">
        <f t="shared" si="3"/>
        <v>11</v>
      </c>
      <c r="U123">
        <f t="shared" si="4"/>
        <v>2024</v>
      </c>
      <c r="V123" t="str">
        <f t="shared" si="5"/>
        <v>Oui</v>
      </c>
    </row>
    <row r="124" spans="1:22" ht="18" customHeight="1" x14ac:dyDescent="0.3">
      <c r="A124" s="1" t="s">
        <v>17</v>
      </c>
      <c r="B124" s="2">
        <v>45621</v>
      </c>
      <c r="C124" s="34">
        <v>45624</v>
      </c>
      <c r="D124" s="3" t="s">
        <v>300</v>
      </c>
      <c r="E124" s="4">
        <v>12738</v>
      </c>
      <c r="F124" s="5">
        <v>23461</v>
      </c>
      <c r="G124" s="4">
        <v>6</v>
      </c>
      <c r="H124" s="7" t="s">
        <v>9</v>
      </c>
      <c r="I124" s="35">
        <v>700</v>
      </c>
      <c r="J124" s="1" t="s">
        <v>19</v>
      </c>
      <c r="K124" s="6" t="s">
        <v>20</v>
      </c>
      <c r="L124" s="1">
        <v>174</v>
      </c>
      <c r="M124" s="6" t="s">
        <v>31</v>
      </c>
      <c r="N124" s="6" t="s">
        <v>22</v>
      </c>
      <c r="O124" s="4">
        <v>6</v>
      </c>
      <c r="P124" s="3" t="str">
        <f>IFERROR(VLOOKUP(A124&amp;F124,'Commentaires Offres'!H:I,2,0),"")</f>
        <v/>
      </c>
      <c r="Q124" s="6" t="str">
        <f>IFERROR(VLOOKUP(A124&amp;F124,'Commentaires Offres'!C:D,2,0),"")</f>
        <v/>
      </c>
      <c r="R124" t="str">
        <f>IFERROR(VLOOKUP(L124,Tables!A:C,3,0),"")</f>
        <v>Tertiaire</v>
      </c>
      <c r="S124" t="str">
        <f>IFERROR(VLOOKUP(L124,Tables!A:C,2,0),"")</f>
        <v>Entreposage magasinage</v>
      </c>
      <c r="T124">
        <f t="shared" ref="T124:T187" si="6">IF(B124="","",MONTH(B124))</f>
        <v>11</v>
      </c>
      <c r="U124">
        <f t="shared" ref="U124:U187" si="7">IF(B124="","",YEAR(B124))</f>
        <v>2024</v>
      </c>
      <c r="V124" t="str">
        <f t="shared" ref="V124:V187" si="8">IFERROR(IF(H124="","Non","Oui"),"")</f>
        <v>Oui</v>
      </c>
    </row>
    <row r="125" spans="1:22" ht="18" customHeight="1" x14ac:dyDescent="0.3">
      <c r="A125" s="1" t="s">
        <v>17</v>
      </c>
      <c r="B125" s="2">
        <v>45621</v>
      </c>
      <c r="C125" s="34">
        <v>45623</v>
      </c>
      <c r="D125" s="3" t="s">
        <v>302</v>
      </c>
      <c r="E125" s="4">
        <v>12734</v>
      </c>
      <c r="F125" s="5">
        <v>23459</v>
      </c>
      <c r="G125" s="4">
        <v>6</v>
      </c>
      <c r="H125" s="7" t="s">
        <v>9</v>
      </c>
      <c r="I125" s="35">
        <v>525</v>
      </c>
      <c r="J125" s="1" t="s">
        <v>19</v>
      </c>
      <c r="K125" s="6" t="s">
        <v>20</v>
      </c>
      <c r="L125" s="1">
        <v>174</v>
      </c>
      <c r="M125" s="6" t="s">
        <v>31</v>
      </c>
      <c r="N125" s="6"/>
      <c r="O125" s="4">
        <v>6</v>
      </c>
      <c r="P125" s="3" t="str">
        <f>IFERROR(VLOOKUP(A125&amp;F125,'Commentaires Offres'!H:I,2,0),"")</f>
        <v/>
      </c>
      <c r="Q125" s="6" t="str">
        <f>IFERROR(VLOOKUP(A125&amp;F125,'Commentaires Offres'!C:D,2,0),"")</f>
        <v/>
      </c>
      <c r="R125" t="str">
        <f>IFERROR(VLOOKUP(L125,Tables!A:C,3,0),"")</f>
        <v>Tertiaire</v>
      </c>
      <c r="S125" t="str">
        <f>IFERROR(VLOOKUP(L125,Tables!A:C,2,0),"")</f>
        <v>Entreposage magasinage</v>
      </c>
      <c r="T125">
        <f t="shared" si="6"/>
        <v>11</v>
      </c>
      <c r="U125">
        <f t="shared" si="7"/>
        <v>2024</v>
      </c>
      <c r="V125" t="str">
        <f t="shared" si="8"/>
        <v>Oui</v>
      </c>
    </row>
    <row r="126" spans="1:22" ht="18" customHeight="1" x14ac:dyDescent="0.3">
      <c r="A126" s="1" t="s">
        <v>17</v>
      </c>
      <c r="B126" s="2">
        <v>45621</v>
      </c>
      <c r="C126" s="34">
        <v>45623</v>
      </c>
      <c r="D126" s="3" t="s">
        <v>303</v>
      </c>
      <c r="E126" s="4">
        <v>12733</v>
      </c>
      <c r="F126" s="5">
        <v>23458</v>
      </c>
      <c r="G126" s="4">
        <v>6</v>
      </c>
      <c r="H126" s="7" t="s">
        <v>9</v>
      </c>
      <c r="I126" s="35">
        <v>525</v>
      </c>
      <c r="J126" s="1" t="s">
        <v>19</v>
      </c>
      <c r="K126" s="6" t="s">
        <v>20</v>
      </c>
      <c r="L126" s="1">
        <v>174</v>
      </c>
      <c r="M126" s="6" t="s">
        <v>31</v>
      </c>
      <c r="N126" s="6"/>
      <c r="O126" s="4">
        <v>6</v>
      </c>
      <c r="P126" s="3" t="str">
        <f>IFERROR(VLOOKUP(A126&amp;F126,'Commentaires Offres'!H:I,2,0),"")</f>
        <v/>
      </c>
      <c r="Q126" s="6" t="str">
        <f>IFERROR(VLOOKUP(A126&amp;F126,'Commentaires Offres'!C:D,2,0),"")</f>
        <v/>
      </c>
      <c r="R126" t="str">
        <f>IFERROR(VLOOKUP(L126,Tables!A:C,3,0),"")</f>
        <v>Tertiaire</v>
      </c>
      <c r="S126" t="str">
        <f>IFERROR(VLOOKUP(L126,Tables!A:C,2,0),"")</f>
        <v>Entreposage magasinage</v>
      </c>
      <c r="T126">
        <f t="shared" si="6"/>
        <v>11</v>
      </c>
      <c r="U126">
        <f t="shared" si="7"/>
        <v>2024</v>
      </c>
      <c r="V126" t="str">
        <f t="shared" si="8"/>
        <v>Oui</v>
      </c>
    </row>
    <row r="127" spans="1:22" ht="18" customHeight="1" x14ac:dyDescent="0.3">
      <c r="A127" s="1" t="s">
        <v>17</v>
      </c>
      <c r="B127" s="2">
        <v>45621</v>
      </c>
      <c r="C127" s="34">
        <v>45623</v>
      </c>
      <c r="D127" s="3" t="s">
        <v>304</v>
      </c>
      <c r="E127" s="4">
        <v>12732</v>
      </c>
      <c r="F127" s="5">
        <v>23457</v>
      </c>
      <c r="G127" s="4">
        <v>6</v>
      </c>
      <c r="H127" s="7" t="s">
        <v>9</v>
      </c>
      <c r="I127" s="35">
        <v>525</v>
      </c>
      <c r="J127" s="1" t="s">
        <v>19</v>
      </c>
      <c r="K127" s="6" t="s">
        <v>20</v>
      </c>
      <c r="L127" s="1">
        <v>174</v>
      </c>
      <c r="M127" s="6" t="s">
        <v>31</v>
      </c>
      <c r="N127" s="6"/>
      <c r="O127" s="4">
        <v>6</v>
      </c>
      <c r="P127" s="3" t="str">
        <f>IFERROR(VLOOKUP(A127&amp;F127,'Commentaires Offres'!H:I,2,0),"")</f>
        <v/>
      </c>
      <c r="Q127" s="6" t="str">
        <f>IFERROR(VLOOKUP(A127&amp;F127,'Commentaires Offres'!C:D,2,0),"")</f>
        <v/>
      </c>
      <c r="R127" t="str">
        <f>IFERROR(VLOOKUP(L127,Tables!A:C,3,0),"")</f>
        <v>Tertiaire</v>
      </c>
      <c r="S127" t="str">
        <f>IFERROR(VLOOKUP(L127,Tables!A:C,2,0),"")</f>
        <v>Entreposage magasinage</v>
      </c>
      <c r="T127">
        <f t="shared" si="6"/>
        <v>11</v>
      </c>
      <c r="U127">
        <f t="shared" si="7"/>
        <v>2024</v>
      </c>
      <c r="V127" t="str">
        <f t="shared" si="8"/>
        <v>Oui</v>
      </c>
    </row>
    <row r="128" spans="1:22" ht="18" customHeight="1" x14ac:dyDescent="0.3">
      <c r="A128" s="1" t="s">
        <v>17</v>
      </c>
      <c r="B128" s="2">
        <v>45621</v>
      </c>
      <c r="C128" s="34">
        <v>45623</v>
      </c>
      <c r="D128" s="3" t="s">
        <v>305</v>
      </c>
      <c r="E128" s="4">
        <v>12737</v>
      </c>
      <c r="F128" s="5">
        <v>24154</v>
      </c>
      <c r="G128" s="4">
        <v>6</v>
      </c>
      <c r="H128" s="7" t="s">
        <v>9</v>
      </c>
      <c r="I128" s="35">
        <v>525</v>
      </c>
      <c r="J128" s="1" t="s">
        <v>19</v>
      </c>
      <c r="K128" s="6" t="s">
        <v>20</v>
      </c>
      <c r="L128" s="1">
        <v>174</v>
      </c>
      <c r="M128" s="6" t="s">
        <v>31</v>
      </c>
      <c r="N128" s="6" t="s">
        <v>299</v>
      </c>
      <c r="O128" s="4">
        <v>6</v>
      </c>
      <c r="P128" s="3" t="str">
        <f>IFERROR(VLOOKUP(A128&amp;F128,'Commentaires Offres'!H:I,2,0),"")</f>
        <v/>
      </c>
      <c r="Q128" s="6" t="str">
        <f>IFERROR(VLOOKUP(A128&amp;F128,'Commentaires Offres'!C:D,2,0),"")</f>
        <v/>
      </c>
      <c r="R128" t="str">
        <f>IFERROR(VLOOKUP(L128,Tables!A:C,3,0),"")</f>
        <v>Tertiaire</v>
      </c>
      <c r="S128" t="str">
        <f>IFERROR(VLOOKUP(L128,Tables!A:C,2,0),"")</f>
        <v>Entreposage magasinage</v>
      </c>
      <c r="T128">
        <f t="shared" si="6"/>
        <v>11</v>
      </c>
      <c r="U128">
        <f t="shared" si="7"/>
        <v>2024</v>
      </c>
      <c r="V128" t="str">
        <f t="shared" si="8"/>
        <v>Oui</v>
      </c>
    </row>
    <row r="129" spans="1:22" ht="18" customHeight="1" x14ac:dyDescent="0.3">
      <c r="A129" s="1" t="s">
        <v>17</v>
      </c>
      <c r="B129" s="2">
        <v>45621</v>
      </c>
      <c r="C129" s="34">
        <v>45622</v>
      </c>
      <c r="D129" s="3" t="s">
        <v>298</v>
      </c>
      <c r="E129" s="4">
        <v>12739</v>
      </c>
      <c r="F129" s="5">
        <v>24164</v>
      </c>
      <c r="G129" s="4">
        <v>6</v>
      </c>
      <c r="H129" s="7" t="s">
        <v>9</v>
      </c>
      <c r="I129" s="35">
        <v>260</v>
      </c>
      <c r="J129" s="1" t="s">
        <v>19</v>
      </c>
      <c r="K129" s="6" t="s">
        <v>20</v>
      </c>
      <c r="L129" s="1">
        <v>174</v>
      </c>
      <c r="M129" s="6" t="s">
        <v>31</v>
      </c>
      <c r="N129" s="6" t="s">
        <v>299</v>
      </c>
      <c r="O129" s="4">
        <v>6</v>
      </c>
      <c r="P129" s="3" t="str">
        <f>IFERROR(VLOOKUP(A129&amp;F129,'Commentaires Offres'!H:I,2,0),"")</f>
        <v/>
      </c>
      <c r="Q129" s="6" t="str">
        <f>IFERROR(VLOOKUP(A129&amp;F129,'Commentaires Offres'!C:D,2,0),"")</f>
        <v/>
      </c>
      <c r="R129" t="str">
        <f>IFERROR(VLOOKUP(L129,Tables!A:C,3,0),"")</f>
        <v>Tertiaire</v>
      </c>
      <c r="S129" t="str">
        <f>IFERROR(VLOOKUP(L129,Tables!A:C,2,0),"")</f>
        <v>Entreposage magasinage</v>
      </c>
      <c r="T129">
        <f t="shared" si="6"/>
        <v>11</v>
      </c>
      <c r="U129">
        <f t="shared" si="7"/>
        <v>2024</v>
      </c>
      <c r="V129" t="str">
        <f t="shared" si="8"/>
        <v>Oui</v>
      </c>
    </row>
    <row r="130" spans="1:22" ht="18" customHeight="1" x14ac:dyDescent="0.3">
      <c r="A130" s="1" t="s">
        <v>17</v>
      </c>
      <c r="B130" s="2">
        <v>45621</v>
      </c>
      <c r="C130" s="34">
        <v>45625</v>
      </c>
      <c r="D130" s="3" t="s">
        <v>301</v>
      </c>
      <c r="E130" s="4">
        <v>12736</v>
      </c>
      <c r="F130" s="5">
        <v>23460</v>
      </c>
      <c r="G130" s="4">
        <v>6</v>
      </c>
      <c r="H130" s="7" t="s">
        <v>9</v>
      </c>
      <c r="I130" s="35">
        <v>700</v>
      </c>
      <c r="J130" s="1" t="s">
        <v>19</v>
      </c>
      <c r="K130" s="6" t="s">
        <v>20</v>
      </c>
      <c r="L130" s="1">
        <v>174</v>
      </c>
      <c r="M130" s="6" t="s">
        <v>31</v>
      </c>
      <c r="N130" s="6"/>
      <c r="O130" s="4">
        <v>6</v>
      </c>
      <c r="P130" s="3" t="str">
        <f>IFERROR(VLOOKUP(A130&amp;F130,'Commentaires Offres'!H:I,2,0),"")</f>
        <v/>
      </c>
      <c r="Q130" s="6" t="str">
        <f>IFERROR(VLOOKUP(A130&amp;F130,'Commentaires Offres'!C:D,2,0),"")</f>
        <v/>
      </c>
      <c r="R130" t="str">
        <f>IFERROR(VLOOKUP(L130,Tables!A:C,3,0),"")</f>
        <v>Tertiaire</v>
      </c>
      <c r="S130" t="str">
        <f>IFERROR(VLOOKUP(L130,Tables!A:C,2,0),"")</f>
        <v>Entreposage magasinage</v>
      </c>
      <c r="T130">
        <f t="shared" si="6"/>
        <v>11</v>
      </c>
      <c r="U130">
        <f t="shared" si="7"/>
        <v>2024</v>
      </c>
      <c r="V130" t="str">
        <f t="shared" si="8"/>
        <v>Oui</v>
      </c>
    </row>
    <row r="131" spans="1:22" ht="18" customHeight="1" x14ac:dyDescent="0.3">
      <c r="A131" s="1" t="s">
        <v>17</v>
      </c>
      <c r="B131" s="2">
        <v>45628</v>
      </c>
      <c r="C131" s="34">
        <v>45631</v>
      </c>
      <c r="D131" s="3" t="s">
        <v>300</v>
      </c>
      <c r="E131" s="4">
        <v>12738</v>
      </c>
      <c r="F131" s="5">
        <v>23466</v>
      </c>
      <c r="G131" s="4">
        <v>6</v>
      </c>
      <c r="H131" s="7" t="s">
        <v>9</v>
      </c>
      <c r="I131" s="35">
        <v>700</v>
      </c>
      <c r="J131" s="1" t="s">
        <v>19</v>
      </c>
      <c r="K131" s="6" t="s">
        <v>20</v>
      </c>
      <c r="L131" s="1">
        <v>174</v>
      </c>
      <c r="M131" s="6" t="s">
        <v>31</v>
      </c>
      <c r="N131" s="6" t="s">
        <v>22</v>
      </c>
      <c r="O131" s="4">
        <v>6</v>
      </c>
      <c r="P131" s="3" t="str">
        <f>IFERROR(VLOOKUP(A131&amp;F131,'Commentaires Offres'!H:I,2,0),"")</f>
        <v/>
      </c>
      <c r="Q131" s="6" t="str">
        <f>IFERROR(VLOOKUP(A131&amp;F131,'Commentaires Offres'!C:D,2,0),"")</f>
        <v/>
      </c>
      <c r="R131" t="str">
        <f>IFERROR(VLOOKUP(L131,Tables!A:C,3,0),"")</f>
        <v>Tertiaire</v>
      </c>
      <c r="S131" t="str">
        <f>IFERROR(VLOOKUP(L131,Tables!A:C,2,0),"")</f>
        <v>Entreposage magasinage</v>
      </c>
      <c r="T131">
        <f t="shared" si="6"/>
        <v>12</v>
      </c>
      <c r="U131">
        <f t="shared" si="7"/>
        <v>2024</v>
      </c>
      <c r="V131" t="str">
        <f t="shared" si="8"/>
        <v>Oui</v>
      </c>
    </row>
    <row r="132" spans="1:22" ht="18" customHeight="1" x14ac:dyDescent="0.3">
      <c r="A132" s="1" t="s">
        <v>17</v>
      </c>
      <c r="B132" s="2">
        <v>45628</v>
      </c>
      <c r="C132" s="34">
        <v>45632</v>
      </c>
      <c r="D132" s="3" t="s">
        <v>301</v>
      </c>
      <c r="E132" s="4">
        <v>12736</v>
      </c>
      <c r="F132" s="5">
        <v>23465</v>
      </c>
      <c r="G132" s="4">
        <v>6</v>
      </c>
      <c r="H132" s="7" t="s">
        <v>9</v>
      </c>
      <c r="I132" s="35">
        <v>700</v>
      </c>
      <c r="J132" s="1" t="s">
        <v>19</v>
      </c>
      <c r="K132" s="6" t="s">
        <v>20</v>
      </c>
      <c r="L132" s="1">
        <v>174</v>
      </c>
      <c r="M132" s="6" t="s">
        <v>31</v>
      </c>
      <c r="N132" s="6"/>
      <c r="O132" s="4">
        <v>6</v>
      </c>
      <c r="P132" s="3" t="str">
        <f>IFERROR(VLOOKUP(A132&amp;F132,'Commentaires Offres'!H:I,2,0),"")</f>
        <v/>
      </c>
      <c r="Q132" s="6" t="str">
        <f>IFERROR(VLOOKUP(A132&amp;F132,'Commentaires Offres'!C:D,2,0),"")</f>
        <v/>
      </c>
      <c r="R132" t="str">
        <f>IFERROR(VLOOKUP(L132,Tables!A:C,3,0),"")</f>
        <v>Tertiaire</v>
      </c>
      <c r="S132" t="str">
        <f>IFERROR(VLOOKUP(L132,Tables!A:C,2,0),"")</f>
        <v>Entreposage magasinage</v>
      </c>
      <c r="T132">
        <f t="shared" si="6"/>
        <v>12</v>
      </c>
      <c r="U132">
        <f t="shared" si="7"/>
        <v>2024</v>
      </c>
      <c r="V132" t="str">
        <f t="shared" si="8"/>
        <v>Oui</v>
      </c>
    </row>
    <row r="133" spans="1:22" ht="18" customHeight="1" x14ac:dyDescent="0.3">
      <c r="A133" s="1" t="s">
        <v>17</v>
      </c>
      <c r="B133" s="2">
        <v>45628</v>
      </c>
      <c r="C133" s="34">
        <v>45630</v>
      </c>
      <c r="D133" s="3" t="s">
        <v>302</v>
      </c>
      <c r="E133" s="4">
        <v>12734</v>
      </c>
      <c r="F133" s="5">
        <v>23464</v>
      </c>
      <c r="G133" s="4">
        <v>6</v>
      </c>
      <c r="H133" s="7" t="s">
        <v>9</v>
      </c>
      <c r="I133" s="35">
        <v>525</v>
      </c>
      <c r="J133" s="1" t="s">
        <v>19</v>
      </c>
      <c r="K133" s="6" t="s">
        <v>20</v>
      </c>
      <c r="L133" s="1">
        <v>174</v>
      </c>
      <c r="M133" s="6" t="s">
        <v>31</v>
      </c>
      <c r="N133" s="6"/>
      <c r="O133" s="4">
        <v>6</v>
      </c>
      <c r="P133" s="3" t="str">
        <f>IFERROR(VLOOKUP(A133&amp;F133,'Commentaires Offres'!H:I,2,0),"")</f>
        <v/>
      </c>
      <c r="Q133" s="6" t="str">
        <f>IFERROR(VLOOKUP(A133&amp;F133,'Commentaires Offres'!C:D,2,0),"")</f>
        <v/>
      </c>
      <c r="R133" t="str">
        <f>IFERROR(VLOOKUP(L133,Tables!A:C,3,0),"")</f>
        <v>Tertiaire</v>
      </c>
      <c r="S133" t="str">
        <f>IFERROR(VLOOKUP(L133,Tables!A:C,2,0),"")</f>
        <v>Entreposage magasinage</v>
      </c>
      <c r="T133">
        <f t="shared" si="6"/>
        <v>12</v>
      </c>
      <c r="U133">
        <f t="shared" si="7"/>
        <v>2024</v>
      </c>
      <c r="V133" t="str">
        <f t="shared" si="8"/>
        <v>Oui</v>
      </c>
    </row>
    <row r="134" spans="1:22" ht="18" customHeight="1" x14ac:dyDescent="0.3">
      <c r="A134" s="1" t="s">
        <v>17</v>
      </c>
      <c r="B134" s="2">
        <v>45628</v>
      </c>
      <c r="C134" s="34">
        <v>45630</v>
      </c>
      <c r="D134" s="3" t="s">
        <v>303</v>
      </c>
      <c r="E134" s="4">
        <v>12733</v>
      </c>
      <c r="F134" s="5">
        <v>23463</v>
      </c>
      <c r="G134" s="4">
        <v>6</v>
      </c>
      <c r="H134" s="7" t="s">
        <v>9</v>
      </c>
      <c r="I134" s="35">
        <v>525</v>
      </c>
      <c r="J134" s="1" t="s">
        <v>19</v>
      </c>
      <c r="K134" s="6" t="s">
        <v>20</v>
      </c>
      <c r="L134" s="1">
        <v>174</v>
      </c>
      <c r="M134" s="6" t="s">
        <v>31</v>
      </c>
      <c r="N134" s="6"/>
      <c r="O134" s="4">
        <v>6</v>
      </c>
      <c r="P134" s="3" t="str">
        <f>IFERROR(VLOOKUP(A134&amp;F134,'Commentaires Offres'!H:I,2,0),"")</f>
        <v/>
      </c>
      <c r="Q134" s="6" t="str">
        <f>IFERROR(VLOOKUP(A134&amp;F134,'Commentaires Offres'!C:D,2,0),"")</f>
        <v/>
      </c>
      <c r="R134" t="str">
        <f>IFERROR(VLOOKUP(L134,Tables!A:C,3,0),"")</f>
        <v>Tertiaire</v>
      </c>
      <c r="S134" t="str">
        <f>IFERROR(VLOOKUP(L134,Tables!A:C,2,0),"")</f>
        <v>Entreposage magasinage</v>
      </c>
      <c r="T134">
        <f t="shared" si="6"/>
        <v>12</v>
      </c>
      <c r="U134">
        <f t="shared" si="7"/>
        <v>2024</v>
      </c>
      <c r="V134" t="str">
        <f t="shared" si="8"/>
        <v>Oui</v>
      </c>
    </row>
    <row r="135" spans="1:22" ht="18" customHeight="1" x14ac:dyDescent="0.3">
      <c r="A135" s="1" t="s">
        <v>17</v>
      </c>
      <c r="B135" s="2">
        <v>45628</v>
      </c>
      <c r="C135" s="34">
        <v>45630</v>
      </c>
      <c r="D135" s="3" t="s">
        <v>304</v>
      </c>
      <c r="E135" s="4">
        <v>12732</v>
      </c>
      <c r="F135" s="5">
        <v>23462</v>
      </c>
      <c r="G135" s="4">
        <v>6</v>
      </c>
      <c r="H135" s="7" t="s">
        <v>9</v>
      </c>
      <c r="I135" s="35">
        <v>525</v>
      </c>
      <c r="J135" s="1" t="s">
        <v>19</v>
      </c>
      <c r="K135" s="6" t="s">
        <v>20</v>
      </c>
      <c r="L135" s="1">
        <v>174</v>
      </c>
      <c r="M135" s="6" t="s">
        <v>31</v>
      </c>
      <c r="N135" s="6"/>
      <c r="O135" s="4">
        <v>6</v>
      </c>
      <c r="P135" s="3" t="str">
        <f>IFERROR(VLOOKUP(A135&amp;F135,'Commentaires Offres'!H:I,2,0),"")</f>
        <v/>
      </c>
      <c r="Q135" s="6" t="str">
        <f>IFERROR(VLOOKUP(A135&amp;F135,'Commentaires Offres'!C:D,2,0),"")</f>
        <v/>
      </c>
      <c r="R135" t="str">
        <f>IFERROR(VLOOKUP(L135,Tables!A:C,3,0),"")</f>
        <v>Tertiaire</v>
      </c>
      <c r="S135" t="str">
        <f>IFERROR(VLOOKUP(L135,Tables!A:C,2,0),"")</f>
        <v>Entreposage magasinage</v>
      </c>
      <c r="T135">
        <f t="shared" si="6"/>
        <v>12</v>
      </c>
      <c r="U135">
        <f t="shared" si="7"/>
        <v>2024</v>
      </c>
      <c r="V135" t="str">
        <f t="shared" si="8"/>
        <v>Oui</v>
      </c>
    </row>
    <row r="136" spans="1:22" ht="18" customHeight="1" x14ac:dyDescent="0.3">
      <c r="A136" s="1" t="s">
        <v>17</v>
      </c>
      <c r="B136" s="2">
        <v>45628</v>
      </c>
      <c r="C136" s="34">
        <v>45630</v>
      </c>
      <c r="D136" s="3" t="s">
        <v>305</v>
      </c>
      <c r="E136" s="4">
        <v>12737</v>
      </c>
      <c r="F136" s="5">
        <v>24155</v>
      </c>
      <c r="G136" s="4">
        <v>6</v>
      </c>
      <c r="H136" s="7" t="s">
        <v>9</v>
      </c>
      <c r="I136" s="35">
        <v>525</v>
      </c>
      <c r="J136" s="1" t="s">
        <v>19</v>
      </c>
      <c r="K136" s="6" t="s">
        <v>20</v>
      </c>
      <c r="L136" s="1">
        <v>174</v>
      </c>
      <c r="M136" s="6" t="s">
        <v>31</v>
      </c>
      <c r="N136" s="6" t="s">
        <v>299</v>
      </c>
      <c r="O136" s="4">
        <v>6</v>
      </c>
      <c r="P136" s="3" t="str">
        <f>IFERROR(VLOOKUP(A136&amp;F136,'Commentaires Offres'!H:I,2,0),"")</f>
        <v/>
      </c>
      <c r="Q136" s="6" t="str">
        <f>IFERROR(VLOOKUP(A136&amp;F136,'Commentaires Offres'!C:D,2,0),"")</f>
        <v/>
      </c>
      <c r="R136" t="str">
        <f>IFERROR(VLOOKUP(L136,Tables!A:C,3,0),"")</f>
        <v>Tertiaire</v>
      </c>
      <c r="S136" t="str">
        <f>IFERROR(VLOOKUP(L136,Tables!A:C,2,0),"")</f>
        <v>Entreposage magasinage</v>
      </c>
      <c r="T136">
        <f t="shared" si="6"/>
        <v>12</v>
      </c>
      <c r="U136">
        <f t="shared" si="7"/>
        <v>2024</v>
      </c>
      <c r="V136" t="str">
        <f t="shared" si="8"/>
        <v>Oui</v>
      </c>
    </row>
    <row r="137" spans="1:22" ht="18" customHeight="1" x14ac:dyDescent="0.3">
      <c r="A137" s="1" t="s">
        <v>17</v>
      </c>
      <c r="B137" s="2">
        <v>45628</v>
      </c>
      <c r="C137" s="34">
        <v>45629</v>
      </c>
      <c r="D137" s="3" t="s">
        <v>308</v>
      </c>
      <c r="E137" s="4">
        <v>9994</v>
      </c>
      <c r="F137" s="5">
        <v>24392</v>
      </c>
      <c r="G137" s="4">
        <v>10</v>
      </c>
      <c r="H137" s="7" t="s">
        <v>23</v>
      </c>
      <c r="I137" s="35" t="s">
        <v>23</v>
      </c>
      <c r="J137" s="1" t="s">
        <v>19</v>
      </c>
      <c r="K137" s="6" t="s">
        <v>20</v>
      </c>
      <c r="L137" s="1">
        <v>177</v>
      </c>
      <c r="M137" s="6" t="s">
        <v>31</v>
      </c>
      <c r="N137" s="6"/>
      <c r="O137" s="4">
        <v>10</v>
      </c>
      <c r="P137" s="3" t="str">
        <f>IFERROR(VLOOKUP(A137&amp;F137,'Commentaires Offres'!H:I,2,0),"")</f>
        <v/>
      </c>
      <c r="Q137" s="6" t="str">
        <f>IFERROR(VLOOKUP(A137&amp;F137,'Commentaires Offres'!C:D,2,0),"")</f>
        <v/>
      </c>
      <c r="R137" t="str">
        <f>IFERROR(VLOOKUP(L137,Tables!A:C,3,0),"")</f>
        <v>Tertiaire</v>
      </c>
      <c r="S137" t="str">
        <f>IFERROR(VLOOKUP(L137,Tables!A:C,2,0),"")</f>
        <v>Autres Services entreprises et collectivités</v>
      </c>
      <c r="T137">
        <f t="shared" si="6"/>
        <v>12</v>
      </c>
      <c r="U137">
        <f t="shared" si="7"/>
        <v>2024</v>
      </c>
      <c r="V137" t="str">
        <f t="shared" si="8"/>
        <v>Non</v>
      </c>
    </row>
    <row r="138" spans="1:22" ht="18" customHeight="1" x14ac:dyDescent="0.3">
      <c r="A138" s="1" t="s">
        <v>17</v>
      </c>
      <c r="B138" s="2">
        <v>45628</v>
      </c>
      <c r="C138" s="34">
        <v>45629</v>
      </c>
      <c r="D138" s="3" t="s">
        <v>298</v>
      </c>
      <c r="E138" s="4">
        <v>12739</v>
      </c>
      <c r="F138" s="5">
        <v>24165</v>
      </c>
      <c r="G138" s="4">
        <v>6</v>
      </c>
      <c r="H138" s="7" t="s">
        <v>9</v>
      </c>
      <c r="I138" s="35">
        <v>260</v>
      </c>
      <c r="J138" s="1" t="s">
        <v>19</v>
      </c>
      <c r="K138" s="6" t="s">
        <v>20</v>
      </c>
      <c r="L138" s="1">
        <v>174</v>
      </c>
      <c r="M138" s="6" t="s">
        <v>31</v>
      </c>
      <c r="N138" s="6" t="s">
        <v>299</v>
      </c>
      <c r="O138" s="4">
        <v>6</v>
      </c>
      <c r="P138" s="3" t="str">
        <f>IFERROR(VLOOKUP(A138&amp;F138,'Commentaires Offres'!H:I,2,0),"")</f>
        <v/>
      </c>
      <c r="Q138" s="6" t="str">
        <f>IFERROR(VLOOKUP(A138&amp;F138,'Commentaires Offres'!C:D,2,0),"")</f>
        <v/>
      </c>
      <c r="R138" t="str">
        <f>IFERROR(VLOOKUP(L138,Tables!A:C,3,0),"")</f>
        <v>Tertiaire</v>
      </c>
      <c r="S138" t="str">
        <f>IFERROR(VLOOKUP(L138,Tables!A:C,2,0),"")</f>
        <v>Entreposage magasinage</v>
      </c>
      <c r="T138">
        <f t="shared" si="6"/>
        <v>12</v>
      </c>
      <c r="U138">
        <f t="shared" si="7"/>
        <v>2024</v>
      </c>
      <c r="V138" t="str">
        <f t="shared" si="8"/>
        <v>Oui</v>
      </c>
    </row>
    <row r="139" spans="1:22" ht="18" customHeight="1" x14ac:dyDescent="0.3">
      <c r="A139" s="1" t="s">
        <v>17</v>
      </c>
      <c r="B139" s="2">
        <v>45629</v>
      </c>
      <c r="C139" s="34">
        <v>45848</v>
      </c>
      <c r="D139" s="3" t="s">
        <v>739</v>
      </c>
      <c r="E139" s="4">
        <v>16362</v>
      </c>
      <c r="F139" s="5">
        <v>24473</v>
      </c>
      <c r="G139" s="4">
        <v>12</v>
      </c>
      <c r="H139" s="7" t="s">
        <v>23</v>
      </c>
      <c r="I139" s="35" t="s">
        <v>23</v>
      </c>
      <c r="J139" s="1" t="s">
        <v>19</v>
      </c>
      <c r="K139" s="6" t="s">
        <v>25</v>
      </c>
      <c r="L139" s="1">
        <v>170</v>
      </c>
      <c r="M139" s="6" t="s">
        <v>35</v>
      </c>
      <c r="N139" s="6"/>
      <c r="O139" s="4">
        <v>12</v>
      </c>
      <c r="P139" s="3" t="str">
        <f>IFERROR(VLOOKUP(A139&amp;F139,'Commentaires Offres'!H:I,2,0),"")</f>
        <v/>
      </c>
      <c r="Q139" s="6" t="str">
        <f>IFERROR(VLOOKUP(A139&amp;F139,'Commentaires Offres'!C:D,2,0),"")</f>
        <v/>
      </c>
      <c r="R139" t="str">
        <f>IFERROR(VLOOKUP(L139,Tables!A:C,3,0),"")</f>
        <v>Industrie</v>
      </c>
      <c r="S139" t="str">
        <f>IFERROR(VLOOKUP(L139,Tables!A:C,2,0),"")</f>
        <v>Réparation véhicules légers</v>
      </c>
      <c r="T139">
        <f t="shared" si="6"/>
        <v>12</v>
      </c>
      <c r="U139">
        <f t="shared" si="7"/>
        <v>2024</v>
      </c>
      <c r="V139" t="str">
        <f t="shared" si="8"/>
        <v>Non</v>
      </c>
    </row>
    <row r="140" spans="1:22" ht="18" customHeight="1" x14ac:dyDescent="0.3">
      <c r="A140" s="1" t="s">
        <v>17</v>
      </c>
      <c r="B140" s="2">
        <v>45630</v>
      </c>
      <c r="C140" s="34">
        <v>45630</v>
      </c>
      <c r="D140" s="3" t="s">
        <v>310</v>
      </c>
      <c r="E140" s="4">
        <v>11258</v>
      </c>
      <c r="F140" s="5">
        <v>24438</v>
      </c>
      <c r="G140" s="4">
        <v>10</v>
      </c>
      <c r="H140" s="7" t="s">
        <v>23</v>
      </c>
      <c r="I140" s="35" t="s">
        <v>23</v>
      </c>
      <c r="J140" s="1" t="s">
        <v>19</v>
      </c>
      <c r="K140" s="6" t="s">
        <v>20</v>
      </c>
      <c r="L140" s="1">
        <v>177</v>
      </c>
      <c r="M140" s="6" t="s">
        <v>31</v>
      </c>
      <c r="N140" s="6"/>
      <c r="O140" s="4">
        <v>10</v>
      </c>
      <c r="P140" s="3" t="str">
        <f>IFERROR(VLOOKUP(A140&amp;F140,'Commentaires Offres'!H:I,2,0),"")</f>
        <v/>
      </c>
      <c r="Q140" s="6" t="str">
        <f>IFERROR(VLOOKUP(A140&amp;F140,'Commentaires Offres'!C:D,2,0),"")</f>
        <v/>
      </c>
      <c r="R140" t="str">
        <f>IFERROR(VLOOKUP(L140,Tables!A:C,3,0),"")</f>
        <v>Tertiaire</v>
      </c>
      <c r="S140" t="str">
        <f>IFERROR(VLOOKUP(L140,Tables!A:C,2,0),"")</f>
        <v>Autres Services entreprises et collectivités</v>
      </c>
      <c r="T140">
        <f t="shared" si="6"/>
        <v>12</v>
      </c>
      <c r="U140">
        <f t="shared" si="7"/>
        <v>2024</v>
      </c>
      <c r="V140" t="str">
        <f t="shared" si="8"/>
        <v>Non</v>
      </c>
    </row>
    <row r="141" spans="1:22" ht="18" customHeight="1" x14ac:dyDescent="0.3">
      <c r="A141" s="1" t="s">
        <v>17</v>
      </c>
      <c r="B141" s="2">
        <v>45632</v>
      </c>
      <c r="C141" s="34">
        <v>45749</v>
      </c>
      <c r="D141" s="3" t="s">
        <v>868</v>
      </c>
      <c r="E141" s="4">
        <v>14251</v>
      </c>
      <c r="F141" s="5">
        <v>24281</v>
      </c>
      <c r="G141" s="4">
        <v>12</v>
      </c>
      <c r="H141" s="7" t="s">
        <v>23</v>
      </c>
      <c r="I141" s="35" t="s">
        <v>23</v>
      </c>
      <c r="J141" s="1" t="s">
        <v>19</v>
      </c>
      <c r="K141" s="6" t="s">
        <v>25</v>
      </c>
      <c r="L141" s="1">
        <v>179</v>
      </c>
      <c r="M141" s="6" t="s">
        <v>29</v>
      </c>
      <c r="N141" s="6" t="s">
        <v>736</v>
      </c>
      <c r="O141" s="4">
        <v>12</v>
      </c>
      <c r="P141" s="3" t="str">
        <f>IFERROR(VLOOKUP(A141&amp;F141,'Commentaires Offres'!H:I,2,0),"")</f>
        <v/>
      </c>
      <c r="Q141" s="6" t="str">
        <f>IFERROR(VLOOKUP(A141&amp;F141,'Commentaires Offres'!C:D,2,0),"")</f>
        <v/>
      </c>
      <c r="R141" t="str">
        <f>IFERROR(VLOOKUP(L141,Tables!A:C,3,0),"")</f>
        <v>Préparatoire</v>
      </c>
      <c r="S141" t="str">
        <f>IFERROR(VLOOKUP(L141,Tables!A:C,2,0),"")</f>
        <v>Pré-professionnalisation</v>
      </c>
      <c r="T141">
        <f t="shared" si="6"/>
        <v>12</v>
      </c>
      <c r="U141">
        <f t="shared" si="7"/>
        <v>2024</v>
      </c>
      <c r="V141" t="str">
        <f t="shared" si="8"/>
        <v>Non</v>
      </c>
    </row>
    <row r="142" spans="1:22" ht="18" customHeight="1" x14ac:dyDescent="0.3">
      <c r="A142" s="1" t="s">
        <v>17</v>
      </c>
      <c r="B142" s="2">
        <v>45632</v>
      </c>
      <c r="C142" s="34">
        <v>45749</v>
      </c>
      <c r="D142" s="3" t="s">
        <v>868</v>
      </c>
      <c r="E142" s="4">
        <v>14251</v>
      </c>
      <c r="F142" s="5">
        <v>24471</v>
      </c>
      <c r="G142" s="4">
        <v>10</v>
      </c>
      <c r="H142" s="7" t="s">
        <v>23</v>
      </c>
      <c r="I142" s="35" t="s">
        <v>23</v>
      </c>
      <c r="J142" s="1" t="s">
        <v>19</v>
      </c>
      <c r="K142" s="6" t="s">
        <v>25</v>
      </c>
      <c r="L142" s="1">
        <v>179</v>
      </c>
      <c r="M142" s="6" t="s">
        <v>29</v>
      </c>
      <c r="N142" s="6" t="s">
        <v>234</v>
      </c>
      <c r="O142" s="4">
        <v>10</v>
      </c>
      <c r="P142" s="3" t="str">
        <f>IFERROR(VLOOKUP(A142&amp;F142,'Commentaires Offres'!H:I,2,0),"")</f>
        <v/>
      </c>
      <c r="Q142" s="6" t="str">
        <f>IFERROR(VLOOKUP(A142&amp;F142,'Commentaires Offres'!C:D,2,0),"")</f>
        <v/>
      </c>
      <c r="R142" t="str">
        <f>IFERROR(VLOOKUP(L142,Tables!A:C,3,0),"")</f>
        <v>Préparatoire</v>
      </c>
      <c r="S142" t="str">
        <f>IFERROR(VLOOKUP(L142,Tables!A:C,2,0),"")</f>
        <v>Pré-professionnalisation</v>
      </c>
      <c r="T142">
        <f t="shared" si="6"/>
        <v>12</v>
      </c>
      <c r="U142">
        <f t="shared" si="7"/>
        <v>2024</v>
      </c>
      <c r="V142" t="str">
        <f t="shared" si="8"/>
        <v>Non</v>
      </c>
    </row>
    <row r="143" spans="1:22" ht="18" customHeight="1" x14ac:dyDescent="0.3">
      <c r="A143" s="1" t="s">
        <v>17</v>
      </c>
      <c r="B143" s="2">
        <v>45635</v>
      </c>
      <c r="C143" s="34">
        <v>45636</v>
      </c>
      <c r="D143" s="3" t="s">
        <v>298</v>
      </c>
      <c r="E143" s="4">
        <v>12739</v>
      </c>
      <c r="F143" s="5">
        <v>24166</v>
      </c>
      <c r="G143" s="4">
        <v>6</v>
      </c>
      <c r="H143" s="7" t="s">
        <v>9</v>
      </c>
      <c r="I143" s="35">
        <v>260</v>
      </c>
      <c r="J143" s="1" t="s">
        <v>19</v>
      </c>
      <c r="K143" s="6" t="s">
        <v>20</v>
      </c>
      <c r="L143" s="1">
        <v>174</v>
      </c>
      <c r="M143" s="6" t="s">
        <v>31</v>
      </c>
      <c r="N143" s="6" t="s">
        <v>299</v>
      </c>
      <c r="O143" s="4">
        <v>6</v>
      </c>
      <c r="P143" s="3" t="str">
        <f>IFERROR(VLOOKUP(A143&amp;F143,'Commentaires Offres'!H:I,2,0),"")</f>
        <v/>
      </c>
      <c r="Q143" s="6" t="str">
        <f>IFERROR(VLOOKUP(A143&amp;F143,'Commentaires Offres'!C:D,2,0),"")</f>
        <v/>
      </c>
      <c r="R143" t="str">
        <f>IFERROR(VLOOKUP(L143,Tables!A:C,3,0),"")</f>
        <v>Tertiaire</v>
      </c>
      <c r="S143" t="str">
        <f>IFERROR(VLOOKUP(L143,Tables!A:C,2,0),"")</f>
        <v>Entreposage magasinage</v>
      </c>
      <c r="T143">
        <f t="shared" si="6"/>
        <v>12</v>
      </c>
      <c r="U143">
        <f t="shared" si="7"/>
        <v>2024</v>
      </c>
      <c r="V143" t="str">
        <f t="shared" si="8"/>
        <v>Oui</v>
      </c>
    </row>
    <row r="144" spans="1:22" ht="18" customHeight="1" x14ac:dyDescent="0.3">
      <c r="A144" s="1" t="s">
        <v>17</v>
      </c>
      <c r="B144" s="2">
        <v>45635</v>
      </c>
      <c r="C144" s="34">
        <v>45638</v>
      </c>
      <c r="D144" s="3" t="s">
        <v>300</v>
      </c>
      <c r="E144" s="4">
        <v>12738</v>
      </c>
      <c r="F144" s="5">
        <v>23471</v>
      </c>
      <c r="G144" s="4">
        <v>6</v>
      </c>
      <c r="H144" s="7" t="s">
        <v>9</v>
      </c>
      <c r="I144" s="35">
        <v>700</v>
      </c>
      <c r="J144" s="1" t="s">
        <v>19</v>
      </c>
      <c r="K144" s="6" t="s">
        <v>20</v>
      </c>
      <c r="L144" s="1">
        <v>174</v>
      </c>
      <c r="M144" s="6" t="s">
        <v>31</v>
      </c>
      <c r="N144" s="6" t="s">
        <v>22</v>
      </c>
      <c r="O144" s="4">
        <v>6</v>
      </c>
      <c r="P144" s="3" t="str">
        <f>IFERROR(VLOOKUP(A144&amp;F144,'Commentaires Offres'!H:I,2,0),"")</f>
        <v/>
      </c>
      <c r="Q144" s="6" t="str">
        <f>IFERROR(VLOOKUP(A144&amp;F144,'Commentaires Offres'!C:D,2,0),"")</f>
        <v/>
      </c>
      <c r="R144" t="str">
        <f>IFERROR(VLOOKUP(L144,Tables!A:C,3,0),"")</f>
        <v>Tertiaire</v>
      </c>
      <c r="S144" t="str">
        <f>IFERROR(VLOOKUP(L144,Tables!A:C,2,0),"")</f>
        <v>Entreposage magasinage</v>
      </c>
      <c r="T144">
        <f t="shared" si="6"/>
        <v>12</v>
      </c>
      <c r="U144">
        <f t="shared" si="7"/>
        <v>2024</v>
      </c>
      <c r="V144" t="str">
        <f t="shared" si="8"/>
        <v>Oui</v>
      </c>
    </row>
    <row r="145" spans="1:22" ht="18" customHeight="1" x14ac:dyDescent="0.3">
      <c r="A145" s="1" t="s">
        <v>17</v>
      </c>
      <c r="B145" s="2">
        <v>45635</v>
      </c>
      <c r="C145" s="34">
        <v>45638</v>
      </c>
      <c r="D145" s="3" t="s">
        <v>301</v>
      </c>
      <c r="E145" s="4">
        <v>12736</v>
      </c>
      <c r="F145" s="5">
        <v>23470</v>
      </c>
      <c r="G145" s="4">
        <v>6</v>
      </c>
      <c r="H145" s="7" t="s">
        <v>9</v>
      </c>
      <c r="I145" s="35">
        <v>700</v>
      </c>
      <c r="J145" s="1" t="s">
        <v>19</v>
      </c>
      <c r="K145" s="6" t="s">
        <v>20</v>
      </c>
      <c r="L145" s="1">
        <v>174</v>
      </c>
      <c r="M145" s="6" t="s">
        <v>31</v>
      </c>
      <c r="N145" s="6"/>
      <c r="O145" s="4">
        <v>6</v>
      </c>
      <c r="P145" s="3" t="str">
        <f>IFERROR(VLOOKUP(A145&amp;F145,'Commentaires Offres'!H:I,2,0),"")</f>
        <v/>
      </c>
      <c r="Q145" s="6" t="str">
        <f>IFERROR(VLOOKUP(A145&amp;F145,'Commentaires Offres'!C:D,2,0),"")</f>
        <v/>
      </c>
      <c r="R145" t="str">
        <f>IFERROR(VLOOKUP(L145,Tables!A:C,3,0),"")</f>
        <v>Tertiaire</v>
      </c>
      <c r="S145" t="str">
        <f>IFERROR(VLOOKUP(L145,Tables!A:C,2,0),"")</f>
        <v>Entreposage magasinage</v>
      </c>
      <c r="T145">
        <f t="shared" si="6"/>
        <v>12</v>
      </c>
      <c r="U145">
        <f t="shared" si="7"/>
        <v>2024</v>
      </c>
      <c r="V145" t="str">
        <f t="shared" si="8"/>
        <v>Oui</v>
      </c>
    </row>
    <row r="146" spans="1:22" ht="18" customHeight="1" x14ac:dyDescent="0.3">
      <c r="A146" s="1" t="s">
        <v>17</v>
      </c>
      <c r="B146" s="2">
        <v>45635</v>
      </c>
      <c r="C146" s="34">
        <v>45637</v>
      </c>
      <c r="D146" s="3" t="s">
        <v>294</v>
      </c>
      <c r="E146" s="4">
        <v>14301</v>
      </c>
      <c r="F146" s="5">
        <v>24210</v>
      </c>
      <c r="G146" s="4">
        <v>6</v>
      </c>
      <c r="H146" s="7" t="s">
        <v>9</v>
      </c>
      <c r="I146" s="35">
        <v>882</v>
      </c>
      <c r="J146" s="1" t="s">
        <v>19</v>
      </c>
      <c r="K146" s="6" t="s">
        <v>20</v>
      </c>
      <c r="L146" s="1">
        <v>159</v>
      </c>
      <c r="M146" s="6" t="s">
        <v>31</v>
      </c>
      <c r="N146" s="6"/>
      <c r="O146" s="4">
        <v>6</v>
      </c>
      <c r="P146" s="3" t="str">
        <f>IFERROR(VLOOKUP(A146&amp;F146,'Commentaires Offres'!H:I,2,0),"")</f>
        <v/>
      </c>
      <c r="Q146" s="6" t="str">
        <f>IFERROR(VLOOKUP(A146&amp;F146,'Commentaires Offres'!C:D,2,0),"")</f>
        <v/>
      </c>
      <c r="R146" t="str">
        <f>IFERROR(VLOOKUP(L146,Tables!A:C,3,0),"")</f>
        <v>Tertiaire</v>
      </c>
      <c r="S146" t="str">
        <f>IFERROR(VLOOKUP(L146,Tables!A:C,2,0),"")</f>
        <v>Secrétariat - Assistanat</v>
      </c>
      <c r="T146">
        <f t="shared" si="6"/>
        <v>12</v>
      </c>
      <c r="U146">
        <f t="shared" si="7"/>
        <v>2024</v>
      </c>
      <c r="V146" t="str">
        <f t="shared" si="8"/>
        <v>Oui</v>
      </c>
    </row>
    <row r="147" spans="1:22" ht="18" customHeight="1" x14ac:dyDescent="0.3">
      <c r="A147" s="1" t="s">
        <v>17</v>
      </c>
      <c r="B147" s="2">
        <v>45635</v>
      </c>
      <c r="C147" s="34">
        <v>45637</v>
      </c>
      <c r="D147" s="3" t="s">
        <v>296</v>
      </c>
      <c r="E147" s="4">
        <v>14296</v>
      </c>
      <c r="F147" s="5">
        <v>24215</v>
      </c>
      <c r="G147" s="4">
        <v>6</v>
      </c>
      <c r="H147" s="7" t="s">
        <v>9</v>
      </c>
      <c r="I147" s="35">
        <v>882</v>
      </c>
      <c r="J147" s="1" t="s">
        <v>19</v>
      </c>
      <c r="K147" s="6" t="s">
        <v>20</v>
      </c>
      <c r="L147" s="1">
        <v>159</v>
      </c>
      <c r="M147" s="6" t="s">
        <v>31</v>
      </c>
      <c r="N147" s="6"/>
      <c r="O147" s="4">
        <v>6</v>
      </c>
      <c r="P147" s="3" t="str">
        <f>IFERROR(VLOOKUP(A147&amp;F147,'Commentaires Offres'!H:I,2,0),"")</f>
        <v/>
      </c>
      <c r="Q147" s="6" t="str">
        <f>IFERROR(VLOOKUP(A147&amp;F147,'Commentaires Offres'!C:D,2,0),"")</f>
        <v/>
      </c>
      <c r="R147" t="str">
        <f>IFERROR(VLOOKUP(L147,Tables!A:C,3,0),"")</f>
        <v>Tertiaire</v>
      </c>
      <c r="S147" t="str">
        <f>IFERROR(VLOOKUP(L147,Tables!A:C,2,0),"")</f>
        <v>Secrétariat - Assistanat</v>
      </c>
      <c r="T147">
        <f t="shared" si="6"/>
        <v>12</v>
      </c>
      <c r="U147">
        <f t="shared" si="7"/>
        <v>2024</v>
      </c>
      <c r="V147" t="str">
        <f t="shared" si="8"/>
        <v>Oui</v>
      </c>
    </row>
    <row r="148" spans="1:22" ht="18" customHeight="1" x14ac:dyDescent="0.3">
      <c r="A148" s="1" t="s">
        <v>17</v>
      </c>
      <c r="B148" s="2">
        <v>45635</v>
      </c>
      <c r="C148" s="34">
        <v>45637</v>
      </c>
      <c r="D148" s="3" t="s">
        <v>302</v>
      </c>
      <c r="E148" s="4">
        <v>12734</v>
      </c>
      <c r="F148" s="5">
        <v>23469</v>
      </c>
      <c r="G148" s="4">
        <v>6</v>
      </c>
      <c r="H148" s="7" t="s">
        <v>9</v>
      </c>
      <c r="I148" s="35">
        <v>525</v>
      </c>
      <c r="J148" s="1" t="s">
        <v>19</v>
      </c>
      <c r="K148" s="6" t="s">
        <v>20</v>
      </c>
      <c r="L148" s="1">
        <v>174</v>
      </c>
      <c r="M148" s="6" t="s">
        <v>31</v>
      </c>
      <c r="N148" s="6"/>
      <c r="O148" s="4">
        <v>6</v>
      </c>
      <c r="P148" s="3" t="str">
        <f>IFERROR(VLOOKUP(A148&amp;F148,'Commentaires Offres'!H:I,2,0),"")</f>
        <v/>
      </c>
      <c r="Q148" s="6" t="str">
        <f>IFERROR(VLOOKUP(A148&amp;F148,'Commentaires Offres'!C:D,2,0),"")</f>
        <v/>
      </c>
      <c r="R148" t="str">
        <f>IFERROR(VLOOKUP(L148,Tables!A:C,3,0),"")</f>
        <v>Tertiaire</v>
      </c>
      <c r="S148" t="str">
        <f>IFERROR(VLOOKUP(L148,Tables!A:C,2,0),"")</f>
        <v>Entreposage magasinage</v>
      </c>
      <c r="T148">
        <f t="shared" si="6"/>
        <v>12</v>
      </c>
      <c r="U148">
        <f t="shared" si="7"/>
        <v>2024</v>
      </c>
      <c r="V148" t="str">
        <f t="shared" si="8"/>
        <v>Oui</v>
      </c>
    </row>
    <row r="149" spans="1:22" ht="18" customHeight="1" x14ac:dyDescent="0.3">
      <c r="A149" s="1" t="s">
        <v>17</v>
      </c>
      <c r="B149" s="2">
        <v>45635</v>
      </c>
      <c r="C149" s="34">
        <v>45637</v>
      </c>
      <c r="D149" s="3" t="s">
        <v>303</v>
      </c>
      <c r="E149" s="4">
        <v>12733</v>
      </c>
      <c r="F149" s="5">
        <v>23468</v>
      </c>
      <c r="G149" s="4">
        <v>6</v>
      </c>
      <c r="H149" s="7" t="s">
        <v>9</v>
      </c>
      <c r="I149" s="35">
        <v>525</v>
      </c>
      <c r="J149" s="1" t="s">
        <v>19</v>
      </c>
      <c r="K149" s="6" t="s">
        <v>20</v>
      </c>
      <c r="L149" s="1">
        <v>174</v>
      </c>
      <c r="M149" s="6" t="s">
        <v>31</v>
      </c>
      <c r="N149" s="6"/>
      <c r="O149" s="4">
        <v>6</v>
      </c>
      <c r="P149" s="3" t="str">
        <f>IFERROR(VLOOKUP(A149&amp;F149,'Commentaires Offres'!H:I,2,0),"")</f>
        <v/>
      </c>
      <c r="Q149" s="6" t="str">
        <f>IFERROR(VLOOKUP(A149&amp;F149,'Commentaires Offres'!C:D,2,0),"")</f>
        <v/>
      </c>
      <c r="R149" t="str">
        <f>IFERROR(VLOOKUP(L149,Tables!A:C,3,0),"")</f>
        <v>Tertiaire</v>
      </c>
      <c r="S149" t="str">
        <f>IFERROR(VLOOKUP(L149,Tables!A:C,2,0),"")</f>
        <v>Entreposage magasinage</v>
      </c>
      <c r="T149">
        <f t="shared" si="6"/>
        <v>12</v>
      </c>
      <c r="U149">
        <f t="shared" si="7"/>
        <v>2024</v>
      </c>
      <c r="V149" t="str">
        <f t="shared" si="8"/>
        <v>Oui</v>
      </c>
    </row>
    <row r="150" spans="1:22" ht="18" customHeight="1" x14ac:dyDescent="0.3">
      <c r="A150" s="1" t="s">
        <v>17</v>
      </c>
      <c r="B150" s="2">
        <v>45635</v>
      </c>
      <c r="C150" s="34">
        <v>45637</v>
      </c>
      <c r="D150" s="3" t="s">
        <v>304</v>
      </c>
      <c r="E150" s="4">
        <v>12732</v>
      </c>
      <c r="F150" s="5">
        <v>23467</v>
      </c>
      <c r="G150" s="4">
        <v>6</v>
      </c>
      <c r="H150" s="7" t="s">
        <v>9</v>
      </c>
      <c r="I150" s="35">
        <v>525</v>
      </c>
      <c r="J150" s="1" t="s">
        <v>19</v>
      </c>
      <c r="K150" s="6" t="s">
        <v>20</v>
      </c>
      <c r="L150" s="1">
        <v>174</v>
      </c>
      <c r="M150" s="6" t="s">
        <v>31</v>
      </c>
      <c r="N150" s="6"/>
      <c r="O150" s="4">
        <v>6</v>
      </c>
      <c r="P150" s="3" t="str">
        <f>IFERROR(VLOOKUP(A150&amp;F150,'Commentaires Offres'!H:I,2,0),"")</f>
        <v/>
      </c>
      <c r="Q150" s="6" t="str">
        <f>IFERROR(VLOOKUP(A150&amp;F150,'Commentaires Offres'!C:D,2,0),"")</f>
        <v/>
      </c>
      <c r="R150" t="str">
        <f>IFERROR(VLOOKUP(L150,Tables!A:C,3,0),"")</f>
        <v>Tertiaire</v>
      </c>
      <c r="S150" t="str">
        <f>IFERROR(VLOOKUP(L150,Tables!A:C,2,0),"")</f>
        <v>Entreposage magasinage</v>
      </c>
      <c r="T150">
        <f t="shared" si="6"/>
        <v>12</v>
      </c>
      <c r="U150">
        <f t="shared" si="7"/>
        <v>2024</v>
      </c>
      <c r="V150" t="str">
        <f t="shared" si="8"/>
        <v>Oui</v>
      </c>
    </row>
    <row r="151" spans="1:22" ht="18" customHeight="1" x14ac:dyDescent="0.3">
      <c r="A151" s="1" t="s">
        <v>17</v>
      </c>
      <c r="B151" s="2">
        <v>45635</v>
      </c>
      <c r="C151" s="34">
        <v>45637</v>
      </c>
      <c r="D151" s="3" t="s">
        <v>305</v>
      </c>
      <c r="E151" s="4">
        <v>12737</v>
      </c>
      <c r="F151" s="5">
        <v>24156</v>
      </c>
      <c r="G151" s="4">
        <v>6</v>
      </c>
      <c r="H151" s="7" t="s">
        <v>9</v>
      </c>
      <c r="I151" s="35">
        <v>525</v>
      </c>
      <c r="J151" s="1" t="s">
        <v>19</v>
      </c>
      <c r="K151" s="6" t="s">
        <v>20</v>
      </c>
      <c r="L151" s="1">
        <v>174</v>
      </c>
      <c r="M151" s="6" t="s">
        <v>31</v>
      </c>
      <c r="N151" s="6" t="s">
        <v>299</v>
      </c>
      <c r="O151" s="4">
        <v>6</v>
      </c>
      <c r="P151" s="3" t="str">
        <f>IFERROR(VLOOKUP(A151&amp;F151,'Commentaires Offres'!H:I,2,0),"")</f>
        <v/>
      </c>
      <c r="Q151" s="6" t="str">
        <f>IFERROR(VLOOKUP(A151&amp;F151,'Commentaires Offres'!C:D,2,0),"")</f>
        <v/>
      </c>
      <c r="R151" t="str">
        <f>IFERROR(VLOOKUP(L151,Tables!A:C,3,0),"")</f>
        <v>Tertiaire</v>
      </c>
      <c r="S151" t="str">
        <f>IFERROR(VLOOKUP(L151,Tables!A:C,2,0),"")</f>
        <v>Entreposage magasinage</v>
      </c>
      <c r="T151">
        <f t="shared" si="6"/>
        <v>12</v>
      </c>
      <c r="U151">
        <f t="shared" si="7"/>
        <v>2024</v>
      </c>
      <c r="V151" t="str">
        <f t="shared" si="8"/>
        <v>Oui</v>
      </c>
    </row>
    <row r="152" spans="1:22" ht="18" customHeight="1" x14ac:dyDescent="0.3">
      <c r="A152" s="1" t="s">
        <v>17</v>
      </c>
      <c r="B152" s="2">
        <v>45636</v>
      </c>
      <c r="C152" s="34">
        <v>45638</v>
      </c>
      <c r="D152" s="3" t="s">
        <v>290</v>
      </c>
      <c r="E152" s="4">
        <v>11067</v>
      </c>
      <c r="F152" s="5">
        <v>24193</v>
      </c>
      <c r="G152" s="4">
        <v>10</v>
      </c>
      <c r="H152" s="7" t="s">
        <v>23</v>
      </c>
      <c r="I152" s="35" t="s">
        <v>23</v>
      </c>
      <c r="J152" s="1" t="s">
        <v>19</v>
      </c>
      <c r="K152" s="6" t="s">
        <v>20</v>
      </c>
      <c r="L152" s="1">
        <v>124</v>
      </c>
      <c r="M152" s="6" t="s">
        <v>31</v>
      </c>
      <c r="N152" s="6"/>
      <c r="O152" s="4">
        <v>10</v>
      </c>
      <c r="P152" s="3" t="str">
        <f>IFERROR(VLOOKUP(A152&amp;F152,'Commentaires Offres'!H:I,2,0),"")</f>
        <v/>
      </c>
      <c r="Q152" s="6" t="str">
        <f>IFERROR(VLOOKUP(A152&amp;F152,'Commentaires Offres'!C:D,2,0),"")</f>
        <v/>
      </c>
      <c r="R152" t="str">
        <f>IFERROR(VLOOKUP(L152,Tables!A:C,3,0),"")</f>
        <v>BTP</v>
      </c>
      <c r="S152" t="str">
        <f>IFERROR(VLOOKUP(L152,Tables!A:C,2,0),"")</f>
        <v>Equipement Electrique</v>
      </c>
      <c r="T152">
        <f t="shared" si="6"/>
        <v>12</v>
      </c>
      <c r="U152">
        <f t="shared" si="7"/>
        <v>2024</v>
      </c>
      <c r="V152" t="str">
        <f t="shared" si="8"/>
        <v>Non</v>
      </c>
    </row>
    <row r="153" spans="1:22" ht="18" customHeight="1" x14ac:dyDescent="0.3">
      <c r="A153" s="1" t="s">
        <v>17</v>
      </c>
      <c r="B153" s="2">
        <v>45636</v>
      </c>
      <c r="C153" s="34">
        <v>45637</v>
      </c>
      <c r="D153" s="3" t="s">
        <v>297</v>
      </c>
      <c r="E153" s="4">
        <v>11064</v>
      </c>
      <c r="F153" s="5">
        <v>24143</v>
      </c>
      <c r="G153" s="4">
        <v>10</v>
      </c>
      <c r="H153" s="7" t="s">
        <v>23</v>
      </c>
      <c r="I153" s="35" t="s">
        <v>23</v>
      </c>
      <c r="J153" s="1" t="s">
        <v>19</v>
      </c>
      <c r="K153" s="6" t="s">
        <v>20</v>
      </c>
      <c r="L153" s="1">
        <v>124</v>
      </c>
      <c r="M153" s="6" t="s">
        <v>31</v>
      </c>
      <c r="N153" s="6"/>
      <c r="O153" s="4">
        <v>10</v>
      </c>
      <c r="P153" s="3" t="str">
        <f>IFERROR(VLOOKUP(A153&amp;F153,'Commentaires Offres'!H:I,2,0),"")</f>
        <v/>
      </c>
      <c r="Q153" s="6" t="str">
        <f>IFERROR(VLOOKUP(A153&amp;F153,'Commentaires Offres'!C:D,2,0),"")</f>
        <v/>
      </c>
      <c r="R153" t="str">
        <f>IFERROR(VLOOKUP(L153,Tables!A:C,3,0),"")</f>
        <v>BTP</v>
      </c>
      <c r="S153" t="str">
        <f>IFERROR(VLOOKUP(L153,Tables!A:C,2,0),"")</f>
        <v>Equipement Electrique</v>
      </c>
      <c r="T153">
        <f t="shared" si="6"/>
        <v>12</v>
      </c>
      <c r="U153">
        <f t="shared" si="7"/>
        <v>2024</v>
      </c>
      <c r="V153" t="str">
        <f t="shared" si="8"/>
        <v>Non</v>
      </c>
    </row>
    <row r="154" spans="1:22" ht="18" customHeight="1" x14ac:dyDescent="0.3">
      <c r="A154" s="1" t="s">
        <v>17</v>
      </c>
      <c r="B154" s="2">
        <v>45636</v>
      </c>
      <c r="C154" s="34">
        <v>45637</v>
      </c>
      <c r="D154" s="3" t="s">
        <v>292</v>
      </c>
      <c r="E154" s="4">
        <v>11070</v>
      </c>
      <c r="F154" s="5">
        <v>24233</v>
      </c>
      <c r="G154" s="4">
        <v>6</v>
      </c>
      <c r="H154" s="7" t="s">
        <v>23</v>
      </c>
      <c r="I154" s="35" t="s">
        <v>23</v>
      </c>
      <c r="J154" s="1" t="s">
        <v>19</v>
      </c>
      <c r="K154" s="6" t="s">
        <v>20</v>
      </c>
      <c r="L154" s="1">
        <v>124</v>
      </c>
      <c r="M154" s="6" t="s">
        <v>31</v>
      </c>
      <c r="N154" s="6"/>
      <c r="O154" s="4">
        <v>6</v>
      </c>
      <c r="P154" s="3" t="str">
        <f>IFERROR(VLOOKUP(A154&amp;F154,'Commentaires Offres'!H:I,2,0),"")</f>
        <v/>
      </c>
      <c r="Q154" s="6" t="str">
        <f>IFERROR(VLOOKUP(A154&amp;F154,'Commentaires Offres'!C:D,2,0),"")</f>
        <v/>
      </c>
      <c r="R154" t="str">
        <f>IFERROR(VLOOKUP(L154,Tables!A:C,3,0),"")</f>
        <v>BTP</v>
      </c>
      <c r="S154" t="str">
        <f>IFERROR(VLOOKUP(L154,Tables!A:C,2,0),"")</f>
        <v>Equipement Electrique</v>
      </c>
      <c r="T154">
        <f t="shared" si="6"/>
        <v>12</v>
      </c>
      <c r="U154">
        <f t="shared" si="7"/>
        <v>2024</v>
      </c>
      <c r="V154" t="str">
        <f t="shared" si="8"/>
        <v>Non</v>
      </c>
    </row>
    <row r="155" spans="1:22" ht="18" customHeight="1" x14ac:dyDescent="0.3">
      <c r="A155" s="1" t="s">
        <v>17</v>
      </c>
      <c r="B155" s="2">
        <v>45636</v>
      </c>
      <c r="C155" s="34">
        <v>45637</v>
      </c>
      <c r="D155" s="3" t="s">
        <v>293</v>
      </c>
      <c r="E155" s="4">
        <v>11581</v>
      </c>
      <c r="F155" s="5">
        <v>24232</v>
      </c>
      <c r="G155" s="4">
        <v>6</v>
      </c>
      <c r="H155" s="7" t="s">
        <v>23</v>
      </c>
      <c r="I155" s="35" t="s">
        <v>23</v>
      </c>
      <c r="J155" s="1" t="s">
        <v>19</v>
      </c>
      <c r="K155" s="6" t="s">
        <v>20</v>
      </c>
      <c r="L155" s="1">
        <v>124</v>
      </c>
      <c r="M155" s="6" t="s">
        <v>31</v>
      </c>
      <c r="N155" s="6"/>
      <c r="O155" s="4">
        <v>6</v>
      </c>
      <c r="P155" s="3" t="str">
        <f>IFERROR(VLOOKUP(A155&amp;F155,'Commentaires Offres'!H:I,2,0),"")</f>
        <v/>
      </c>
      <c r="Q155" s="6" t="str">
        <f>IFERROR(VLOOKUP(A155&amp;F155,'Commentaires Offres'!C:D,2,0),"")</f>
        <v/>
      </c>
      <c r="R155" t="str">
        <f>IFERROR(VLOOKUP(L155,Tables!A:C,3,0),"")</f>
        <v>BTP</v>
      </c>
      <c r="S155" t="str">
        <f>IFERROR(VLOOKUP(L155,Tables!A:C,2,0),"")</f>
        <v>Equipement Electrique</v>
      </c>
      <c r="T155">
        <f t="shared" si="6"/>
        <v>12</v>
      </c>
      <c r="U155">
        <f t="shared" si="7"/>
        <v>2024</v>
      </c>
      <c r="V155" t="str">
        <f t="shared" si="8"/>
        <v>Non</v>
      </c>
    </row>
    <row r="156" spans="1:22" ht="18" customHeight="1" x14ac:dyDescent="0.3">
      <c r="A156" s="1" t="s">
        <v>17</v>
      </c>
      <c r="B156" s="2">
        <v>45642</v>
      </c>
      <c r="C156" s="34">
        <v>45645</v>
      </c>
      <c r="D156" s="3" t="s">
        <v>300</v>
      </c>
      <c r="E156" s="4">
        <v>12738</v>
      </c>
      <c r="F156" s="5">
        <v>23476</v>
      </c>
      <c r="G156" s="4">
        <v>6</v>
      </c>
      <c r="H156" s="7" t="s">
        <v>9</v>
      </c>
      <c r="I156" s="35">
        <v>700</v>
      </c>
      <c r="J156" s="1" t="s">
        <v>19</v>
      </c>
      <c r="K156" s="6" t="s">
        <v>20</v>
      </c>
      <c r="L156" s="1">
        <v>174</v>
      </c>
      <c r="M156" s="6" t="s">
        <v>31</v>
      </c>
      <c r="N156" s="6" t="s">
        <v>22</v>
      </c>
      <c r="O156" s="4">
        <v>6</v>
      </c>
      <c r="P156" s="3" t="str">
        <f>IFERROR(VLOOKUP(A156&amp;F156,'Commentaires Offres'!H:I,2,0),"")</f>
        <v/>
      </c>
      <c r="Q156" s="6" t="str">
        <f>IFERROR(VLOOKUP(A156&amp;F156,'Commentaires Offres'!C:D,2,0),"")</f>
        <v/>
      </c>
      <c r="R156" t="str">
        <f>IFERROR(VLOOKUP(L156,Tables!A:C,3,0),"")</f>
        <v>Tertiaire</v>
      </c>
      <c r="S156" t="str">
        <f>IFERROR(VLOOKUP(L156,Tables!A:C,2,0),"")</f>
        <v>Entreposage magasinage</v>
      </c>
      <c r="T156">
        <f t="shared" si="6"/>
        <v>12</v>
      </c>
      <c r="U156">
        <f t="shared" si="7"/>
        <v>2024</v>
      </c>
      <c r="V156" t="str">
        <f t="shared" si="8"/>
        <v>Oui</v>
      </c>
    </row>
    <row r="157" spans="1:22" ht="18" customHeight="1" x14ac:dyDescent="0.3">
      <c r="A157" s="1" t="s">
        <v>17</v>
      </c>
      <c r="B157" s="2">
        <v>45642</v>
      </c>
      <c r="C157" s="34">
        <v>45646</v>
      </c>
      <c r="D157" s="3" t="s">
        <v>301</v>
      </c>
      <c r="E157" s="4">
        <v>12736</v>
      </c>
      <c r="F157" s="5">
        <v>23475</v>
      </c>
      <c r="G157" s="4">
        <v>6</v>
      </c>
      <c r="H157" s="7" t="s">
        <v>9</v>
      </c>
      <c r="I157" s="35">
        <v>700</v>
      </c>
      <c r="J157" s="1" t="s">
        <v>19</v>
      </c>
      <c r="K157" s="6" t="s">
        <v>20</v>
      </c>
      <c r="L157" s="1">
        <v>174</v>
      </c>
      <c r="M157" s="6" t="s">
        <v>31</v>
      </c>
      <c r="N157" s="6"/>
      <c r="O157" s="4">
        <v>6</v>
      </c>
      <c r="P157" s="3" t="str">
        <f>IFERROR(VLOOKUP(A157&amp;F157,'Commentaires Offres'!H:I,2,0),"")</f>
        <v/>
      </c>
      <c r="Q157" s="6" t="str">
        <f>IFERROR(VLOOKUP(A157&amp;F157,'Commentaires Offres'!C:D,2,0),"")</f>
        <v/>
      </c>
      <c r="R157" t="str">
        <f>IFERROR(VLOOKUP(L157,Tables!A:C,3,0),"")</f>
        <v>Tertiaire</v>
      </c>
      <c r="S157" t="str">
        <f>IFERROR(VLOOKUP(L157,Tables!A:C,2,0),"")</f>
        <v>Entreposage magasinage</v>
      </c>
      <c r="T157">
        <f t="shared" si="6"/>
        <v>12</v>
      </c>
      <c r="U157">
        <f t="shared" si="7"/>
        <v>2024</v>
      </c>
      <c r="V157" t="str">
        <f t="shared" si="8"/>
        <v>Oui</v>
      </c>
    </row>
    <row r="158" spans="1:22" ht="18" customHeight="1" x14ac:dyDescent="0.3">
      <c r="A158" s="1" t="s">
        <v>17</v>
      </c>
      <c r="B158" s="2">
        <v>45642</v>
      </c>
      <c r="C158" s="34">
        <v>45643</v>
      </c>
      <c r="D158" s="3" t="s">
        <v>298</v>
      </c>
      <c r="E158" s="4">
        <v>12739</v>
      </c>
      <c r="F158" s="5">
        <v>24167</v>
      </c>
      <c r="G158" s="4">
        <v>6</v>
      </c>
      <c r="H158" s="7" t="s">
        <v>9</v>
      </c>
      <c r="I158" s="35">
        <v>260</v>
      </c>
      <c r="J158" s="1" t="s">
        <v>19</v>
      </c>
      <c r="K158" s="6" t="s">
        <v>20</v>
      </c>
      <c r="L158" s="1">
        <v>174</v>
      </c>
      <c r="M158" s="6" t="s">
        <v>31</v>
      </c>
      <c r="N158" s="6" t="s">
        <v>299</v>
      </c>
      <c r="O158" s="4">
        <v>6</v>
      </c>
      <c r="P158" s="3" t="str">
        <f>IFERROR(VLOOKUP(A158&amp;F158,'Commentaires Offres'!H:I,2,0),"")</f>
        <v/>
      </c>
      <c r="Q158" s="6" t="str">
        <f>IFERROR(VLOOKUP(A158&amp;F158,'Commentaires Offres'!C:D,2,0),"")</f>
        <v/>
      </c>
      <c r="R158" t="str">
        <f>IFERROR(VLOOKUP(L158,Tables!A:C,3,0),"")</f>
        <v>Tertiaire</v>
      </c>
      <c r="S158" t="str">
        <f>IFERROR(VLOOKUP(L158,Tables!A:C,2,0),"")</f>
        <v>Entreposage magasinage</v>
      </c>
      <c r="T158">
        <f t="shared" si="6"/>
        <v>12</v>
      </c>
      <c r="U158">
        <f t="shared" si="7"/>
        <v>2024</v>
      </c>
      <c r="V158" t="str">
        <f t="shared" si="8"/>
        <v>Oui</v>
      </c>
    </row>
    <row r="159" spans="1:22" ht="18" customHeight="1" x14ac:dyDescent="0.3">
      <c r="A159" s="1" t="s">
        <v>17</v>
      </c>
      <c r="B159" s="2">
        <v>45642</v>
      </c>
      <c r="C159" s="34">
        <v>45796</v>
      </c>
      <c r="D159" s="3" t="s">
        <v>512</v>
      </c>
      <c r="E159" s="4">
        <v>9680</v>
      </c>
      <c r="F159" s="5">
        <v>24009</v>
      </c>
      <c r="G159" s="4">
        <v>12</v>
      </c>
      <c r="H159" s="7" t="s">
        <v>9</v>
      </c>
      <c r="I159" s="35">
        <v>4557</v>
      </c>
      <c r="J159" s="1" t="s">
        <v>19</v>
      </c>
      <c r="K159" s="6" t="s">
        <v>20</v>
      </c>
      <c r="L159" s="1">
        <v>176</v>
      </c>
      <c r="M159" s="6" t="s">
        <v>38</v>
      </c>
      <c r="N159" s="6" t="s">
        <v>22</v>
      </c>
      <c r="O159" s="4">
        <v>12</v>
      </c>
      <c r="P159" s="3" t="str">
        <f>IFERROR(VLOOKUP(A159&amp;F159,'Commentaires Offres'!H:I,2,0),"")</f>
        <v/>
      </c>
      <c r="Q159" s="6" t="str">
        <f>IFERROR(VLOOKUP(A159&amp;F159,'Commentaires Offres'!C:D,2,0),"")</f>
        <v/>
      </c>
      <c r="R159" t="str">
        <f>IFERROR(VLOOKUP(L159,Tables!A:C,3,0),"")</f>
        <v>Tertiaire</v>
      </c>
      <c r="S159" t="str">
        <f>IFERROR(VLOOKUP(L159,Tables!A:C,2,0),"")</f>
        <v>Services aux particuliers</v>
      </c>
      <c r="T159">
        <f t="shared" si="6"/>
        <v>12</v>
      </c>
      <c r="U159">
        <f t="shared" si="7"/>
        <v>2024</v>
      </c>
      <c r="V159" t="str">
        <f t="shared" si="8"/>
        <v>Oui</v>
      </c>
    </row>
    <row r="160" spans="1:22" ht="18" customHeight="1" x14ac:dyDescent="0.3">
      <c r="A160" s="1" t="s">
        <v>17</v>
      </c>
      <c r="B160" s="2">
        <v>45642</v>
      </c>
      <c r="C160" s="34">
        <v>45644</v>
      </c>
      <c r="D160" s="3" t="s">
        <v>302</v>
      </c>
      <c r="E160" s="4">
        <v>12734</v>
      </c>
      <c r="F160" s="5">
        <v>23474</v>
      </c>
      <c r="G160" s="4">
        <v>6</v>
      </c>
      <c r="H160" s="7" t="s">
        <v>9</v>
      </c>
      <c r="I160" s="35">
        <v>525</v>
      </c>
      <c r="J160" s="1" t="s">
        <v>19</v>
      </c>
      <c r="K160" s="6" t="s">
        <v>20</v>
      </c>
      <c r="L160" s="1">
        <v>174</v>
      </c>
      <c r="M160" s="6" t="s">
        <v>31</v>
      </c>
      <c r="N160" s="6"/>
      <c r="O160" s="4">
        <v>6</v>
      </c>
      <c r="P160" s="3" t="str">
        <f>IFERROR(VLOOKUP(A160&amp;F160,'Commentaires Offres'!H:I,2,0),"")</f>
        <v/>
      </c>
      <c r="Q160" s="6" t="str">
        <f>IFERROR(VLOOKUP(A160&amp;F160,'Commentaires Offres'!C:D,2,0),"")</f>
        <v/>
      </c>
      <c r="R160" t="str">
        <f>IFERROR(VLOOKUP(L160,Tables!A:C,3,0),"")</f>
        <v>Tertiaire</v>
      </c>
      <c r="S160" t="str">
        <f>IFERROR(VLOOKUP(L160,Tables!A:C,2,0),"")</f>
        <v>Entreposage magasinage</v>
      </c>
      <c r="T160">
        <f t="shared" si="6"/>
        <v>12</v>
      </c>
      <c r="U160">
        <f t="shared" si="7"/>
        <v>2024</v>
      </c>
      <c r="V160" t="str">
        <f t="shared" si="8"/>
        <v>Oui</v>
      </c>
    </row>
    <row r="161" spans="1:22" ht="18" customHeight="1" x14ac:dyDescent="0.3">
      <c r="A161" s="1" t="s">
        <v>17</v>
      </c>
      <c r="B161" s="2">
        <v>45642</v>
      </c>
      <c r="C161" s="34">
        <v>45644</v>
      </c>
      <c r="D161" s="3" t="s">
        <v>303</v>
      </c>
      <c r="E161" s="4">
        <v>12733</v>
      </c>
      <c r="F161" s="5">
        <v>23473</v>
      </c>
      <c r="G161" s="4">
        <v>6</v>
      </c>
      <c r="H161" s="7" t="s">
        <v>9</v>
      </c>
      <c r="I161" s="35">
        <v>525</v>
      </c>
      <c r="J161" s="1" t="s">
        <v>19</v>
      </c>
      <c r="K161" s="6" t="s">
        <v>20</v>
      </c>
      <c r="L161" s="1">
        <v>174</v>
      </c>
      <c r="M161" s="6" t="s">
        <v>31</v>
      </c>
      <c r="N161" s="6"/>
      <c r="O161" s="4">
        <v>6</v>
      </c>
      <c r="P161" s="3" t="str">
        <f>IFERROR(VLOOKUP(A161&amp;F161,'Commentaires Offres'!H:I,2,0),"")</f>
        <v/>
      </c>
      <c r="Q161" s="6" t="str">
        <f>IFERROR(VLOOKUP(A161&amp;F161,'Commentaires Offres'!C:D,2,0),"")</f>
        <v/>
      </c>
      <c r="R161" t="str">
        <f>IFERROR(VLOOKUP(L161,Tables!A:C,3,0),"")</f>
        <v>Tertiaire</v>
      </c>
      <c r="S161" t="str">
        <f>IFERROR(VLOOKUP(L161,Tables!A:C,2,0),"")</f>
        <v>Entreposage magasinage</v>
      </c>
      <c r="T161">
        <f t="shared" si="6"/>
        <v>12</v>
      </c>
      <c r="U161">
        <f t="shared" si="7"/>
        <v>2024</v>
      </c>
      <c r="V161" t="str">
        <f t="shared" si="8"/>
        <v>Oui</v>
      </c>
    </row>
    <row r="162" spans="1:22" ht="18" customHeight="1" x14ac:dyDescent="0.3">
      <c r="A162" s="1" t="s">
        <v>17</v>
      </c>
      <c r="B162" s="2">
        <v>45642</v>
      </c>
      <c r="C162" s="34">
        <v>45644</v>
      </c>
      <c r="D162" s="3" t="s">
        <v>304</v>
      </c>
      <c r="E162" s="4">
        <v>12732</v>
      </c>
      <c r="F162" s="5">
        <v>23472</v>
      </c>
      <c r="G162" s="4">
        <v>6</v>
      </c>
      <c r="H162" s="7" t="s">
        <v>9</v>
      </c>
      <c r="I162" s="35">
        <v>525</v>
      </c>
      <c r="J162" s="1" t="s">
        <v>19</v>
      </c>
      <c r="K162" s="6" t="s">
        <v>20</v>
      </c>
      <c r="L162" s="1">
        <v>174</v>
      </c>
      <c r="M162" s="6" t="s">
        <v>31</v>
      </c>
      <c r="N162" s="6"/>
      <c r="O162" s="4">
        <v>6</v>
      </c>
      <c r="P162" s="3" t="str">
        <f>IFERROR(VLOOKUP(A162&amp;F162,'Commentaires Offres'!H:I,2,0),"")</f>
        <v/>
      </c>
      <c r="Q162" s="6" t="str">
        <f>IFERROR(VLOOKUP(A162&amp;F162,'Commentaires Offres'!C:D,2,0),"")</f>
        <v/>
      </c>
      <c r="R162" t="str">
        <f>IFERROR(VLOOKUP(L162,Tables!A:C,3,0),"")</f>
        <v>Tertiaire</v>
      </c>
      <c r="S162" t="str">
        <f>IFERROR(VLOOKUP(L162,Tables!A:C,2,0),"")</f>
        <v>Entreposage magasinage</v>
      </c>
      <c r="T162">
        <f t="shared" si="6"/>
        <v>12</v>
      </c>
      <c r="U162">
        <f t="shared" si="7"/>
        <v>2024</v>
      </c>
      <c r="V162" t="str">
        <f t="shared" si="8"/>
        <v>Oui</v>
      </c>
    </row>
    <row r="163" spans="1:22" ht="18" customHeight="1" x14ac:dyDescent="0.3">
      <c r="A163" s="1" t="s">
        <v>17</v>
      </c>
      <c r="B163" s="2">
        <v>45642</v>
      </c>
      <c r="C163" s="34">
        <v>45644</v>
      </c>
      <c r="D163" s="3" t="s">
        <v>305</v>
      </c>
      <c r="E163" s="4">
        <v>12737</v>
      </c>
      <c r="F163" s="5">
        <v>24157</v>
      </c>
      <c r="G163" s="4">
        <v>6</v>
      </c>
      <c r="H163" s="7" t="s">
        <v>9</v>
      </c>
      <c r="I163" s="35">
        <v>525</v>
      </c>
      <c r="J163" s="1" t="s">
        <v>19</v>
      </c>
      <c r="K163" s="6" t="s">
        <v>20</v>
      </c>
      <c r="L163" s="1">
        <v>174</v>
      </c>
      <c r="M163" s="6" t="s">
        <v>31</v>
      </c>
      <c r="N163" s="6" t="s">
        <v>299</v>
      </c>
      <c r="O163" s="4">
        <v>6</v>
      </c>
      <c r="P163" s="3" t="str">
        <f>IFERROR(VLOOKUP(A163&amp;F163,'Commentaires Offres'!H:I,2,0),"")</f>
        <v/>
      </c>
      <c r="Q163" s="6" t="str">
        <f>IFERROR(VLOOKUP(A163&amp;F163,'Commentaires Offres'!C:D,2,0),"")</f>
        <v/>
      </c>
      <c r="R163" t="str">
        <f>IFERROR(VLOOKUP(L163,Tables!A:C,3,0),"")</f>
        <v>Tertiaire</v>
      </c>
      <c r="S163" t="str">
        <f>IFERROR(VLOOKUP(L163,Tables!A:C,2,0),"")</f>
        <v>Entreposage magasinage</v>
      </c>
      <c r="T163">
        <f t="shared" si="6"/>
        <v>12</v>
      </c>
      <c r="U163">
        <f t="shared" si="7"/>
        <v>2024</v>
      </c>
      <c r="V163" t="str">
        <f t="shared" si="8"/>
        <v>Oui</v>
      </c>
    </row>
    <row r="164" spans="1:22" ht="18" customHeight="1" x14ac:dyDescent="0.3">
      <c r="A164" s="1" t="s">
        <v>17</v>
      </c>
      <c r="B164" s="2">
        <v>45663</v>
      </c>
      <c r="C164" s="34">
        <v>45751</v>
      </c>
      <c r="D164" s="3" t="s">
        <v>514</v>
      </c>
      <c r="E164" s="4">
        <v>13283</v>
      </c>
      <c r="F164" s="5">
        <v>24198</v>
      </c>
      <c r="G164" s="4">
        <v>6</v>
      </c>
      <c r="H164" s="7" t="s">
        <v>9</v>
      </c>
      <c r="I164" s="35">
        <v>3780</v>
      </c>
      <c r="J164" s="1" t="s">
        <v>19</v>
      </c>
      <c r="K164" s="6" t="s">
        <v>20</v>
      </c>
      <c r="L164" s="1">
        <v>177</v>
      </c>
      <c r="M164" s="6" t="s">
        <v>36</v>
      </c>
      <c r="N164" s="6" t="s">
        <v>22</v>
      </c>
      <c r="O164" s="4">
        <v>6</v>
      </c>
      <c r="P164" s="3" t="str">
        <f>IFERROR(VLOOKUP(A164&amp;F164,'Commentaires Offres'!H:I,2,0),"")</f>
        <v/>
      </c>
      <c r="Q164" s="6" t="str">
        <f>IFERROR(VLOOKUP(A164&amp;F164,'Commentaires Offres'!C:D,2,0),"")</f>
        <v/>
      </c>
      <c r="R164" t="str">
        <f>IFERROR(VLOOKUP(L164,Tables!A:C,3,0),"")</f>
        <v>Tertiaire</v>
      </c>
      <c r="S164" t="str">
        <f>IFERROR(VLOOKUP(L164,Tables!A:C,2,0),"")</f>
        <v>Autres Services entreprises et collectivités</v>
      </c>
      <c r="T164">
        <f t="shared" si="6"/>
        <v>1</v>
      </c>
      <c r="U164">
        <f t="shared" si="7"/>
        <v>2025</v>
      </c>
      <c r="V164" t="str">
        <f t="shared" si="8"/>
        <v>Oui</v>
      </c>
    </row>
    <row r="165" spans="1:22" ht="18" customHeight="1" x14ac:dyDescent="0.3">
      <c r="A165" s="1" t="s">
        <v>17</v>
      </c>
      <c r="B165" s="2">
        <v>45663</v>
      </c>
      <c r="C165" s="34">
        <v>45664</v>
      </c>
      <c r="D165" s="3" t="s">
        <v>308</v>
      </c>
      <c r="E165" s="4">
        <v>9994</v>
      </c>
      <c r="F165" s="5">
        <v>24393</v>
      </c>
      <c r="G165" s="4">
        <v>10</v>
      </c>
      <c r="H165" s="7" t="s">
        <v>23</v>
      </c>
      <c r="I165" s="35" t="s">
        <v>23</v>
      </c>
      <c r="J165" s="1" t="s">
        <v>19</v>
      </c>
      <c r="K165" s="6" t="s">
        <v>20</v>
      </c>
      <c r="L165" s="1">
        <v>177</v>
      </c>
      <c r="M165" s="6" t="s">
        <v>31</v>
      </c>
      <c r="N165" s="6"/>
      <c r="O165" s="4">
        <v>10</v>
      </c>
      <c r="P165" s="3" t="str">
        <f>IFERROR(VLOOKUP(A165&amp;F165,'Commentaires Offres'!H:I,2,0),"")</f>
        <v/>
      </c>
      <c r="Q165" s="6" t="str">
        <f>IFERROR(VLOOKUP(A165&amp;F165,'Commentaires Offres'!C:D,2,0),"")</f>
        <v/>
      </c>
      <c r="R165" t="str">
        <f>IFERROR(VLOOKUP(L165,Tables!A:C,3,0),"")</f>
        <v>Tertiaire</v>
      </c>
      <c r="S165" t="str">
        <f>IFERROR(VLOOKUP(L165,Tables!A:C,2,0),"")</f>
        <v>Autres Services entreprises et collectivités</v>
      </c>
      <c r="T165">
        <f t="shared" si="6"/>
        <v>1</v>
      </c>
      <c r="U165">
        <f t="shared" si="7"/>
        <v>2025</v>
      </c>
      <c r="V165" t="str">
        <f t="shared" si="8"/>
        <v>Non</v>
      </c>
    </row>
    <row r="166" spans="1:22" ht="18" customHeight="1" x14ac:dyDescent="0.3">
      <c r="A166" s="1" t="s">
        <v>17</v>
      </c>
      <c r="B166" s="2">
        <v>45665</v>
      </c>
      <c r="C166" s="34">
        <v>45665</v>
      </c>
      <c r="D166" s="3" t="s">
        <v>310</v>
      </c>
      <c r="E166" s="4">
        <v>11258</v>
      </c>
      <c r="F166" s="5">
        <v>24440</v>
      </c>
      <c r="G166" s="4">
        <v>10</v>
      </c>
      <c r="H166" s="7" t="s">
        <v>23</v>
      </c>
      <c r="I166" s="35" t="s">
        <v>23</v>
      </c>
      <c r="J166" s="1" t="s">
        <v>19</v>
      </c>
      <c r="K166" s="6" t="s">
        <v>20</v>
      </c>
      <c r="L166" s="1">
        <v>177</v>
      </c>
      <c r="M166" s="6" t="s">
        <v>31</v>
      </c>
      <c r="N166" s="6"/>
      <c r="O166" s="4">
        <v>10</v>
      </c>
      <c r="P166" s="3" t="str">
        <f>IFERROR(VLOOKUP(A166&amp;F166,'Commentaires Offres'!H:I,2,0),"")</f>
        <v/>
      </c>
      <c r="Q166" s="6" t="str">
        <f>IFERROR(VLOOKUP(A166&amp;F166,'Commentaires Offres'!C:D,2,0),"")</f>
        <v/>
      </c>
      <c r="R166" t="str">
        <f>IFERROR(VLOOKUP(L166,Tables!A:C,3,0),"")</f>
        <v>Tertiaire</v>
      </c>
      <c r="S166" t="str">
        <f>IFERROR(VLOOKUP(L166,Tables!A:C,2,0),"")</f>
        <v>Autres Services entreprises et collectivités</v>
      </c>
      <c r="T166">
        <f t="shared" si="6"/>
        <v>1</v>
      </c>
      <c r="U166">
        <f t="shared" si="7"/>
        <v>2025</v>
      </c>
      <c r="V166" t="str">
        <f t="shared" si="8"/>
        <v>Non</v>
      </c>
    </row>
    <row r="167" spans="1:22" ht="18" customHeight="1" x14ac:dyDescent="0.3">
      <c r="A167" s="1" t="s">
        <v>17</v>
      </c>
      <c r="B167" s="2">
        <v>45670</v>
      </c>
      <c r="C167" s="34">
        <v>45918</v>
      </c>
      <c r="D167" s="3" t="s">
        <v>515</v>
      </c>
      <c r="E167" s="4">
        <v>9700</v>
      </c>
      <c r="F167" s="5">
        <v>24275</v>
      </c>
      <c r="G167" s="4">
        <v>4</v>
      </c>
      <c r="H167" s="7" t="s">
        <v>9</v>
      </c>
      <c r="I167" s="35">
        <v>10025</v>
      </c>
      <c r="J167" s="1" t="s">
        <v>19</v>
      </c>
      <c r="K167" s="6" t="s">
        <v>20</v>
      </c>
      <c r="L167" s="1">
        <v>178</v>
      </c>
      <c r="M167" s="6" t="s">
        <v>28</v>
      </c>
      <c r="N167" s="6" t="s">
        <v>22</v>
      </c>
      <c r="O167" s="4">
        <v>10</v>
      </c>
      <c r="P167" s="3" t="str">
        <f>IFERROR(VLOOKUP(A167&amp;F167,'Commentaires Offres'!H:I,2,0),"")</f>
        <v/>
      </c>
      <c r="Q167" s="6" t="str">
        <f>IFERROR(VLOOKUP(A167&amp;F167,'Commentaires Offres'!C:D,2,0),"")</f>
        <v/>
      </c>
      <c r="R167" t="str">
        <f>IFERROR(VLOOKUP(L167,Tables!A:C,3,0),"")</f>
        <v>Tertiaire</v>
      </c>
      <c r="S167" t="str">
        <f>IFERROR(VLOOKUP(L167,Tables!A:C,2,0),"")</f>
        <v>Métiers de la médiation-insertion-formation</v>
      </c>
      <c r="T167">
        <f t="shared" si="6"/>
        <v>1</v>
      </c>
      <c r="U167">
        <f t="shared" si="7"/>
        <v>2025</v>
      </c>
      <c r="V167" t="str">
        <f t="shared" si="8"/>
        <v>Oui</v>
      </c>
    </row>
    <row r="168" spans="1:22" ht="18" customHeight="1" x14ac:dyDescent="0.3">
      <c r="A168" s="1" t="s">
        <v>17</v>
      </c>
      <c r="B168" s="2">
        <v>45671</v>
      </c>
      <c r="C168" s="34">
        <v>45672</v>
      </c>
      <c r="D168" s="3" t="s">
        <v>297</v>
      </c>
      <c r="E168" s="4">
        <v>11064</v>
      </c>
      <c r="F168" s="5">
        <v>24405</v>
      </c>
      <c r="G168" s="4">
        <v>10</v>
      </c>
      <c r="H168" s="7" t="s">
        <v>23</v>
      </c>
      <c r="I168" s="35" t="s">
        <v>23</v>
      </c>
      <c r="J168" s="1" t="s">
        <v>19</v>
      </c>
      <c r="K168" s="6" t="s">
        <v>20</v>
      </c>
      <c r="L168" s="1">
        <v>124</v>
      </c>
      <c r="M168" s="6" t="s">
        <v>31</v>
      </c>
      <c r="N168" s="6"/>
      <c r="O168" s="4">
        <v>10</v>
      </c>
      <c r="P168" s="3" t="str">
        <f>IFERROR(VLOOKUP(A168&amp;F168,'Commentaires Offres'!H:I,2,0),"")</f>
        <v/>
      </c>
      <c r="Q168" s="6" t="str">
        <f>IFERROR(VLOOKUP(A168&amp;F168,'Commentaires Offres'!C:D,2,0),"")</f>
        <v/>
      </c>
      <c r="R168" t="str">
        <f>IFERROR(VLOOKUP(L168,Tables!A:C,3,0),"")</f>
        <v>BTP</v>
      </c>
      <c r="S168" t="str">
        <f>IFERROR(VLOOKUP(L168,Tables!A:C,2,0),"")</f>
        <v>Equipement Electrique</v>
      </c>
      <c r="T168">
        <f t="shared" si="6"/>
        <v>1</v>
      </c>
      <c r="U168">
        <f t="shared" si="7"/>
        <v>2025</v>
      </c>
      <c r="V168" t="str">
        <f t="shared" si="8"/>
        <v>Non</v>
      </c>
    </row>
    <row r="169" spans="1:22" ht="18" customHeight="1" x14ac:dyDescent="0.3">
      <c r="A169" s="1" t="s">
        <v>17</v>
      </c>
      <c r="B169" s="2">
        <v>45671</v>
      </c>
      <c r="C169" s="34">
        <v>45672</v>
      </c>
      <c r="D169" s="3" t="s">
        <v>292</v>
      </c>
      <c r="E169" s="4">
        <v>11070</v>
      </c>
      <c r="F169" s="5">
        <v>24446</v>
      </c>
      <c r="G169" s="4">
        <v>6</v>
      </c>
      <c r="H169" s="7" t="s">
        <v>23</v>
      </c>
      <c r="I169" s="35" t="s">
        <v>23</v>
      </c>
      <c r="J169" s="1" t="s">
        <v>19</v>
      </c>
      <c r="K169" s="6" t="s">
        <v>20</v>
      </c>
      <c r="L169" s="1">
        <v>124</v>
      </c>
      <c r="M169" s="6" t="s">
        <v>31</v>
      </c>
      <c r="N169" s="6"/>
      <c r="O169" s="4">
        <v>6</v>
      </c>
      <c r="P169" s="3" t="str">
        <f>IFERROR(VLOOKUP(A169&amp;F169,'Commentaires Offres'!H:I,2,0),"")</f>
        <v/>
      </c>
      <c r="Q169" s="6" t="str">
        <f>IFERROR(VLOOKUP(A169&amp;F169,'Commentaires Offres'!C:D,2,0),"")</f>
        <v/>
      </c>
      <c r="R169" t="str">
        <f>IFERROR(VLOOKUP(L169,Tables!A:C,3,0),"")</f>
        <v>BTP</v>
      </c>
      <c r="S169" t="str">
        <f>IFERROR(VLOOKUP(L169,Tables!A:C,2,0),"")</f>
        <v>Equipement Electrique</v>
      </c>
      <c r="T169">
        <f t="shared" si="6"/>
        <v>1</v>
      </c>
      <c r="U169">
        <f t="shared" si="7"/>
        <v>2025</v>
      </c>
      <c r="V169" t="str">
        <f t="shared" si="8"/>
        <v>Non</v>
      </c>
    </row>
    <row r="170" spans="1:22" ht="18" customHeight="1" x14ac:dyDescent="0.3">
      <c r="A170" s="1" t="s">
        <v>17</v>
      </c>
      <c r="B170" s="2">
        <v>45671</v>
      </c>
      <c r="C170" s="34">
        <v>45672</v>
      </c>
      <c r="D170" s="3" t="s">
        <v>293</v>
      </c>
      <c r="E170" s="4">
        <v>11581</v>
      </c>
      <c r="F170" s="5">
        <v>24417</v>
      </c>
      <c r="G170" s="4">
        <v>6</v>
      </c>
      <c r="H170" s="7" t="s">
        <v>23</v>
      </c>
      <c r="I170" s="35" t="s">
        <v>23</v>
      </c>
      <c r="J170" s="1" t="s">
        <v>19</v>
      </c>
      <c r="K170" s="6" t="s">
        <v>20</v>
      </c>
      <c r="L170" s="1">
        <v>124</v>
      </c>
      <c r="M170" s="6" t="s">
        <v>31</v>
      </c>
      <c r="N170" s="6"/>
      <c r="O170" s="4">
        <v>6</v>
      </c>
      <c r="P170" s="3" t="str">
        <f>IFERROR(VLOOKUP(A170&amp;F170,'Commentaires Offres'!H:I,2,0),"")</f>
        <v/>
      </c>
      <c r="Q170" s="6" t="str">
        <f>IFERROR(VLOOKUP(A170&amp;F170,'Commentaires Offres'!C:D,2,0),"")</f>
        <v/>
      </c>
      <c r="R170" t="str">
        <f>IFERROR(VLOOKUP(L170,Tables!A:C,3,0),"")</f>
        <v>BTP</v>
      </c>
      <c r="S170" t="str">
        <f>IFERROR(VLOOKUP(L170,Tables!A:C,2,0),"")</f>
        <v>Equipement Electrique</v>
      </c>
      <c r="T170">
        <f t="shared" si="6"/>
        <v>1</v>
      </c>
      <c r="U170">
        <f t="shared" si="7"/>
        <v>2025</v>
      </c>
      <c r="V170" t="str">
        <f t="shared" si="8"/>
        <v>Non</v>
      </c>
    </row>
    <row r="171" spans="1:22" ht="18" customHeight="1" x14ac:dyDescent="0.3">
      <c r="A171" s="1" t="s">
        <v>17</v>
      </c>
      <c r="B171" s="2">
        <v>45671</v>
      </c>
      <c r="C171" s="34">
        <v>45673</v>
      </c>
      <c r="D171" s="3" t="s">
        <v>290</v>
      </c>
      <c r="E171" s="4">
        <v>11067</v>
      </c>
      <c r="F171" s="5">
        <v>24429</v>
      </c>
      <c r="G171" s="4">
        <v>10</v>
      </c>
      <c r="H171" s="7" t="s">
        <v>23</v>
      </c>
      <c r="I171" s="35" t="s">
        <v>23</v>
      </c>
      <c r="J171" s="1" t="s">
        <v>19</v>
      </c>
      <c r="K171" s="6" t="s">
        <v>20</v>
      </c>
      <c r="L171" s="1">
        <v>124</v>
      </c>
      <c r="M171" s="6" t="s">
        <v>31</v>
      </c>
      <c r="N171" s="6"/>
      <c r="O171" s="4">
        <v>10</v>
      </c>
      <c r="P171" s="3" t="str">
        <f>IFERROR(VLOOKUP(A171&amp;F171,'Commentaires Offres'!H:I,2,0),"")</f>
        <v/>
      </c>
      <c r="Q171" s="6" t="str">
        <f>IFERROR(VLOOKUP(A171&amp;F171,'Commentaires Offres'!C:D,2,0),"")</f>
        <v/>
      </c>
      <c r="R171" t="str">
        <f>IFERROR(VLOOKUP(L171,Tables!A:C,3,0),"")</f>
        <v>BTP</v>
      </c>
      <c r="S171" t="str">
        <f>IFERROR(VLOOKUP(L171,Tables!A:C,2,0),"")</f>
        <v>Equipement Electrique</v>
      </c>
      <c r="T171">
        <f t="shared" si="6"/>
        <v>1</v>
      </c>
      <c r="U171">
        <f t="shared" si="7"/>
        <v>2025</v>
      </c>
      <c r="V171" t="str">
        <f t="shared" si="8"/>
        <v>Non</v>
      </c>
    </row>
    <row r="172" spans="1:22" ht="18" customHeight="1" x14ac:dyDescent="0.3">
      <c r="A172" s="1" t="s">
        <v>17</v>
      </c>
      <c r="B172" s="2">
        <v>45677</v>
      </c>
      <c r="C172" s="34">
        <v>45678</v>
      </c>
      <c r="D172" s="3" t="s">
        <v>298</v>
      </c>
      <c r="E172" s="4">
        <v>12739</v>
      </c>
      <c r="F172" s="5">
        <v>24318</v>
      </c>
      <c r="G172" s="4">
        <v>6</v>
      </c>
      <c r="H172" s="7" t="s">
        <v>9</v>
      </c>
      <c r="I172" s="35">
        <v>260</v>
      </c>
      <c r="J172" s="1" t="s">
        <v>19</v>
      </c>
      <c r="K172" s="6" t="s">
        <v>20</v>
      </c>
      <c r="L172" s="1">
        <v>174</v>
      </c>
      <c r="M172" s="6" t="s">
        <v>31</v>
      </c>
      <c r="N172" s="6" t="s">
        <v>299</v>
      </c>
      <c r="O172" s="4">
        <v>6</v>
      </c>
      <c r="P172" s="3" t="str">
        <f>IFERROR(VLOOKUP(A172&amp;F172,'Commentaires Offres'!H:I,2,0),"")</f>
        <v/>
      </c>
      <c r="Q172" s="6" t="str">
        <f>IFERROR(VLOOKUP(A172&amp;F172,'Commentaires Offres'!C:D,2,0),"")</f>
        <v/>
      </c>
      <c r="R172" t="str">
        <f>IFERROR(VLOOKUP(L172,Tables!A:C,3,0),"")</f>
        <v>Tertiaire</v>
      </c>
      <c r="S172" t="str">
        <f>IFERROR(VLOOKUP(L172,Tables!A:C,2,0),"")</f>
        <v>Entreposage magasinage</v>
      </c>
      <c r="T172">
        <f t="shared" si="6"/>
        <v>1</v>
      </c>
      <c r="U172">
        <f t="shared" si="7"/>
        <v>2025</v>
      </c>
      <c r="V172" t="str">
        <f t="shared" si="8"/>
        <v>Oui</v>
      </c>
    </row>
    <row r="173" spans="1:22" ht="18" customHeight="1" x14ac:dyDescent="0.3">
      <c r="A173" s="1" t="s">
        <v>17</v>
      </c>
      <c r="B173" s="2">
        <v>45677</v>
      </c>
      <c r="C173" s="34">
        <v>45681</v>
      </c>
      <c r="D173" s="3" t="s">
        <v>301</v>
      </c>
      <c r="E173" s="4">
        <v>12736</v>
      </c>
      <c r="F173" s="5">
        <v>24312</v>
      </c>
      <c r="G173" s="4">
        <v>6</v>
      </c>
      <c r="H173" s="7" t="s">
        <v>9</v>
      </c>
      <c r="I173" s="35">
        <v>700</v>
      </c>
      <c r="J173" s="1" t="s">
        <v>19</v>
      </c>
      <c r="K173" s="6" t="s">
        <v>20</v>
      </c>
      <c r="L173" s="1">
        <v>174</v>
      </c>
      <c r="M173" s="6" t="s">
        <v>31</v>
      </c>
      <c r="N173" s="6"/>
      <c r="O173" s="4">
        <v>6</v>
      </c>
      <c r="P173" s="3" t="str">
        <f>IFERROR(VLOOKUP(A173&amp;F173,'Commentaires Offres'!H:I,2,0),"")</f>
        <v/>
      </c>
      <c r="Q173" s="6" t="str">
        <f>IFERROR(VLOOKUP(A173&amp;F173,'Commentaires Offres'!C:D,2,0),"")</f>
        <v/>
      </c>
      <c r="R173" t="str">
        <f>IFERROR(VLOOKUP(L173,Tables!A:C,3,0),"")</f>
        <v>Tertiaire</v>
      </c>
      <c r="S173" t="str">
        <f>IFERROR(VLOOKUP(L173,Tables!A:C,2,0),"")</f>
        <v>Entreposage magasinage</v>
      </c>
      <c r="T173">
        <f t="shared" si="6"/>
        <v>1</v>
      </c>
      <c r="U173">
        <f t="shared" si="7"/>
        <v>2025</v>
      </c>
      <c r="V173" t="str">
        <f t="shared" si="8"/>
        <v>Oui</v>
      </c>
    </row>
    <row r="174" spans="1:22" ht="18" customHeight="1" x14ac:dyDescent="0.3">
      <c r="A174" s="1" t="s">
        <v>17</v>
      </c>
      <c r="B174" s="2">
        <v>45677</v>
      </c>
      <c r="C174" s="34">
        <v>45680</v>
      </c>
      <c r="D174" s="3" t="s">
        <v>300</v>
      </c>
      <c r="E174" s="4">
        <v>12738</v>
      </c>
      <c r="F174" s="5">
        <v>24314</v>
      </c>
      <c r="G174" s="4">
        <v>6</v>
      </c>
      <c r="H174" s="7" t="s">
        <v>9</v>
      </c>
      <c r="I174" s="35">
        <v>700</v>
      </c>
      <c r="J174" s="1" t="s">
        <v>19</v>
      </c>
      <c r="K174" s="6" t="s">
        <v>20</v>
      </c>
      <c r="L174" s="1">
        <v>174</v>
      </c>
      <c r="M174" s="6" t="s">
        <v>31</v>
      </c>
      <c r="N174" s="6" t="s">
        <v>22</v>
      </c>
      <c r="O174" s="4">
        <v>6</v>
      </c>
      <c r="P174" s="3" t="str">
        <f>IFERROR(VLOOKUP(A174&amp;F174,'Commentaires Offres'!H:I,2,0),"")</f>
        <v/>
      </c>
      <c r="Q174" s="6" t="str">
        <f>IFERROR(VLOOKUP(A174&amp;F174,'Commentaires Offres'!C:D,2,0),"")</f>
        <v/>
      </c>
      <c r="R174" t="str">
        <f>IFERROR(VLOOKUP(L174,Tables!A:C,3,0),"")</f>
        <v>Tertiaire</v>
      </c>
      <c r="S174" t="str">
        <f>IFERROR(VLOOKUP(L174,Tables!A:C,2,0),"")</f>
        <v>Entreposage magasinage</v>
      </c>
      <c r="T174">
        <f t="shared" si="6"/>
        <v>1</v>
      </c>
      <c r="U174">
        <f t="shared" si="7"/>
        <v>2025</v>
      </c>
      <c r="V174" t="str">
        <f t="shared" si="8"/>
        <v>Oui</v>
      </c>
    </row>
    <row r="175" spans="1:22" ht="18" customHeight="1" x14ac:dyDescent="0.3">
      <c r="A175" s="1" t="s">
        <v>17</v>
      </c>
      <c r="B175" s="2">
        <v>45677</v>
      </c>
      <c r="C175" s="34">
        <v>45679</v>
      </c>
      <c r="D175" s="3" t="s">
        <v>302</v>
      </c>
      <c r="E175" s="4">
        <v>12734</v>
      </c>
      <c r="F175" s="5">
        <v>24310</v>
      </c>
      <c r="G175" s="4">
        <v>6</v>
      </c>
      <c r="H175" s="7" t="s">
        <v>9</v>
      </c>
      <c r="I175" s="35">
        <v>525</v>
      </c>
      <c r="J175" s="1" t="s">
        <v>19</v>
      </c>
      <c r="K175" s="6" t="s">
        <v>20</v>
      </c>
      <c r="L175" s="1">
        <v>174</v>
      </c>
      <c r="M175" s="6" t="s">
        <v>31</v>
      </c>
      <c r="N175" s="6"/>
      <c r="O175" s="4">
        <v>6</v>
      </c>
      <c r="P175" s="3" t="str">
        <f>IFERROR(VLOOKUP(A175&amp;F175,'Commentaires Offres'!H:I,2,0),"")</f>
        <v/>
      </c>
      <c r="Q175" s="6" t="str">
        <f>IFERROR(VLOOKUP(A175&amp;F175,'Commentaires Offres'!C:D,2,0),"")</f>
        <v/>
      </c>
      <c r="R175" t="str">
        <f>IFERROR(VLOOKUP(L175,Tables!A:C,3,0),"")</f>
        <v>Tertiaire</v>
      </c>
      <c r="S175" t="str">
        <f>IFERROR(VLOOKUP(L175,Tables!A:C,2,0),"")</f>
        <v>Entreposage magasinage</v>
      </c>
      <c r="T175">
        <f t="shared" si="6"/>
        <v>1</v>
      </c>
      <c r="U175">
        <f t="shared" si="7"/>
        <v>2025</v>
      </c>
      <c r="V175" t="str">
        <f t="shared" si="8"/>
        <v>Oui</v>
      </c>
    </row>
    <row r="176" spans="1:22" ht="18" customHeight="1" x14ac:dyDescent="0.3">
      <c r="A176" s="1" t="s">
        <v>17</v>
      </c>
      <c r="B176" s="2">
        <v>45677</v>
      </c>
      <c r="C176" s="34">
        <v>45679</v>
      </c>
      <c r="D176" s="3" t="s">
        <v>303</v>
      </c>
      <c r="E176" s="4">
        <v>12733</v>
      </c>
      <c r="F176" s="5">
        <v>24308</v>
      </c>
      <c r="G176" s="4">
        <v>6</v>
      </c>
      <c r="H176" s="7" t="s">
        <v>9</v>
      </c>
      <c r="I176" s="35">
        <v>525</v>
      </c>
      <c r="J176" s="1" t="s">
        <v>19</v>
      </c>
      <c r="K176" s="6" t="s">
        <v>20</v>
      </c>
      <c r="L176" s="1">
        <v>174</v>
      </c>
      <c r="M176" s="6" t="s">
        <v>31</v>
      </c>
      <c r="N176" s="6"/>
      <c r="O176" s="4">
        <v>6</v>
      </c>
      <c r="P176" s="3" t="str">
        <f>IFERROR(VLOOKUP(A176&amp;F176,'Commentaires Offres'!H:I,2,0),"")</f>
        <v/>
      </c>
      <c r="Q176" s="6" t="str">
        <f>IFERROR(VLOOKUP(A176&amp;F176,'Commentaires Offres'!C:D,2,0),"")</f>
        <v/>
      </c>
      <c r="R176" t="str">
        <f>IFERROR(VLOOKUP(L176,Tables!A:C,3,0),"")</f>
        <v>Tertiaire</v>
      </c>
      <c r="S176" t="str">
        <f>IFERROR(VLOOKUP(L176,Tables!A:C,2,0),"")</f>
        <v>Entreposage magasinage</v>
      </c>
      <c r="T176">
        <f t="shared" si="6"/>
        <v>1</v>
      </c>
      <c r="U176">
        <f t="shared" si="7"/>
        <v>2025</v>
      </c>
      <c r="V176" t="str">
        <f t="shared" si="8"/>
        <v>Oui</v>
      </c>
    </row>
    <row r="177" spans="1:22" ht="18" customHeight="1" x14ac:dyDescent="0.3">
      <c r="A177" s="1" t="s">
        <v>17</v>
      </c>
      <c r="B177" s="2">
        <v>45677</v>
      </c>
      <c r="C177" s="34">
        <v>45679</v>
      </c>
      <c r="D177" s="3" t="s">
        <v>304</v>
      </c>
      <c r="E177" s="4">
        <v>12732</v>
      </c>
      <c r="F177" s="5">
        <v>24306</v>
      </c>
      <c r="G177" s="4">
        <v>6</v>
      </c>
      <c r="H177" s="7" t="s">
        <v>9</v>
      </c>
      <c r="I177" s="35">
        <v>525</v>
      </c>
      <c r="J177" s="1" t="s">
        <v>19</v>
      </c>
      <c r="K177" s="6" t="s">
        <v>20</v>
      </c>
      <c r="L177" s="1">
        <v>174</v>
      </c>
      <c r="M177" s="6" t="s">
        <v>31</v>
      </c>
      <c r="N177" s="6"/>
      <c r="O177" s="4">
        <v>6</v>
      </c>
      <c r="P177" s="3" t="str">
        <f>IFERROR(VLOOKUP(A177&amp;F177,'Commentaires Offres'!H:I,2,0),"")</f>
        <v/>
      </c>
      <c r="Q177" s="6" t="str">
        <f>IFERROR(VLOOKUP(A177&amp;F177,'Commentaires Offres'!C:D,2,0),"")</f>
        <v/>
      </c>
      <c r="R177" t="str">
        <f>IFERROR(VLOOKUP(L177,Tables!A:C,3,0),"")</f>
        <v>Tertiaire</v>
      </c>
      <c r="S177" t="str">
        <f>IFERROR(VLOOKUP(L177,Tables!A:C,2,0),"")</f>
        <v>Entreposage magasinage</v>
      </c>
      <c r="T177">
        <f t="shared" si="6"/>
        <v>1</v>
      </c>
      <c r="U177">
        <f t="shared" si="7"/>
        <v>2025</v>
      </c>
      <c r="V177" t="str">
        <f t="shared" si="8"/>
        <v>Oui</v>
      </c>
    </row>
    <row r="178" spans="1:22" ht="18" customHeight="1" x14ac:dyDescent="0.3">
      <c r="A178" s="1" t="s">
        <v>17</v>
      </c>
      <c r="B178" s="2">
        <v>45677</v>
      </c>
      <c r="C178" s="34">
        <v>45679</v>
      </c>
      <c r="D178" s="3" t="s">
        <v>305</v>
      </c>
      <c r="E178" s="4">
        <v>12737</v>
      </c>
      <c r="F178" s="5">
        <v>24316</v>
      </c>
      <c r="G178" s="4">
        <v>6</v>
      </c>
      <c r="H178" s="7" t="s">
        <v>9</v>
      </c>
      <c r="I178" s="35">
        <v>525</v>
      </c>
      <c r="J178" s="1" t="s">
        <v>19</v>
      </c>
      <c r="K178" s="6" t="s">
        <v>20</v>
      </c>
      <c r="L178" s="1">
        <v>174</v>
      </c>
      <c r="M178" s="6" t="s">
        <v>31</v>
      </c>
      <c r="N178" s="6" t="s">
        <v>299</v>
      </c>
      <c r="O178" s="4">
        <v>6</v>
      </c>
      <c r="P178" s="3" t="str">
        <f>IFERROR(VLOOKUP(A178&amp;F178,'Commentaires Offres'!H:I,2,0),"")</f>
        <v/>
      </c>
      <c r="Q178" s="6" t="str">
        <f>IFERROR(VLOOKUP(A178&amp;F178,'Commentaires Offres'!C:D,2,0),"")</f>
        <v/>
      </c>
      <c r="R178" t="str">
        <f>IFERROR(VLOOKUP(L178,Tables!A:C,3,0),"")</f>
        <v>Tertiaire</v>
      </c>
      <c r="S178" t="str">
        <f>IFERROR(VLOOKUP(L178,Tables!A:C,2,0),"")</f>
        <v>Entreposage magasinage</v>
      </c>
      <c r="T178">
        <f t="shared" si="6"/>
        <v>1</v>
      </c>
      <c r="U178">
        <f t="shared" si="7"/>
        <v>2025</v>
      </c>
      <c r="V178" t="str">
        <f t="shared" si="8"/>
        <v>Oui</v>
      </c>
    </row>
    <row r="179" spans="1:22" ht="18" customHeight="1" x14ac:dyDescent="0.3">
      <c r="A179" s="1" t="s">
        <v>17</v>
      </c>
      <c r="B179" s="2">
        <v>45677</v>
      </c>
      <c r="C179" s="34">
        <v>46038</v>
      </c>
      <c r="D179" s="3" t="s">
        <v>520</v>
      </c>
      <c r="E179" s="4">
        <v>9756</v>
      </c>
      <c r="F179" s="5">
        <v>24184</v>
      </c>
      <c r="G179" s="4">
        <v>6</v>
      </c>
      <c r="H179" s="7" t="s">
        <v>9</v>
      </c>
      <c r="I179" s="35">
        <v>21280</v>
      </c>
      <c r="J179" s="1" t="s">
        <v>19</v>
      </c>
      <c r="K179" s="6" t="s">
        <v>20</v>
      </c>
      <c r="L179" s="1">
        <v>170</v>
      </c>
      <c r="M179" s="6" t="s">
        <v>35</v>
      </c>
      <c r="N179" s="6" t="s">
        <v>172</v>
      </c>
      <c r="O179" s="4">
        <v>6</v>
      </c>
      <c r="P179" s="3" t="str">
        <f>IFERROR(VLOOKUP(A179&amp;F179,'Commentaires Offres'!H:I,2,0),"")</f>
        <v/>
      </c>
      <c r="Q179" s="6" t="str">
        <f>IFERROR(VLOOKUP(A179&amp;F179,'Commentaires Offres'!C:D,2,0),"")</f>
        <v/>
      </c>
      <c r="R179" t="str">
        <f>IFERROR(VLOOKUP(L179,Tables!A:C,3,0),"")</f>
        <v>Industrie</v>
      </c>
      <c r="S179" t="str">
        <f>IFERROR(VLOOKUP(L179,Tables!A:C,2,0),"")</f>
        <v>Réparation véhicules légers</v>
      </c>
      <c r="T179">
        <f t="shared" si="6"/>
        <v>1</v>
      </c>
      <c r="U179">
        <f t="shared" si="7"/>
        <v>2025</v>
      </c>
      <c r="V179" t="str">
        <f t="shared" si="8"/>
        <v>Oui</v>
      </c>
    </row>
    <row r="180" spans="1:22" ht="18" customHeight="1" x14ac:dyDescent="0.3">
      <c r="A180" s="1" t="s">
        <v>17</v>
      </c>
      <c r="B180" s="2">
        <v>45677</v>
      </c>
      <c r="C180" s="34">
        <v>46038</v>
      </c>
      <c r="D180" s="3" t="s">
        <v>524</v>
      </c>
      <c r="E180" s="4">
        <v>7127</v>
      </c>
      <c r="F180" s="5">
        <v>24181</v>
      </c>
      <c r="G180" s="4">
        <v>6</v>
      </c>
      <c r="H180" s="7" t="s">
        <v>9</v>
      </c>
      <c r="I180" s="35">
        <v>11270</v>
      </c>
      <c r="J180" s="1" t="s">
        <v>19</v>
      </c>
      <c r="K180" s="6" t="s">
        <v>20</v>
      </c>
      <c r="L180" s="1">
        <v>170</v>
      </c>
      <c r="M180" s="6" t="s">
        <v>35</v>
      </c>
      <c r="N180" s="6"/>
      <c r="O180" s="4">
        <v>6</v>
      </c>
      <c r="P180" s="3" t="str">
        <f>IFERROR(VLOOKUP(A180&amp;F180,'Commentaires Offres'!H:I,2,0),"")</f>
        <v/>
      </c>
      <c r="Q180" s="6" t="str">
        <f>IFERROR(VLOOKUP(A180&amp;F180,'Commentaires Offres'!C:D,2,0),"")</f>
        <v/>
      </c>
      <c r="R180" t="str">
        <f>IFERROR(VLOOKUP(L180,Tables!A:C,3,0),"")</f>
        <v>Industrie</v>
      </c>
      <c r="S180" t="str">
        <f>IFERROR(VLOOKUP(L180,Tables!A:C,2,0),"")</f>
        <v>Réparation véhicules légers</v>
      </c>
      <c r="T180">
        <f t="shared" si="6"/>
        <v>1</v>
      </c>
      <c r="U180">
        <f t="shared" si="7"/>
        <v>2025</v>
      </c>
      <c r="V180" t="str">
        <f t="shared" si="8"/>
        <v>Oui</v>
      </c>
    </row>
    <row r="181" spans="1:22" ht="18" customHeight="1" x14ac:dyDescent="0.3">
      <c r="A181" s="1" t="s">
        <v>17</v>
      </c>
      <c r="B181" s="2">
        <v>45684</v>
      </c>
      <c r="C181" s="34">
        <v>45896</v>
      </c>
      <c r="D181" s="3" t="s">
        <v>510</v>
      </c>
      <c r="E181" s="4">
        <v>2763</v>
      </c>
      <c r="F181" s="5">
        <v>23211</v>
      </c>
      <c r="G181" s="4">
        <v>12</v>
      </c>
      <c r="H181" s="7" t="s">
        <v>9</v>
      </c>
      <c r="I181" s="35">
        <v>7350</v>
      </c>
      <c r="J181" s="1" t="s">
        <v>19</v>
      </c>
      <c r="K181" s="6" t="s">
        <v>20</v>
      </c>
      <c r="L181" s="1">
        <v>159</v>
      </c>
      <c r="M181" s="6" t="s">
        <v>21</v>
      </c>
      <c r="N181" s="6" t="s">
        <v>22</v>
      </c>
      <c r="O181" s="4">
        <v>12</v>
      </c>
      <c r="P181" s="3" t="str">
        <f>IFERROR(VLOOKUP(A181&amp;F181,'Commentaires Offres'!H:I,2,0),"")</f>
        <v/>
      </c>
      <c r="Q181" s="6" t="str">
        <f>IFERROR(VLOOKUP(A181&amp;F181,'Commentaires Offres'!C:D,2,0),"")</f>
        <v/>
      </c>
      <c r="R181" t="str">
        <f>IFERROR(VLOOKUP(L181,Tables!A:C,3,0),"")</f>
        <v>Tertiaire</v>
      </c>
      <c r="S181" t="str">
        <f>IFERROR(VLOOKUP(L181,Tables!A:C,2,0),"")</f>
        <v>Secrétariat - Assistanat</v>
      </c>
      <c r="T181">
        <f t="shared" si="6"/>
        <v>1</v>
      </c>
      <c r="U181">
        <f t="shared" si="7"/>
        <v>2025</v>
      </c>
      <c r="V181" t="str">
        <f t="shared" si="8"/>
        <v>Oui</v>
      </c>
    </row>
    <row r="182" spans="1:22" ht="18" customHeight="1" x14ac:dyDescent="0.3">
      <c r="A182" s="1" t="s">
        <v>17</v>
      </c>
      <c r="B182" s="2">
        <v>45684</v>
      </c>
      <c r="C182" s="34">
        <v>46045</v>
      </c>
      <c r="D182" s="3" t="s">
        <v>517</v>
      </c>
      <c r="E182" s="4">
        <v>12722</v>
      </c>
      <c r="F182" s="5">
        <v>24043</v>
      </c>
      <c r="G182" s="4">
        <v>6</v>
      </c>
      <c r="H182" s="7" t="s">
        <v>23</v>
      </c>
      <c r="I182" s="35" t="s">
        <v>23</v>
      </c>
      <c r="J182" s="1" t="s">
        <v>19</v>
      </c>
      <c r="K182" s="6" t="s">
        <v>20</v>
      </c>
      <c r="L182" s="1">
        <v>124</v>
      </c>
      <c r="M182" s="6" t="s">
        <v>37</v>
      </c>
      <c r="N182" s="6"/>
      <c r="O182" s="4">
        <v>6</v>
      </c>
      <c r="P182" s="3" t="str">
        <f>IFERROR(VLOOKUP(A182&amp;F182,'Commentaires Offres'!H:I,2,0),"")</f>
        <v/>
      </c>
      <c r="Q182" s="6" t="str">
        <f>IFERROR(VLOOKUP(A182&amp;F182,'Commentaires Offres'!C:D,2,0),"")</f>
        <v/>
      </c>
      <c r="R182" t="str">
        <f>IFERROR(VLOOKUP(L182,Tables!A:C,3,0),"")</f>
        <v>BTP</v>
      </c>
      <c r="S182" t="str">
        <f>IFERROR(VLOOKUP(L182,Tables!A:C,2,0),"")</f>
        <v>Equipement Electrique</v>
      </c>
      <c r="T182">
        <f t="shared" si="6"/>
        <v>1</v>
      </c>
      <c r="U182">
        <f t="shared" si="7"/>
        <v>2025</v>
      </c>
      <c r="V182" t="str">
        <f t="shared" si="8"/>
        <v>Non</v>
      </c>
    </row>
    <row r="183" spans="1:22" ht="18" customHeight="1" x14ac:dyDescent="0.3">
      <c r="A183" s="1" t="s">
        <v>17</v>
      </c>
      <c r="B183" s="2">
        <v>45684</v>
      </c>
      <c r="C183" s="34">
        <v>46045</v>
      </c>
      <c r="D183" s="3" t="s">
        <v>528</v>
      </c>
      <c r="E183" s="4">
        <v>12721</v>
      </c>
      <c r="F183" s="5">
        <v>24034</v>
      </c>
      <c r="G183" s="4">
        <v>6</v>
      </c>
      <c r="H183" s="7" t="s">
        <v>23</v>
      </c>
      <c r="I183" s="35" t="s">
        <v>23</v>
      </c>
      <c r="J183" s="1" t="s">
        <v>19</v>
      </c>
      <c r="K183" s="6" t="s">
        <v>20</v>
      </c>
      <c r="L183" s="1">
        <v>108</v>
      </c>
      <c r="M183" s="6" t="s">
        <v>33</v>
      </c>
      <c r="N183" s="6" t="s">
        <v>172</v>
      </c>
      <c r="O183" s="4">
        <v>6</v>
      </c>
      <c r="P183" s="3" t="str">
        <f>IFERROR(VLOOKUP(A183&amp;F183,'Commentaires Offres'!H:I,2,0),"")</f>
        <v/>
      </c>
      <c r="Q183" s="6" t="str">
        <f>IFERROR(VLOOKUP(A183&amp;F183,'Commentaires Offres'!C:D,2,0),"")</f>
        <v/>
      </c>
      <c r="R183" t="str">
        <f>IFERROR(VLOOKUP(L183,Tables!A:C,3,0),"")</f>
        <v>BTP</v>
      </c>
      <c r="S183" t="str">
        <f>IFERROR(VLOOKUP(L183,Tables!A:C,2,0),"")</f>
        <v>Equipement Génie climatique</v>
      </c>
      <c r="T183">
        <f t="shared" si="6"/>
        <v>1</v>
      </c>
      <c r="U183">
        <f t="shared" si="7"/>
        <v>2025</v>
      </c>
      <c r="V183" t="str">
        <f t="shared" si="8"/>
        <v>Non</v>
      </c>
    </row>
    <row r="184" spans="1:22" ht="18" customHeight="1" x14ac:dyDescent="0.3">
      <c r="A184" s="1" t="s">
        <v>17</v>
      </c>
      <c r="B184" s="2">
        <v>45684</v>
      </c>
      <c r="C184" s="34">
        <v>46045</v>
      </c>
      <c r="D184" s="3" t="s">
        <v>518</v>
      </c>
      <c r="E184" s="4">
        <v>14449</v>
      </c>
      <c r="F184" s="5">
        <v>24049</v>
      </c>
      <c r="G184" s="4">
        <v>4</v>
      </c>
      <c r="H184" s="7" t="s">
        <v>23</v>
      </c>
      <c r="I184" s="35" t="s">
        <v>23</v>
      </c>
      <c r="J184" s="1" t="s">
        <v>19</v>
      </c>
      <c r="K184" s="6" t="s">
        <v>20</v>
      </c>
      <c r="L184" s="1">
        <v>124</v>
      </c>
      <c r="M184" s="6" t="s">
        <v>37</v>
      </c>
      <c r="N184" s="6"/>
      <c r="O184" s="4">
        <v>4</v>
      </c>
      <c r="P184" s="3" t="str">
        <f>IFERROR(VLOOKUP(A184&amp;F184,'Commentaires Offres'!H:I,2,0),"")</f>
        <v/>
      </c>
      <c r="Q184" s="6" t="str">
        <f>IFERROR(VLOOKUP(A184&amp;F184,'Commentaires Offres'!C:D,2,0),"")</f>
        <v/>
      </c>
      <c r="R184" t="str">
        <f>IFERROR(VLOOKUP(L184,Tables!A:C,3,0),"")</f>
        <v>BTP</v>
      </c>
      <c r="S184" t="str">
        <f>IFERROR(VLOOKUP(L184,Tables!A:C,2,0),"")</f>
        <v>Equipement Electrique</v>
      </c>
      <c r="T184">
        <f t="shared" si="6"/>
        <v>1</v>
      </c>
      <c r="U184">
        <f t="shared" si="7"/>
        <v>2025</v>
      </c>
      <c r="V184" t="str">
        <f t="shared" si="8"/>
        <v>Non</v>
      </c>
    </row>
    <row r="185" spans="1:22" ht="18" customHeight="1" x14ac:dyDescent="0.3">
      <c r="A185" s="1" t="s">
        <v>17</v>
      </c>
      <c r="B185" s="2">
        <v>45684</v>
      </c>
      <c r="C185" s="34">
        <v>46045</v>
      </c>
      <c r="D185" s="3" t="s">
        <v>519</v>
      </c>
      <c r="E185" s="4">
        <v>12720</v>
      </c>
      <c r="F185" s="5">
        <v>24030</v>
      </c>
      <c r="G185" s="4">
        <v>6</v>
      </c>
      <c r="H185" s="7" t="s">
        <v>23</v>
      </c>
      <c r="I185" s="35" t="s">
        <v>23</v>
      </c>
      <c r="J185" s="1" t="s">
        <v>19</v>
      </c>
      <c r="K185" s="6" t="s">
        <v>20</v>
      </c>
      <c r="L185" s="1">
        <v>106</v>
      </c>
      <c r="M185" s="6" t="s">
        <v>24</v>
      </c>
      <c r="N185" s="6" t="s">
        <v>172</v>
      </c>
      <c r="O185" s="4">
        <v>6</v>
      </c>
      <c r="P185" s="3" t="str">
        <f>IFERROR(VLOOKUP(A185&amp;F185,'Commentaires Offres'!H:I,2,0),"")</f>
        <v/>
      </c>
      <c r="Q185" s="6" t="str">
        <f>IFERROR(VLOOKUP(A185&amp;F185,'Commentaires Offres'!C:D,2,0),"")</f>
        <v/>
      </c>
      <c r="R185" t="str">
        <f>IFERROR(VLOOKUP(L185,Tables!A:C,3,0),"")</f>
        <v>BTP</v>
      </c>
      <c r="S185" t="str">
        <f>IFERROR(VLOOKUP(L185,Tables!A:C,2,0),"")</f>
        <v>Entretien du batiment</v>
      </c>
      <c r="T185">
        <f t="shared" si="6"/>
        <v>1</v>
      </c>
      <c r="U185">
        <f t="shared" si="7"/>
        <v>2025</v>
      </c>
      <c r="V185" t="str">
        <f t="shared" si="8"/>
        <v>Non</v>
      </c>
    </row>
    <row r="186" spans="1:22" ht="18" customHeight="1" x14ac:dyDescent="0.3">
      <c r="A186" s="1" t="s">
        <v>17</v>
      </c>
      <c r="B186" s="2">
        <v>45684</v>
      </c>
      <c r="C186" s="34">
        <v>46045</v>
      </c>
      <c r="D186" s="3" t="s">
        <v>509</v>
      </c>
      <c r="E186" s="4">
        <v>13677</v>
      </c>
      <c r="F186" s="5">
        <v>24073</v>
      </c>
      <c r="G186" s="4">
        <v>6</v>
      </c>
      <c r="H186" s="7" t="s">
        <v>23</v>
      </c>
      <c r="I186" s="35" t="s">
        <v>23</v>
      </c>
      <c r="J186" s="1" t="s">
        <v>19</v>
      </c>
      <c r="K186" s="6" t="s">
        <v>20</v>
      </c>
      <c r="L186" s="1">
        <v>159</v>
      </c>
      <c r="M186" s="6" t="s">
        <v>21</v>
      </c>
      <c r="N186" s="6" t="s">
        <v>172</v>
      </c>
      <c r="O186" s="4">
        <v>6</v>
      </c>
      <c r="P186" s="3" t="str">
        <f>IFERROR(VLOOKUP(A186&amp;F186,'Commentaires Offres'!H:I,2,0),"")</f>
        <v/>
      </c>
      <c r="Q186" s="6" t="str">
        <f>IFERROR(VLOOKUP(A186&amp;F186,'Commentaires Offres'!C:D,2,0),"")</f>
        <v/>
      </c>
      <c r="R186" t="str">
        <f>IFERROR(VLOOKUP(L186,Tables!A:C,3,0),"")</f>
        <v>Tertiaire</v>
      </c>
      <c r="S186" t="str">
        <f>IFERROR(VLOOKUP(L186,Tables!A:C,2,0),"")</f>
        <v>Secrétariat - Assistanat</v>
      </c>
      <c r="T186">
        <f t="shared" si="6"/>
        <v>1</v>
      </c>
      <c r="U186">
        <f t="shared" si="7"/>
        <v>2025</v>
      </c>
      <c r="V186" t="str">
        <f t="shared" si="8"/>
        <v>Non</v>
      </c>
    </row>
    <row r="187" spans="1:22" ht="18" customHeight="1" x14ac:dyDescent="0.3">
      <c r="A187" s="1" t="s">
        <v>17</v>
      </c>
      <c r="B187" s="2">
        <v>45684</v>
      </c>
      <c r="C187" s="34">
        <v>46045</v>
      </c>
      <c r="D187" s="3" t="s">
        <v>529</v>
      </c>
      <c r="E187" s="4">
        <v>12718</v>
      </c>
      <c r="F187" s="5">
        <v>24089</v>
      </c>
      <c r="G187" s="4">
        <v>6</v>
      </c>
      <c r="H187" s="7" t="s">
        <v>23</v>
      </c>
      <c r="I187" s="35" t="s">
        <v>23</v>
      </c>
      <c r="J187" s="1" t="s">
        <v>19</v>
      </c>
      <c r="K187" s="6" t="s">
        <v>20</v>
      </c>
      <c r="L187" s="1">
        <v>174</v>
      </c>
      <c r="M187" s="6" t="s">
        <v>168</v>
      </c>
      <c r="N187" s="6" t="s">
        <v>172</v>
      </c>
      <c r="O187" s="4">
        <v>6</v>
      </c>
      <c r="P187" s="3" t="str">
        <f>IFERROR(VLOOKUP(A187&amp;F187,'Commentaires Offres'!H:I,2,0),"")</f>
        <v/>
      </c>
      <c r="Q187" s="6" t="str">
        <f>IFERROR(VLOOKUP(A187&amp;F187,'Commentaires Offres'!C:D,2,0),"")</f>
        <v/>
      </c>
      <c r="R187" t="str">
        <f>IFERROR(VLOOKUP(L187,Tables!A:C,3,0),"")</f>
        <v>Tertiaire</v>
      </c>
      <c r="S187" t="str">
        <f>IFERROR(VLOOKUP(L187,Tables!A:C,2,0),"")</f>
        <v>Entreposage magasinage</v>
      </c>
      <c r="T187">
        <f t="shared" si="6"/>
        <v>1</v>
      </c>
      <c r="U187">
        <f t="shared" si="7"/>
        <v>2025</v>
      </c>
      <c r="V187" t="str">
        <f t="shared" si="8"/>
        <v>Non</v>
      </c>
    </row>
    <row r="188" spans="1:22" ht="18" customHeight="1" x14ac:dyDescent="0.3">
      <c r="A188" s="1" t="s">
        <v>17</v>
      </c>
      <c r="B188" s="2">
        <v>45684</v>
      </c>
      <c r="C188" s="34">
        <v>46045</v>
      </c>
      <c r="D188" s="3" t="s">
        <v>537</v>
      </c>
      <c r="E188" s="4">
        <v>14178</v>
      </c>
      <c r="F188" s="5">
        <v>24053</v>
      </c>
      <c r="G188" s="4">
        <v>4</v>
      </c>
      <c r="H188" s="7" t="s">
        <v>23</v>
      </c>
      <c r="I188" s="35" t="s">
        <v>23</v>
      </c>
      <c r="J188" s="1" t="s">
        <v>19</v>
      </c>
      <c r="K188" s="6" t="s">
        <v>20</v>
      </c>
      <c r="L188" s="1">
        <v>108</v>
      </c>
      <c r="M188" s="6" t="s">
        <v>33</v>
      </c>
      <c r="N188" s="6"/>
      <c r="O188" s="4">
        <v>4</v>
      </c>
      <c r="P188" s="3" t="str">
        <f>IFERROR(VLOOKUP(A188&amp;F188,'Commentaires Offres'!H:I,2,0),"")</f>
        <v/>
      </c>
      <c r="Q188" s="6" t="str">
        <f>IFERROR(VLOOKUP(A188&amp;F188,'Commentaires Offres'!C:D,2,0),"")</f>
        <v/>
      </c>
      <c r="R188" t="str">
        <f>IFERROR(VLOOKUP(L188,Tables!A:C,3,0),"")</f>
        <v>BTP</v>
      </c>
      <c r="S188" t="str">
        <f>IFERROR(VLOOKUP(L188,Tables!A:C,2,0),"")</f>
        <v>Equipement Génie climatique</v>
      </c>
      <c r="T188">
        <f t="shared" ref="T188:T251" si="9">IF(B188="","",MONTH(B188))</f>
        <v>1</v>
      </c>
      <c r="U188">
        <f t="shared" ref="U188:U251" si="10">IF(B188="","",YEAR(B188))</f>
        <v>2025</v>
      </c>
      <c r="V188" t="str">
        <f t="shared" ref="V188:V251" si="11">IFERROR(IF(H188="","Non","Oui"),"")</f>
        <v>Non</v>
      </c>
    </row>
    <row r="189" spans="1:22" ht="18" customHeight="1" x14ac:dyDescent="0.3">
      <c r="A189" s="1" t="s">
        <v>17</v>
      </c>
      <c r="B189" s="2">
        <v>45684</v>
      </c>
      <c r="C189" s="34">
        <v>46045</v>
      </c>
      <c r="D189" s="3" t="s">
        <v>521</v>
      </c>
      <c r="E189" s="4">
        <v>14266</v>
      </c>
      <c r="F189" s="5">
        <v>24061</v>
      </c>
      <c r="G189" s="4">
        <v>6</v>
      </c>
      <c r="H189" s="7" t="s">
        <v>23</v>
      </c>
      <c r="I189" s="35" t="s">
        <v>23</v>
      </c>
      <c r="J189" s="1" t="s">
        <v>19</v>
      </c>
      <c r="K189" s="6" t="s">
        <v>20</v>
      </c>
      <c r="L189" s="1">
        <v>159</v>
      </c>
      <c r="M189" s="6" t="s">
        <v>21</v>
      </c>
      <c r="N189" s="6" t="s">
        <v>172</v>
      </c>
      <c r="O189" s="4">
        <v>6</v>
      </c>
      <c r="P189" s="3" t="str">
        <f>IFERROR(VLOOKUP(A189&amp;F189,'Commentaires Offres'!H:I,2,0),"")</f>
        <v/>
      </c>
      <c r="Q189" s="6" t="str">
        <f>IFERROR(VLOOKUP(A189&amp;F189,'Commentaires Offres'!C:D,2,0),"")</f>
        <v/>
      </c>
      <c r="R189" t="str">
        <f>IFERROR(VLOOKUP(L189,Tables!A:C,3,0),"")</f>
        <v>Tertiaire</v>
      </c>
      <c r="S189" t="str">
        <f>IFERROR(VLOOKUP(L189,Tables!A:C,2,0),"")</f>
        <v>Secrétariat - Assistanat</v>
      </c>
      <c r="T189">
        <f t="shared" si="9"/>
        <v>1</v>
      </c>
      <c r="U189">
        <f t="shared" si="10"/>
        <v>2025</v>
      </c>
      <c r="V189" t="str">
        <f t="shared" si="11"/>
        <v>Non</v>
      </c>
    </row>
    <row r="190" spans="1:22" ht="18" customHeight="1" x14ac:dyDescent="0.3">
      <c r="A190" s="1" t="s">
        <v>17</v>
      </c>
      <c r="B190" s="2">
        <v>45684</v>
      </c>
      <c r="C190" s="34">
        <v>46045</v>
      </c>
      <c r="D190" s="3" t="s">
        <v>522</v>
      </c>
      <c r="E190" s="4">
        <v>14165</v>
      </c>
      <c r="F190" s="5">
        <v>24069</v>
      </c>
      <c r="G190" s="4">
        <v>6</v>
      </c>
      <c r="H190" s="7" t="s">
        <v>23</v>
      </c>
      <c r="I190" s="35" t="s">
        <v>23</v>
      </c>
      <c r="J190" s="1" t="s">
        <v>19</v>
      </c>
      <c r="K190" s="6" t="s">
        <v>20</v>
      </c>
      <c r="L190" s="1">
        <v>159</v>
      </c>
      <c r="M190" s="6" t="s">
        <v>21</v>
      </c>
      <c r="N190" s="6" t="s">
        <v>172</v>
      </c>
      <c r="O190" s="4">
        <v>6</v>
      </c>
      <c r="P190" s="3" t="str">
        <f>IFERROR(VLOOKUP(A190&amp;F190,'Commentaires Offres'!H:I,2,0),"")</f>
        <v/>
      </c>
      <c r="Q190" s="6" t="str">
        <f>IFERROR(VLOOKUP(A190&amp;F190,'Commentaires Offres'!C:D,2,0),"")</f>
        <v/>
      </c>
      <c r="R190" t="str">
        <f>IFERROR(VLOOKUP(L190,Tables!A:C,3,0),"")</f>
        <v>Tertiaire</v>
      </c>
      <c r="S190" t="str">
        <f>IFERROR(VLOOKUP(L190,Tables!A:C,2,0),"")</f>
        <v>Secrétariat - Assistanat</v>
      </c>
      <c r="T190">
        <f t="shared" si="9"/>
        <v>1</v>
      </c>
      <c r="U190">
        <f t="shared" si="10"/>
        <v>2025</v>
      </c>
      <c r="V190" t="str">
        <f t="shared" si="11"/>
        <v>Non</v>
      </c>
    </row>
    <row r="191" spans="1:22" ht="18" customHeight="1" x14ac:dyDescent="0.3">
      <c r="A191" s="1" t="s">
        <v>17</v>
      </c>
      <c r="B191" s="2">
        <v>45684</v>
      </c>
      <c r="C191" s="34">
        <v>46045</v>
      </c>
      <c r="D191" s="3" t="s">
        <v>526</v>
      </c>
      <c r="E191" s="4">
        <v>14520</v>
      </c>
      <c r="F191" s="5">
        <v>24248</v>
      </c>
      <c r="G191" s="4">
        <v>6</v>
      </c>
      <c r="H191" s="7" t="s">
        <v>23</v>
      </c>
      <c r="I191" s="35" t="s">
        <v>23</v>
      </c>
      <c r="J191" s="1" t="s">
        <v>19</v>
      </c>
      <c r="K191" s="6" t="s">
        <v>20</v>
      </c>
      <c r="L191" s="1">
        <v>175</v>
      </c>
      <c r="M191" s="6" t="s">
        <v>168</v>
      </c>
      <c r="N191" s="6" t="s">
        <v>172</v>
      </c>
      <c r="O191" s="4">
        <v>6</v>
      </c>
      <c r="P191" s="3" t="str">
        <f>IFERROR(VLOOKUP(A191&amp;F191,'Commentaires Offres'!H:I,2,0),"")</f>
        <v/>
      </c>
      <c r="Q191" s="6" t="str">
        <f>IFERROR(VLOOKUP(A191&amp;F191,'Commentaires Offres'!C:D,2,0),"")</f>
        <v/>
      </c>
      <c r="R191" t="str">
        <f>IFERROR(VLOOKUP(L191,Tables!A:C,3,0),"")</f>
        <v>Tertiaire</v>
      </c>
      <c r="S191" t="str">
        <f>IFERROR(VLOOKUP(L191,Tables!A:C,2,0),"")</f>
        <v>Logistique</v>
      </c>
      <c r="T191">
        <f t="shared" si="9"/>
        <v>1</v>
      </c>
      <c r="U191">
        <f t="shared" si="10"/>
        <v>2025</v>
      </c>
      <c r="V191" t="str">
        <f t="shared" si="11"/>
        <v>Non</v>
      </c>
    </row>
    <row r="192" spans="1:22" ht="18" customHeight="1" x14ac:dyDescent="0.3">
      <c r="A192" s="1" t="s">
        <v>17</v>
      </c>
      <c r="B192" s="2">
        <v>45684</v>
      </c>
      <c r="C192" s="34">
        <v>46325</v>
      </c>
      <c r="D192" s="3" t="s">
        <v>507</v>
      </c>
      <c r="E192" s="4">
        <v>15736</v>
      </c>
      <c r="F192" s="5">
        <v>24254</v>
      </c>
      <c r="G192" s="4">
        <v>4</v>
      </c>
      <c r="H192" s="7" t="s">
        <v>23</v>
      </c>
      <c r="I192" s="35" t="s">
        <v>23</v>
      </c>
      <c r="J192" s="1" t="s">
        <v>19</v>
      </c>
      <c r="K192" s="6" t="s">
        <v>20</v>
      </c>
      <c r="L192" s="1">
        <v>175</v>
      </c>
      <c r="M192" s="6" t="s">
        <v>168</v>
      </c>
      <c r="N192" s="6" t="s">
        <v>172</v>
      </c>
      <c r="O192" s="4">
        <v>4</v>
      </c>
      <c r="P192" s="3" t="str">
        <f>IFERROR(VLOOKUP(A192&amp;F192,'Commentaires Offres'!H:I,2,0),"")</f>
        <v/>
      </c>
      <c r="Q192" s="6" t="str">
        <f>IFERROR(VLOOKUP(A192&amp;F192,'Commentaires Offres'!C:D,2,0),"")</f>
        <v/>
      </c>
      <c r="R192" t="str">
        <f>IFERROR(VLOOKUP(L192,Tables!A:C,3,0),"")</f>
        <v>Tertiaire</v>
      </c>
      <c r="S192" t="str">
        <f>IFERROR(VLOOKUP(L192,Tables!A:C,2,0),"")</f>
        <v>Logistique</v>
      </c>
      <c r="T192">
        <f t="shared" si="9"/>
        <v>1</v>
      </c>
      <c r="U192">
        <f t="shared" si="10"/>
        <v>2025</v>
      </c>
      <c r="V192" t="str">
        <f t="shared" si="11"/>
        <v>Non</v>
      </c>
    </row>
    <row r="193" spans="1:22" ht="18" customHeight="1" x14ac:dyDescent="0.3">
      <c r="A193" s="1" t="s">
        <v>17</v>
      </c>
      <c r="B193" s="2">
        <v>45691</v>
      </c>
      <c r="C193" s="34">
        <v>45692</v>
      </c>
      <c r="D193" s="3" t="s">
        <v>308</v>
      </c>
      <c r="E193" s="4">
        <v>9994</v>
      </c>
      <c r="F193" s="5">
        <v>24394</v>
      </c>
      <c r="G193" s="4">
        <v>10</v>
      </c>
      <c r="H193" s="7" t="s">
        <v>23</v>
      </c>
      <c r="I193" s="35" t="s">
        <v>23</v>
      </c>
      <c r="J193" s="1" t="s">
        <v>19</v>
      </c>
      <c r="K193" s="6" t="s">
        <v>20</v>
      </c>
      <c r="L193" s="1">
        <v>177</v>
      </c>
      <c r="M193" s="6" t="s">
        <v>31</v>
      </c>
      <c r="N193" s="6"/>
      <c r="O193" s="4">
        <v>10</v>
      </c>
      <c r="P193" s="3" t="str">
        <f>IFERROR(VLOOKUP(A193&amp;F193,'Commentaires Offres'!H:I,2,0),"")</f>
        <v/>
      </c>
      <c r="Q193" s="6" t="str">
        <f>IFERROR(VLOOKUP(A193&amp;F193,'Commentaires Offres'!C:D,2,0),"")</f>
        <v/>
      </c>
      <c r="R193" t="str">
        <f>IFERROR(VLOOKUP(L193,Tables!A:C,3,0),"")</f>
        <v>Tertiaire</v>
      </c>
      <c r="S193" t="str">
        <f>IFERROR(VLOOKUP(L193,Tables!A:C,2,0),"")</f>
        <v>Autres Services entreprises et collectivités</v>
      </c>
      <c r="T193">
        <f t="shared" si="9"/>
        <v>2</v>
      </c>
      <c r="U193">
        <f t="shared" si="10"/>
        <v>2025</v>
      </c>
      <c r="V193" t="str">
        <f t="shared" si="11"/>
        <v>Non</v>
      </c>
    </row>
    <row r="194" spans="1:22" ht="18" customHeight="1" x14ac:dyDescent="0.3">
      <c r="A194" s="1" t="s">
        <v>17</v>
      </c>
      <c r="B194" s="2">
        <v>45693</v>
      </c>
      <c r="C194" s="34">
        <v>45693</v>
      </c>
      <c r="D194" s="3" t="s">
        <v>310</v>
      </c>
      <c r="E194" s="4">
        <v>11258</v>
      </c>
      <c r="F194" s="5">
        <v>24443</v>
      </c>
      <c r="G194" s="4">
        <v>10</v>
      </c>
      <c r="H194" s="7" t="s">
        <v>23</v>
      </c>
      <c r="I194" s="35" t="s">
        <v>23</v>
      </c>
      <c r="J194" s="1" t="s">
        <v>19</v>
      </c>
      <c r="K194" s="6" t="s">
        <v>20</v>
      </c>
      <c r="L194" s="1">
        <v>177</v>
      </c>
      <c r="M194" s="6" t="s">
        <v>31</v>
      </c>
      <c r="N194" s="6"/>
      <c r="O194" s="4">
        <v>10</v>
      </c>
      <c r="P194" s="3" t="str">
        <f>IFERROR(VLOOKUP(A194&amp;F194,'Commentaires Offres'!H:I,2,0),"")</f>
        <v/>
      </c>
      <c r="Q194" s="6" t="str">
        <f>IFERROR(VLOOKUP(A194&amp;F194,'Commentaires Offres'!C:D,2,0),"")</f>
        <v/>
      </c>
      <c r="R194" t="str">
        <f>IFERROR(VLOOKUP(L194,Tables!A:C,3,0),"")</f>
        <v>Tertiaire</v>
      </c>
      <c r="S194" t="str">
        <f>IFERROR(VLOOKUP(L194,Tables!A:C,2,0),"")</f>
        <v>Autres Services entreprises et collectivités</v>
      </c>
      <c r="T194">
        <f t="shared" si="9"/>
        <v>2</v>
      </c>
      <c r="U194">
        <f t="shared" si="10"/>
        <v>2025</v>
      </c>
      <c r="V194" t="str">
        <f t="shared" si="11"/>
        <v>Non</v>
      </c>
    </row>
    <row r="195" spans="1:22" ht="18" customHeight="1" x14ac:dyDescent="0.3">
      <c r="A195" s="1" t="s">
        <v>17</v>
      </c>
      <c r="B195" s="2">
        <v>45699</v>
      </c>
      <c r="C195" s="34">
        <v>45701</v>
      </c>
      <c r="D195" s="3" t="s">
        <v>290</v>
      </c>
      <c r="E195" s="4">
        <v>11067</v>
      </c>
      <c r="F195" s="5">
        <v>24430</v>
      </c>
      <c r="G195" s="4">
        <v>10</v>
      </c>
      <c r="H195" s="7" t="s">
        <v>23</v>
      </c>
      <c r="I195" s="35" t="s">
        <v>23</v>
      </c>
      <c r="J195" s="1" t="s">
        <v>19</v>
      </c>
      <c r="K195" s="6" t="s">
        <v>20</v>
      </c>
      <c r="L195" s="1">
        <v>124</v>
      </c>
      <c r="M195" s="6" t="s">
        <v>31</v>
      </c>
      <c r="N195" s="6"/>
      <c r="O195" s="4">
        <v>10</v>
      </c>
      <c r="P195" s="3" t="str">
        <f>IFERROR(VLOOKUP(A195&amp;F195,'Commentaires Offres'!H:I,2,0),"")</f>
        <v/>
      </c>
      <c r="Q195" s="6" t="str">
        <f>IFERROR(VLOOKUP(A195&amp;F195,'Commentaires Offres'!C:D,2,0),"")</f>
        <v/>
      </c>
      <c r="R195" t="str">
        <f>IFERROR(VLOOKUP(L195,Tables!A:C,3,0),"")</f>
        <v>BTP</v>
      </c>
      <c r="S195" t="str">
        <f>IFERROR(VLOOKUP(L195,Tables!A:C,2,0),"")</f>
        <v>Equipement Electrique</v>
      </c>
      <c r="T195">
        <f t="shared" si="9"/>
        <v>2</v>
      </c>
      <c r="U195">
        <f t="shared" si="10"/>
        <v>2025</v>
      </c>
      <c r="V195" t="str">
        <f t="shared" si="11"/>
        <v>Non</v>
      </c>
    </row>
    <row r="196" spans="1:22" ht="18" customHeight="1" x14ac:dyDescent="0.3">
      <c r="A196" s="1" t="s">
        <v>17</v>
      </c>
      <c r="B196" s="2">
        <v>45699</v>
      </c>
      <c r="C196" s="34">
        <v>45700</v>
      </c>
      <c r="D196" s="3" t="s">
        <v>297</v>
      </c>
      <c r="E196" s="4">
        <v>11064</v>
      </c>
      <c r="F196" s="5">
        <v>24406</v>
      </c>
      <c r="G196" s="4">
        <v>10</v>
      </c>
      <c r="H196" s="7" t="s">
        <v>23</v>
      </c>
      <c r="I196" s="35" t="s">
        <v>23</v>
      </c>
      <c r="J196" s="1" t="s">
        <v>19</v>
      </c>
      <c r="K196" s="6" t="s">
        <v>20</v>
      </c>
      <c r="L196" s="1">
        <v>124</v>
      </c>
      <c r="M196" s="6" t="s">
        <v>31</v>
      </c>
      <c r="N196" s="6"/>
      <c r="O196" s="4">
        <v>10</v>
      </c>
      <c r="P196" s="3" t="str">
        <f>IFERROR(VLOOKUP(A196&amp;F196,'Commentaires Offres'!H:I,2,0),"")</f>
        <v/>
      </c>
      <c r="Q196" s="6" t="str">
        <f>IFERROR(VLOOKUP(A196&amp;F196,'Commentaires Offres'!C:D,2,0),"")</f>
        <v/>
      </c>
      <c r="R196" t="str">
        <f>IFERROR(VLOOKUP(L196,Tables!A:C,3,0),"")</f>
        <v>BTP</v>
      </c>
      <c r="S196" t="str">
        <f>IFERROR(VLOOKUP(L196,Tables!A:C,2,0),"")</f>
        <v>Equipement Electrique</v>
      </c>
      <c r="T196">
        <f t="shared" si="9"/>
        <v>2</v>
      </c>
      <c r="U196">
        <f t="shared" si="10"/>
        <v>2025</v>
      </c>
      <c r="V196" t="str">
        <f t="shared" si="11"/>
        <v>Non</v>
      </c>
    </row>
    <row r="197" spans="1:22" ht="18" customHeight="1" x14ac:dyDescent="0.3">
      <c r="A197" s="1" t="s">
        <v>17</v>
      </c>
      <c r="B197" s="2">
        <v>45699</v>
      </c>
      <c r="C197" s="34">
        <v>45700</v>
      </c>
      <c r="D197" s="3" t="s">
        <v>292</v>
      </c>
      <c r="E197" s="4">
        <v>11070</v>
      </c>
      <c r="F197" s="5">
        <v>24447</v>
      </c>
      <c r="G197" s="4">
        <v>6</v>
      </c>
      <c r="H197" s="7" t="s">
        <v>23</v>
      </c>
      <c r="I197" s="35" t="s">
        <v>23</v>
      </c>
      <c r="J197" s="1" t="s">
        <v>19</v>
      </c>
      <c r="K197" s="6" t="s">
        <v>20</v>
      </c>
      <c r="L197" s="1">
        <v>124</v>
      </c>
      <c r="M197" s="6" t="s">
        <v>31</v>
      </c>
      <c r="N197" s="6"/>
      <c r="O197" s="4">
        <v>6</v>
      </c>
      <c r="P197" s="3" t="str">
        <f>IFERROR(VLOOKUP(A197&amp;F197,'Commentaires Offres'!H:I,2,0),"")</f>
        <v/>
      </c>
      <c r="Q197" s="6" t="str">
        <f>IFERROR(VLOOKUP(A197&amp;F197,'Commentaires Offres'!C:D,2,0),"")</f>
        <v/>
      </c>
      <c r="R197" t="str">
        <f>IFERROR(VLOOKUP(L197,Tables!A:C,3,0),"")</f>
        <v>BTP</v>
      </c>
      <c r="S197" t="str">
        <f>IFERROR(VLOOKUP(L197,Tables!A:C,2,0),"")</f>
        <v>Equipement Electrique</v>
      </c>
      <c r="T197">
        <f t="shared" si="9"/>
        <v>2</v>
      </c>
      <c r="U197">
        <f t="shared" si="10"/>
        <v>2025</v>
      </c>
      <c r="V197" t="str">
        <f t="shared" si="11"/>
        <v>Non</v>
      </c>
    </row>
    <row r="198" spans="1:22" ht="18" customHeight="1" x14ac:dyDescent="0.3">
      <c r="A198" s="1" t="s">
        <v>17</v>
      </c>
      <c r="B198" s="2">
        <v>45699</v>
      </c>
      <c r="C198" s="34">
        <v>45700</v>
      </c>
      <c r="D198" s="3" t="s">
        <v>293</v>
      </c>
      <c r="E198" s="4">
        <v>11581</v>
      </c>
      <c r="F198" s="5">
        <v>24418</v>
      </c>
      <c r="G198" s="4">
        <v>6</v>
      </c>
      <c r="H198" s="7" t="s">
        <v>23</v>
      </c>
      <c r="I198" s="35" t="s">
        <v>23</v>
      </c>
      <c r="J198" s="1" t="s">
        <v>19</v>
      </c>
      <c r="K198" s="6" t="s">
        <v>20</v>
      </c>
      <c r="L198" s="1">
        <v>124</v>
      </c>
      <c r="M198" s="6" t="s">
        <v>31</v>
      </c>
      <c r="N198" s="6"/>
      <c r="O198" s="4">
        <v>6</v>
      </c>
      <c r="P198" s="3" t="str">
        <f>IFERROR(VLOOKUP(A198&amp;F198,'Commentaires Offres'!H:I,2,0),"")</f>
        <v/>
      </c>
      <c r="Q198" s="6" t="str">
        <f>IFERROR(VLOOKUP(A198&amp;F198,'Commentaires Offres'!C:D,2,0),"")</f>
        <v/>
      </c>
      <c r="R198" t="str">
        <f>IFERROR(VLOOKUP(L198,Tables!A:C,3,0),"")</f>
        <v>BTP</v>
      </c>
      <c r="S198" t="str">
        <f>IFERROR(VLOOKUP(L198,Tables!A:C,2,0),"")</f>
        <v>Equipement Electrique</v>
      </c>
      <c r="T198">
        <f t="shared" si="9"/>
        <v>2</v>
      </c>
      <c r="U198">
        <f t="shared" si="10"/>
        <v>2025</v>
      </c>
      <c r="V198" t="str">
        <f t="shared" si="11"/>
        <v>Non</v>
      </c>
    </row>
    <row r="199" spans="1:22" ht="18" customHeight="1" x14ac:dyDescent="0.3">
      <c r="A199" s="1" t="s">
        <v>17</v>
      </c>
      <c r="B199" s="2">
        <v>45705</v>
      </c>
      <c r="C199" s="34">
        <v>45709</v>
      </c>
      <c r="D199" s="3" t="s">
        <v>301</v>
      </c>
      <c r="E199" s="4">
        <v>12736</v>
      </c>
      <c r="F199" s="5">
        <v>24313</v>
      </c>
      <c r="G199" s="4">
        <v>6</v>
      </c>
      <c r="H199" s="7" t="s">
        <v>9</v>
      </c>
      <c r="I199" s="35">
        <v>700</v>
      </c>
      <c r="J199" s="1" t="s">
        <v>19</v>
      </c>
      <c r="K199" s="6" t="s">
        <v>20</v>
      </c>
      <c r="L199" s="1">
        <v>174</v>
      </c>
      <c r="M199" s="6" t="s">
        <v>31</v>
      </c>
      <c r="N199" s="6"/>
      <c r="O199" s="4">
        <v>6</v>
      </c>
      <c r="P199" s="3" t="str">
        <f>IFERROR(VLOOKUP(A199&amp;F199,'Commentaires Offres'!H:I,2,0),"")</f>
        <v/>
      </c>
      <c r="Q199" s="6" t="str">
        <f>IFERROR(VLOOKUP(A199&amp;F199,'Commentaires Offres'!C:D,2,0),"")</f>
        <v/>
      </c>
      <c r="R199" t="str">
        <f>IFERROR(VLOOKUP(L199,Tables!A:C,3,0),"")</f>
        <v>Tertiaire</v>
      </c>
      <c r="S199" t="str">
        <f>IFERROR(VLOOKUP(L199,Tables!A:C,2,0),"")</f>
        <v>Entreposage magasinage</v>
      </c>
      <c r="T199">
        <f t="shared" si="9"/>
        <v>2</v>
      </c>
      <c r="U199">
        <f t="shared" si="10"/>
        <v>2025</v>
      </c>
      <c r="V199" t="str">
        <f t="shared" si="11"/>
        <v>Oui</v>
      </c>
    </row>
    <row r="200" spans="1:22" ht="18" customHeight="1" x14ac:dyDescent="0.3">
      <c r="A200" s="1" t="s">
        <v>17</v>
      </c>
      <c r="B200" s="2">
        <v>45705</v>
      </c>
      <c r="C200" s="34">
        <v>45708</v>
      </c>
      <c r="D200" s="3" t="s">
        <v>300</v>
      </c>
      <c r="E200" s="4">
        <v>12738</v>
      </c>
      <c r="F200" s="5">
        <v>24315</v>
      </c>
      <c r="G200" s="4">
        <v>6</v>
      </c>
      <c r="H200" s="7" t="s">
        <v>9</v>
      </c>
      <c r="I200" s="35">
        <v>700</v>
      </c>
      <c r="J200" s="1" t="s">
        <v>19</v>
      </c>
      <c r="K200" s="6" t="s">
        <v>20</v>
      </c>
      <c r="L200" s="1">
        <v>174</v>
      </c>
      <c r="M200" s="6" t="s">
        <v>31</v>
      </c>
      <c r="N200" s="6" t="s">
        <v>22</v>
      </c>
      <c r="O200" s="4">
        <v>6</v>
      </c>
      <c r="P200" s="3" t="str">
        <f>IFERROR(VLOOKUP(A200&amp;F200,'Commentaires Offres'!H:I,2,0),"")</f>
        <v/>
      </c>
      <c r="Q200" s="6" t="str">
        <f>IFERROR(VLOOKUP(A200&amp;F200,'Commentaires Offres'!C:D,2,0),"")</f>
        <v/>
      </c>
      <c r="R200" t="str">
        <f>IFERROR(VLOOKUP(L200,Tables!A:C,3,0),"")</f>
        <v>Tertiaire</v>
      </c>
      <c r="S200" t="str">
        <f>IFERROR(VLOOKUP(L200,Tables!A:C,2,0),"")</f>
        <v>Entreposage magasinage</v>
      </c>
      <c r="T200">
        <f t="shared" si="9"/>
        <v>2</v>
      </c>
      <c r="U200">
        <f t="shared" si="10"/>
        <v>2025</v>
      </c>
      <c r="V200" t="str">
        <f t="shared" si="11"/>
        <v>Oui</v>
      </c>
    </row>
    <row r="201" spans="1:22" ht="18" customHeight="1" x14ac:dyDescent="0.3">
      <c r="A201" s="1" t="s">
        <v>17</v>
      </c>
      <c r="B201" s="2">
        <v>45705</v>
      </c>
      <c r="C201" s="34">
        <v>45924</v>
      </c>
      <c r="D201" s="3" t="s">
        <v>513</v>
      </c>
      <c r="E201" s="4">
        <v>9783</v>
      </c>
      <c r="F201" s="5">
        <v>23262</v>
      </c>
      <c r="G201" s="4">
        <v>12</v>
      </c>
      <c r="H201" s="7" t="s">
        <v>9</v>
      </c>
      <c r="I201" s="35">
        <v>12397.000000000002</v>
      </c>
      <c r="J201" s="1" t="s">
        <v>19</v>
      </c>
      <c r="K201" s="6" t="s">
        <v>20</v>
      </c>
      <c r="L201" s="1">
        <v>124</v>
      </c>
      <c r="M201" s="6" t="s">
        <v>37</v>
      </c>
      <c r="N201" s="6" t="s">
        <v>22</v>
      </c>
      <c r="O201" s="4">
        <v>12</v>
      </c>
      <c r="P201" s="3" t="str">
        <f>IFERROR(VLOOKUP(A201&amp;F201,'Commentaires Offres'!H:I,2,0),"")</f>
        <v/>
      </c>
      <c r="Q201" s="6" t="str">
        <f>IFERROR(VLOOKUP(A201&amp;F201,'Commentaires Offres'!C:D,2,0),"")</f>
        <v/>
      </c>
      <c r="R201" t="str">
        <f>IFERROR(VLOOKUP(L201,Tables!A:C,3,0),"")</f>
        <v>BTP</v>
      </c>
      <c r="S201" t="str">
        <f>IFERROR(VLOOKUP(L201,Tables!A:C,2,0),"")</f>
        <v>Equipement Electrique</v>
      </c>
      <c r="T201">
        <f t="shared" si="9"/>
        <v>2</v>
      </c>
      <c r="U201">
        <f t="shared" si="10"/>
        <v>2025</v>
      </c>
      <c r="V201" t="str">
        <f t="shared" si="11"/>
        <v>Oui</v>
      </c>
    </row>
    <row r="202" spans="1:22" ht="18" customHeight="1" x14ac:dyDescent="0.3">
      <c r="A202" s="1" t="s">
        <v>17</v>
      </c>
      <c r="B202" s="2">
        <v>45705</v>
      </c>
      <c r="C202" s="34">
        <v>45706</v>
      </c>
      <c r="D202" s="3" t="s">
        <v>298</v>
      </c>
      <c r="E202" s="4">
        <v>12739</v>
      </c>
      <c r="F202" s="5">
        <v>24319</v>
      </c>
      <c r="G202" s="4">
        <v>6</v>
      </c>
      <c r="H202" s="7" t="s">
        <v>9</v>
      </c>
      <c r="I202" s="35">
        <v>260</v>
      </c>
      <c r="J202" s="1" t="s">
        <v>19</v>
      </c>
      <c r="K202" s="6" t="s">
        <v>20</v>
      </c>
      <c r="L202" s="1">
        <v>174</v>
      </c>
      <c r="M202" s="6" t="s">
        <v>31</v>
      </c>
      <c r="N202" s="6" t="s">
        <v>299</v>
      </c>
      <c r="O202" s="4">
        <v>6</v>
      </c>
      <c r="P202" s="3" t="str">
        <f>IFERROR(VLOOKUP(A202&amp;F202,'Commentaires Offres'!H:I,2,0),"")</f>
        <v/>
      </c>
      <c r="Q202" s="6" t="str">
        <f>IFERROR(VLOOKUP(A202&amp;F202,'Commentaires Offres'!C:D,2,0),"")</f>
        <v/>
      </c>
      <c r="R202" t="str">
        <f>IFERROR(VLOOKUP(L202,Tables!A:C,3,0),"")</f>
        <v>Tertiaire</v>
      </c>
      <c r="S202" t="str">
        <f>IFERROR(VLOOKUP(L202,Tables!A:C,2,0),"")</f>
        <v>Entreposage magasinage</v>
      </c>
      <c r="T202">
        <f t="shared" si="9"/>
        <v>2</v>
      </c>
      <c r="U202">
        <f t="shared" si="10"/>
        <v>2025</v>
      </c>
      <c r="V202" t="str">
        <f t="shared" si="11"/>
        <v>Oui</v>
      </c>
    </row>
    <row r="203" spans="1:22" ht="18" customHeight="1" x14ac:dyDescent="0.3">
      <c r="A203" s="1" t="s">
        <v>17</v>
      </c>
      <c r="B203" s="2">
        <v>45705</v>
      </c>
      <c r="C203" s="34">
        <v>45707</v>
      </c>
      <c r="D203" s="3" t="s">
        <v>302</v>
      </c>
      <c r="E203" s="4">
        <v>12734</v>
      </c>
      <c r="F203" s="5">
        <v>24311</v>
      </c>
      <c r="G203" s="4">
        <v>6</v>
      </c>
      <c r="H203" s="7" t="s">
        <v>9</v>
      </c>
      <c r="I203" s="35">
        <v>525</v>
      </c>
      <c r="J203" s="1" t="s">
        <v>19</v>
      </c>
      <c r="K203" s="6" t="s">
        <v>20</v>
      </c>
      <c r="L203" s="1">
        <v>174</v>
      </c>
      <c r="M203" s="6" t="s">
        <v>31</v>
      </c>
      <c r="N203" s="6"/>
      <c r="O203" s="4">
        <v>6</v>
      </c>
      <c r="P203" s="3" t="str">
        <f>IFERROR(VLOOKUP(A203&amp;F203,'Commentaires Offres'!H:I,2,0),"")</f>
        <v/>
      </c>
      <c r="Q203" s="6" t="str">
        <f>IFERROR(VLOOKUP(A203&amp;F203,'Commentaires Offres'!C:D,2,0),"")</f>
        <v/>
      </c>
      <c r="R203" t="str">
        <f>IFERROR(VLOOKUP(L203,Tables!A:C,3,0),"")</f>
        <v>Tertiaire</v>
      </c>
      <c r="S203" t="str">
        <f>IFERROR(VLOOKUP(L203,Tables!A:C,2,0),"")</f>
        <v>Entreposage magasinage</v>
      </c>
      <c r="T203">
        <f t="shared" si="9"/>
        <v>2</v>
      </c>
      <c r="U203">
        <f t="shared" si="10"/>
        <v>2025</v>
      </c>
      <c r="V203" t="str">
        <f t="shared" si="11"/>
        <v>Oui</v>
      </c>
    </row>
    <row r="204" spans="1:22" ht="18" customHeight="1" x14ac:dyDescent="0.3">
      <c r="A204" s="1" t="s">
        <v>17</v>
      </c>
      <c r="B204" s="2">
        <v>45705</v>
      </c>
      <c r="C204" s="34">
        <v>45707</v>
      </c>
      <c r="D204" s="3" t="s">
        <v>303</v>
      </c>
      <c r="E204" s="4">
        <v>12733</v>
      </c>
      <c r="F204" s="5">
        <v>24309</v>
      </c>
      <c r="G204" s="4">
        <v>6</v>
      </c>
      <c r="H204" s="7" t="s">
        <v>9</v>
      </c>
      <c r="I204" s="35">
        <v>525</v>
      </c>
      <c r="J204" s="1" t="s">
        <v>19</v>
      </c>
      <c r="K204" s="6" t="s">
        <v>20</v>
      </c>
      <c r="L204" s="1">
        <v>174</v>
      </c>
      <c r="M204" s="6" t="s">
        <v>31</v>
      </c>
      <c r="N204" s="6"/>
      <c r="O204" s="4">
        <v>6</v>
      </c>
      <c r="P204" s="3" t="str">
        <f>IFERROR(VLOOKUP(A204&amp;F204,'Commentaires Offres'!H:I,2,0),"")</f>
        <v/>
      </c>
      <c r="Q204" s="6" t="str">
        <f>IFERROR(VLOOKUP(A204&amp;F204,'Commentaires Offres'!C:D,2,0),"")</f>
        <v/>
      </c>
      <c r="R204" t="str">
        <f>IFERROR(VLOOKUP(L204,Tables!A:C,3,0),"")</f>
        <v>Tertiaire</v>
      </c>
      <c r="S204" t="str">
        <f>IFERROR(VLOOKUP(L204,Tables!A:C,2,0),"")</f>
        <v>Entreposage magasinage</v>
      </c>
      <c r="T204">
        <f t="shared" si="9"/>
        <v>2</v>
      </c>
      <c r="U204">
        <f t="shared" si="10"/>
        <v>2025</v>
      </c>
      <c r="V204" t="str">
        <f t="shared" si="11"/>
        <v>Oui</v>
      </c>
    </row>
    <row r="205" spans="1:22" ht="18" customHeight="1" x14ac:dyDescent="0.3">
      <c r="A205" s="1" t="s">
        <v>17</v>
      </c>
      <c r="B205" s="2">
        <v>45705</v>
      </c>
      <c r="C205" s="34">
        <v>45707</v>
      </c>
      <c r="D205" s="3" t="s">
        <v>304</v>
      </c>
      <c r="E205" s="4">
        <v>12732</v>
      </c>
      <c r="F205" s="5">
        <v>24307</v>
      </c>
      <c r="G205" s="4">
        <v>6</v>
      </c>
      <c r="H205" s="7" t="s">
        <v>9</v>
      </c>
      <c r="I205" s="35">
        <v>525</v>
      </c>
      <c r="J205" s="1" t="s">
        <v>19</v>
      </c>
      <c r="K205" s="6" t="s">
        <v>20</v>
      </c>
      <c r="L205" s="1">
        <v>174</v>
      </c>
      <c r="M205" s="6" t="s">
        <v>31</v>
      </c>
      <c r="N205" s="6"/>
      <c r="O205" s="4">
        <v>6</v>
      </c>
      <c r="P205" s="3" t="str">
        <f>IFERROR(VLOOKUP(A205&amp;F205,'Commentaires Offres'!H:I,2,0),"")</f>
        <v/>
      </c>
      <c r="Q205" s="6" t="str">
        <f>IFERROR(VLOOKUP(A205&amp;F205,'Commentaires Offres'!C:D,2,0),"")</f>
        <v/>
      </c>
      <c r="R205" t="str">
        <f>IFERROR(VLOOKUP(L205,Tables!A:C,3,0),"")</f>
        <v>Tertiaire</v>
      </c>
      <c r="S205" t="str">
        <f>IFERROR(VLOOKUP(L205,Tables!A:C,2,0),"")</f>
        <v>Entreposage magasinage</v>
      </c>
      <c r="T205">
        <f t="shared" si="9"/>
        <v>2</v>
      </c>
      <c r="U205">
        <f t="shared" si="10"/>
        <v>2025</v>
      </c>
      <c r="V205" t="str">
        <f t="shared" si="11"/>
        <v>Oui</v>
      </c>
    </row>
    <row r="206" spans="1:22" ht="18" customHeight="1" x14ac:dyDescent="0.3">
      <c r="A206" s="1" t="s">
        <v>17</v>
      </c>
      <c r="B206" s="2">
        <v>45705</v>
      </c>
      <c r="C206" s="34">
        <v>45707</v>
      </c>
      <c r="D206" s="3" t="s">
        <v>305</v>
      </c>
      <c r="E206" s="4">
        <v>12737</v>
      </c>
      <c r="F206" s="5">
        <v>24317</v>
      </c>
      <c r="G206" s="4">
        <v>6</v>
      </c>
      <c r="H206" s="7" t="s">
        <v>9</v>
      </c>
      <c r="I206" s="35">
        <v>525</v>
      </c>
      <c r="J206" s="1" t="s">
        <v>19</v>
      </c>
      <c r="K206" s="6" t="s">
        <v>20</v>
      </c>
      <c r="L206" s="1">
        <v>174</v>
      </c>
      <c r="M206" s="6" t="s">
        <v>31</v>
      </c>
      <c r="N206" s="6" t="s">
        <v>299</v>
      </c>
      <c r="O206" s="4">
        <v>6</v>
      </c>
      <c r="P206" s="3" t="str">
        <f>IFERROR(VLOOKUP(A206&amp;F206,'Commentaires Offres'!H:I,2,0),"")</f>
        <v/>
      </c>
      <c r="Q206" s="6" t="str">
        <f>IFERROR(VLOOKUP(A206&amp;F206,'Commentaires Offres'!C:D,2,0),"")</f>
        <v/>
      </c>
      <c r="R206" t="str">
        <f>IFERROR(VLOOKUP(L206,Tables!A:C,3,0),"")</f>
        <v>Tertiaire</v>
      </c>
      <c r="S206" t="str">
        <f>IFERROR(VLOOKUP(L206,Tables!A:C,2,0),"")</f>
        <v>Entreposage magasinage</v>
      </c>
      <c r="T206">
        <f t="shared" si="9"/>
        <v>2</v>
      </c>
      <c r="U206">
        <f t="shared" si="10"/>
        <v>2025</v>
      </c>
      <c r="V206" t="str">
        <f t="shared" si="11"/>
        <v>Oui</v>
      </c>
    </row>
    <row r="207" spans="1:22" ht="18" customHeight="1" x14ac:dyDescent="0.3">
      <c r="A207" s="1" t="s">
        <v>17</v>
      </c>
      <c r="B207" s="2">
        <v>45719</v>
      </c>
      <c r="C207" s="34">
        <v>45720</v>
      </c>
      <c r="D207" s="3" t="s">
        <v>308</v>
      </c>
      <c r="E207" s="4">
        <v>9994</v>
      </c>
      <c r="F207" s="5">
        <v>24395</v>
      </c>
      <c r="G207" s="4">
        <v>10</v>
      </c>
      <c r="H207" s="7" t="s">
        <v>23</v>
      </c>
      <c r="I207" s="35" t="s">
        <v>23</v>
      </c>
      <c r="J207" s="1" t="s">
        <v>19</v>
      </c>
      <c r="K207" s="6" t="s">
        <v>20</v>
      </c>
      <c r="L207" s="1">
        <v>177</v>
      </c>
      <c r="M207" s="6" t="s">
        <v>31</v>
      </c>
      <c r="N207" s="6"/>
      <c r="O207" s="4">
        <v>10</v>
      </c>
      <c r="P207" s="3" t="str">
        <f>IFERROR(VLOOKUP(A207&amp;F207,'Commentaires Offres'!H:I,2,0),"")</f>
        <v/>
      </c>
      <c r="Q207" s="6" t="str">
        <f>IFERROR(VLOOKUP(A207&amp;F207,'Commentaires Offres'!C:D,2,0),"")</f>
        <v/>
      </c>
      <c r="R207" t="str">
        <f>IFERROR(VLOOKUP(L207,Tables!A:C,3,0),"")</f>
        <v>Tertiaire</v>
      </c>
      <c r="S207" t="str">
        <f>IFERROR(VLOOKUP(L207,Tables!A:C,2,0),"")</f>
        <v>Autres Services entreprises et collectivités</v>
      </c>
      <c r="T207">
        <f t="shared" si="9"/>
        <v>3</v>
      </c>
      <c r="U207">
        <f t="shared" si="10"/>
        <v>2025</v>
      </c>
      <c r="V207" t="str">
        <f t="shared" si="11"/>
        <v>Non</v>
      </c>
    </row>
    <row r="208" spans="1:22" ht="18" customHeight="1" x14ac:dyDescent="0.3">
      <c r="A208" s="1" t="s">
        <v>17</v>
      </c>
      <c r="B208" s="2">
        <v>45721</v>
      </c>
      <c r="C208" s="34">
        <v>45721</v>
      </c>
      <c r="D208" s="3" t="s">
        <v>310</v>
      </c>
      <c r="E208" s="4">
        <v>11258</v>
      </c>
      <c r="F208" s="5">
        <v>24445</v>
      </c>
      <c r="G208" s="4">
        <v>10</v>
      </c>
      <c r="H208" s="7" t="s">
        <v>23</v>
      </c>
      <c r="I208" s="35" t="s">
        <v>23</v>
      </c>
      <c r="J208" s="1" t="s">
        <v>19</v>
      </c>
      <c r="K208" s="6" t="s">
        <v>20</v>
      </c>
      <c r="L208" s="1">
        <v>177</v>
      </c>
      <c r="M208" s="6" t="s">
        <v>31</v>
      </c>
      <c r="N208" s="6"/>
      <c r="O208" s="4">
        <v>10</v>
      </c>
      <c r="P208" s="3" t="str">
        <f>IFERROR(VLOOKUP(A208&amp;F208,'Commentaires Offres'!H:I,2,0),"")</f>
        <v/>
      </c>
      <c r="Q208" s="6" t="str">
        <f>IFERROR(VLOOKUP(A208&amp;F208,'Commentaires Offres'!C:D,2,0),"")</f>
        <v/>
      </c>
      <c r="R208" t="str">
        <f>IFERROR(VLOOKUP(L208,Tables!A:C,3,0),"")</f>
        <v>Tertiaire</v>
      </c>
      <c r="S208" t="str">
        <f>IFERROR(VLOOKUP(L208,Tables!A:C,2,0),"")</f>
        <v>Autres Services entreprises et collectivités</v>
      </c>
      <c r="T208">
        <f t="shared" si="9"/>
        <v>3</v>
      </c>
      <c r="U208">
        <f t="shared" si="10"/>
        <v>2025</v>
      </c>
      <c r="V208" t="str">
        <f t="shared" si="11"/>
        <v>Non</v>
      </c>
    </row>
    <row r="209" spans="1:22" ht="18" customHeight="1" x14ac:dyDescent="0.3">
      <c r="A209" s="1" t="s">
        <v>17</v>
      </c>
      <c r="B209" s="2">
        <v>45727</v>
      </c>
      <c r="C209" s="34">
        <v>45728</v>
      </c>
      <c r="D209" s="3" t="s">
        <v>297</v>
      </c>
      <c r="E209" s="4">
        <v>11064</v>
      </c>
      <c r="F209" s="5">
        <v>24407</v>
      </c>
      <c r="G209" s="4">
        <v>10</v>
      </c>
      <c r="H209" s="7" t="s">
        <v>23</v>
      </c>
      <c r="I209" s="35" t="s">
        <v>23</v>
      </c>
      <c r="J209" s="1" t="s">
        <v>19</v>
      </c>
      <c r="K209" s="6" t="s">
        <v>20</v>
      </c>
      <c r="L209" s="1">
        <v>124</v>
      </c>
      <c r="M209" s="6" t="s">
        <v>31</v>
      </c>
      <c r="N209" s="6"/>
      <c r="O209" s="4">
        <v>10</v>
      </c>
      <c r="P209" s="3" t="str">
        <f>IFERROR(VLOOKUP(A209&amp;F209,'Commentaires Offres'!H:I,2,0),"")</f>
        <v/>
      </c>
      <c r="Q209" s="6" t="str">
        <f>IFERROR(VLOOKUP(A209&amp;F209,'Commentaires Offres'!C:D,2,0),"")</f>
        <v/>
      </c>
      <c r="R209" t="str">
        <f>IFERROR(VLOOKUP(L209,Tables!A:C,3,0),"")</f>
        <v>BTP</v>
      </c>
      <c r="S209" t="str">
        <f>IFERROR(VLOOKUP(L209,Tables!A:C,2,0),"")</f>
        <v>Equipement Electrique</v>
      </c>
      <c r="T209">
        <f t="shared" si="9"/>
        <v>3</v>
      </c>
      <c r="U209">
        <f t="shared" si="10"/>
        <v>2025</v>
      </c>
      <c r="V209" t="str">
        <f t="shared" si="11"/>
        <v>Non</v>
      </c>
    </row>
    <row r="210" spans="1:22" ht="18" customHeight="1" x14ac:dyDescent="0.3">
      <c r="A210" s="1" t="s">
        <v>17</v>
      </c>
      <c r="B210" s="2">
        <v>45727</v>
      </c>
      <c r="C210" s="34">
        <v>45728</v>
      </c>
      <c r="D210" s="3" t="s">
        <v>292</v>
      </c>
      <c r="E210" s="4">
        <v>11070</v>
      </c>
      <c r="F210" s="5">
        <v>24449</v>
      </c>
      <c r="G210" s="4">
        <v>6</v>
      </c>
      <c r="H210" s="7" t="s">
        <v>23</v>
      </c>
      <c r="I210" s="35" t="s">
        <v>23</v>
      </c>
      <c r="J210" s="1" t="s">
        <v>19</v>
      </c>
      <c r="K210" s="6" t="s">
        <v>20</v>
      </c>
      <c r="L210" s="1">
        <v>124</v>
      </c>
      <c r="M210" s="6" t="s">
        <v>31</v>
      </c>
      <c r="N210" s="6"/>
      <c r="O210" s="4">
        <v>6</v>
      </c>
      <c r="P210" s="3" t="str">
        <f>IFERROR(VLOOKUP(A210&amp;F210,'Commentaires Offres'!H:I,2,0),"")</f>
        <v/>
      </c>
      <c r="Q210" s="6" t="str">
        <f>IFERROR(VLOOKUP(A210&amp;F210,'Commentaires Offres'!C:D,2,0),"")</f>
        <v/>
      </c>
      <c r="R210" t="str">
        <f>IFERROR(VLOOKUP(L210,Tables!A:C,3,0),"")</f>
        <v>BTP</v>
      </c>
      <c r="S210" t="str">
        <f>IFERROR(VLOOKUP(L210,Tables!A:C,2,0),"")</f>
        <v>Equipement Electrique</v>
      </c>
      <c r="T210">
        <f t="shared" si="9"/>
        <v>3</v>
      </c>
      <c r="U210">
        <f t="shared" si="10"/>
        <v>2025</v>
      </c>
      <c r="V210" t="str">
        <f t="shared" si="11"/>
        <v>Non</v>
      </c>
    </row>
    <row r="211" spans="1:22" ht="18" customHeight="1" x14ac:dyDescent="0.3">
      <c r="A211" s="1" t="s">
        <v>17</v>
      </c>
      <c r="B211" s="2">
        <v>45727</v>
      </c>
      <c r="C211" s="34">
        <v>45728</v>
      </c>
      <c r="D211" s="3" t="s">
        <v>293</v>
      </c>
      <c r="E211" s="4">
        <v>11581</v>
      </c>
      <c r="F211" s="5">
        <v>24419</v>
      </c>
      <c r="G211" s="4">
        <v>6</v>
      </c>
      <c r="H211" s="7" t="s">
        <v>23</v>
      </c>
      <c r="I211" s="35" t="s">
        <v>23</v>
      </c>
      <c r="J211" s="1" t="s">
        <v>19</v>
      </c>
      <c r="K211" s="6" t="s">
        <v>20</v>
      </c>
      <c r="L211" s="1">
        <v>124</v>
      </c>
      <c r="M211" s="6" t="s">
        <v>31</v>
      </c>
      <c r="N211" s="6"/>
      <c r="O211" s="4">
        <v>6</v>
      </c>
      <c r="P211" s="3" t="str">
        <f>IFERROR(VLOOKUP(A211&amp;F211,'Commentaires Offres'!H:I,2,0),"")</f>
        <v/>
      </c>
      <c r="Q211" s="6" t="str">
        <f>IFERROR(VLOOKUP(A211&amp;F211,'Commentaires Offres'!C:D,2,0),"")</f>
        <v/>
      </c>
      <c r="R211" t="str">
        <f>IFERROR(VLOOKUP(L211,Tables!A:C,3,0),"")</f>
        <v>BTP</v>
      </c>
      <c r="S211" t="str">
        <f>IFERROR(VLOOKUP(L211,Tables!A:C,2,0),"")</f>
        <v>Equipement Electrique</v>
      </c>
      <c r="T211">
        <f t="shared" si="9"/>
        <v>3</v>
      </c>
      <c r="U211">
        <f t="shared" si="10"/>
        <v>2025</v>
      </c>
      <c r="V211" t="str">
        <f t="shared" si="11"/>
        <v>Non</v>
      </c>
    </row>
    <row r="212" spans="1:22" ht="18" customHeight="1" x14ac:dyDescent="0.3">
      <c r="A212" s="1" t="s">
        <v>17</v>
      </c>
      <c r="B212" s="2">
        <v>45727</v>
      </c>
      <c r="C212" s="34">
        <v>45729</v>
      </c>
      <c r="D212" s="3" t="s">
        <v>290</v>
      </c>
      <c r="E212" s="4">
        <v>11067</v>
      </c>
      <c r="F212" s="5">
        <v>24431</v>
      </c>
      <c r="G212" s="4">
        <v>10</v>
      </c>
      <c r="H212" s="7" t="s">
        <v>23</v>
      </c>
      <c r="I212" s="35" t="s">
        <v>23</v>
      </c>
      <c r="J212" s="1" t="s">
        <v>19</v>
      </c>
      <c r="K212" s="6" t="s">
        <v>20</v>
      </c>
      <c r="L212" s="1">
        <v>124</v>
      </c>
      <c r="M212" s="6" t="s">
        <v>31</v>
      </c>
      <c r="N212" s="6"/>
      <c r="O212" s="4">
        <v>10</v>
      </c>
      <c r="P212" s="3" t="str">
        <f>IFERROR(VLOOKUP(A212&amp;F212,'Commentaires Offres'!H:I,2,0),"")</f>
        <v/>
      </c>
      <c r="Q212" s="6" t="str">
        <f>IFERROR(VLOOKUP(A212&amp;F212,'Commentaires Offres'!C:D,2,0),"")</f>
        <v/>
      </c>
      <c r="R212" t="str">
        <f>IFERROR(VLOOKUP(L212,Tables!A:C,3,0),"")</f>
        <v>BTP</v>
      </c>
      <c r="S212" t="str">
        <f>IFERROR(VLOOKUP(L212,Tables!A:C,2,0),"")</f>
        <v>Equipement Electrique</v>
      </c>
      <c r="T212">
        <f t="shared" si="9"/>
        <v>3</v>
      </c>
      <c r="U212">
        <f t="shared" si="10"/>
        <v>2025</v>
      </c>
      <c r="V212" t="str">
        <f t="shared" si="11"/>
        <v>Non</v>
      </c>
    </row>
    <row r="213" spans="1:22" ht="18" customHeight="1" x14ac:dyDescent="0.3">
      <c r="A213" s="1" t="s">
        <v>17</v>
      </c>
      <c r="B213" s="2">
        <v>45733</v>
      </c>
      <c r="C213" s="34">
        <v>45734</v>
      </c>
      <c r="D213" s="3" t="s">
        <v>298</v>
      </c>
      <c r="E213" s="4">
        <v>12739</v>
      </c>
      <c r="F213" s="5">
        <v>24320</v>
      </c>
      <c r="G213" s="4">
        <v>6</v>
      </c>
      <c r="H213" s="7" t="s">
        <v>9</v>
      </c>
      <c r="I213" s="35">
        <v>260</v>
      </c>
      <c r="J213" s="1" t="s">
        <v>19</v>
      </c>
      <c r="K213" s="6" t="s">
        <v>20</v>
      </c>
      <c r="L213" s="1">
        <v>174</v>
      </c>
      <c r="M213" s="6" t="s">
        <v>31</v>
      </c>
      <c r="N213" s="6" t="s">
        <v>299</v>
      </c>
      <c r="O213" s="4">
        <v>6</v>
      </c>
      <c r="P213" s="3" t="str">
        <f>IFERROR(VLOOKUP(A213&amp;F213,'Commentaires Offres'!H:I,2,0),"")</f>
        <v/>
      </c>
      <c r="Q213" s="6" t="str">
        <f>IFERROR(VLOOKUP(A213&amp;F213,'Commentaires Offres'!C:D,2,0),"")</f>
        <v/>
      </c>
      <c r="R213" t="str">
        <f>IFERROR(VLOOKUP(L213,Tables!A:C,3,0),"")</f>
        <v>Tertiaire</v>
      </c>
      <c r="S213" t="str">
        <f>IFERROR(VLOOKUP(L213,Tables!A:C,2,0),"")</f>
        <v>Entreposage magasinage</v>
      </c>
      <c r="T213">
        <f t="shared" si="9"/>
        <v>3</v>
      </c>
      <c r="U213">
        <f t="shared" si="10"/>
        <v>2025</v>
      </c>
      <c r="V213" t="str">
        <f t="shared" si="11"/>
        <v>Oui</v>
      </c>
    </row>
    <row r="214" spans="1:22" ht="18" customHeight="1" x14ac:dyDescent="0.3">
      <c r="A214" s="1" t="s">
        <v>17</v>
      </c>
      <c r="B214" s="2">
        <v>45733</v>
      </c>
      <c r="C214" s="34">
        <v>45737</v>
      </c>
      <c r="D214" s="3" t="s">
        <v>301</v>
      </c>
      <c r="E214" s="4">
        <v>12736</v>
      </c>
      <c r="F214" s="5">
        <v>24347</v>
      </c>
      <c r="G214" s="4">
        <v>6</v>
      </c>
      <c r="H214" s="7" t="s">
        <v>9</v>
      </c>
      <c r="I214" s="35">
        <v>700</v>
      </c>
      <c r="J214" s="1" t="s">
        <v>19</v>
      </c>
      <c r="K214" s="6" t="s">
        <v>20</v>
      </c>
      <c r="L214" s="1">
        <v>174</v>
      </c>
      <c r="M214" s="6" t="s">
        <v>31</v>
      </c>
      <c r="N214" s="6"/>
      <c r="O214" s="4">
        <v>6</v>
      </c>
      <c r="P214" s="3" t="str">
        <f>IFERROR(VLOOKUP(A214&amp;F214,'Commentaires Offres'!H:I,2,0),"")</f>
        <v/>
      </c>
      <c r="Q214" s="6" t="str">
        <f>IFERROR(VLOOKUP(A214&amp;F214,'Commentaires Offres'!C:D,2,0),"")</f>
        <v/>
      </c>
      <c r="R214" t="str">
        <f>IFERROR(VLOOKUP(L214,Tables!A:C,3,0),"")</f>
        <v>Tertiaire</v>
      </c>
      <c r="S214" t="str">
        <f>IFERROR(VLOOKUP(L214,Tables!A:C,2,0),"")</f>
        <v>Entreposage magasinage</v>
      </c>
      <c r="T214">
        <f t="shared" si="9"/>
        <v>3</v>
      </c>
      <c r="U214">
        <f t="shared" si="10"/>
        <v>2025</v>
      </c>
      <c r="V214" t="str">
        <f t="shared" si="11"/>
        <v>Oui</v>
      </c>
    </row>
    <row r="215" spans="1:22" ht="18" customHeight="1" x14ac:dyDescent="0.3">
      <c r="A215" s="1" t="s">
        <v>17</v>
      </c>
      <c r="B215" s="2">
        <v>45733</v>
      </c>
      <c r="C215" s="34">
        <v>45736</v>
      </c>
      <c r="D215" s="3" t="s">
        <v>300</v>
      </c>
      <c r="E215" s="4">
        <v>12738</v>
      </c>
      <c r="F215" s="5">
        <v>24338</v>
      </c>
      <c r="G215" s="4">
        <v>6</v>
      </c>
      <c r="H215" s="7" t="s">
        <v>9</v>
      </c>
      <c r="I215" s="35">
        <v>700</v>
      </c>
      <c r="J215" s="1" t="s">
        <v>19</v>
      </c>
      <c r="K215" s="6" t="s">
        <v>20</v>
      </c>
      <c r="L215" s="1">
        <v>174</v>
      </c>
      <c r="M215" s="6" t="s">
        <v>31</v>
      </c>
      <c r="N215" s="6" t="s">
        <v>22</v>
      </c>
      <c r="O215" s="4">
        <v>6</v>
      </c>
      <c r="P215" s="3" t="str">
        <f>IFERROR(VLOOKUP(A215&amp;F215,'Commentaires Offres'!H:I,2,0),"")</f>
        <v/>
      </c>
      <c r="Q215" s="6" t="str">
        <f>IFERROR(VLOOKUP(A215&amp;F215,'Commentaires Offres'!C:D,2,0),"")</f>
        <v/>
      </c>
      <c r="R215" t="str">
        <f>IFERROR(VLOOKUP(L215,Tables!A:C,3,0),"")</f>
        <v>Tertiaire</v>
      </c>
      <c r="S215" t="str">
        <f>IFERROR(VLOOKUP(L215,Tables!A:C,2,0),"")</f>
        <v>Entreposage magasinage</v>
      </c>
      <c r="T215">
        <f t="shared" si="9"/>
        <v>3</v>
      </c>
      <c r="U215">
        <f t="shared" si="10"/>
        <v>2025</v>
      </c>
      <c r="V215" t="str">
        <f t="shared" si="11"/>
        <v>Oui</v>
      </c>
    </row>
    <row r="216" spans="1:22" ht="18" customHeight="1" x14ac:dyDescent="0.3">
      <c r="A216" s="1" t="s">
        <v>17</v>
      </c>
      <c r="B216" s="2">
        <v>45733</v>
      </c>
      <c r="C216" s="34">
        <v>45735</v>
      </c>
      <c r="D216" s="3" t="s">
        <v>302</v>
      </c>
      <c r="E216" s="4">
        <v>12734</v>
      </c>
      <c r="F216" s="5">
        <v>24356</v>
      </c>
      <c r="G216" s="4">
        <v>6</v>
      </c>
      <c r="H216" s="7" t="s">
        <v>9</v>
      </c>
      <c r="I216" s="35">
        <v>525</v>
      </c>
      <c r="J216" s="1" t="s">
        <v>19</v>
      </c>
      <c r="K216" s="6" t="s">
        <v>20</v>
      </c>
      <c r="L216" s="1">
        <v>174</v>
      </c>
      <c r="M216" s="6" t="s">
        <v>31</v>
      </c>
      <c r="N216" s="6"/>
      <c r="O216" s="4">
        <v>6</v>
      </c>
      <c r="P216" s="3" t="str">
        <f>IFERROR(VLOOKUP(A216&amp;F216,'Commentaires Offres'!H:I,2,0),"")</f>
        <v/>
      </c>
      <c r="Q216" s="6" t="str">
        <f>IFERROR(VLOOKUP(A216&amp;F216,'Commentaires Offres'!C:D,2,0),"")</f>
        <v/>
      </c>
      <c r="R216" t="str">
        <f>IFERROR(VLOOKUP(L216,Tables!A:C,3,0),"")</f>
        <v>Tertiaire</v>
      </c>
      <c r="S216" t="str">
        <f>IFERROR(VLOOKUP(L216,Tables!A:C,2,0),"")</f>
        <v>Entreposage magasinage</v>
      </c>
      <c r="T216">
        <f t="shared" si="9"/>
        <v>3</v>
      </c>
      <c r="U216">
        <f t="shared" si="10"/>
        <v>2025</v>
      </c>
      <c r="V216" t="str">
        <f t="shared" si="11"/>
        <v>Oui</v>
      </c>
    </row>
    <row r="217" spans="1:22" ht="18" customHeight="1" x14ac:dyDescent="0.3">
      <c r="A217" s="1" t="s">
        <v>17</v>
      </c>
      <c r="B217" s="2">
        <v>45733</v>
      </c>
      <c r="C217" s="34">
        <v>45735</v>
      </c>
      <c r="D217" s="3" t="s">
        <v>303</v>
      </c>
      <c r="E217" s="4">
        <v>12733</v>
      </c>
      <c r="F217" s="5">
        <v>24365</v>
      </c>
      <c r="G217" s="4">
        <v>6</v>
      </c>
      <c r="H217" s="7" t="s">
        <v>9</v>
      </c>
      <c r="I217" s="35">
        <v>525</v>
      </c>
      <c r="J217" s="1" t="s">
        <v>19</v>
      </c>
      <c r="K217" s="6" t="s">
        <v>20</v>
      </c>
      <c r="L217" s="1">
        <v>174</v>
      </c>
      <c r="M217" s="6" t="s">
        <v>31</v>
      </c>
      <c r="N217" s="6"/>
      <c r="O217" s="4">
        <v>6</v>
      </c>
      <c r="P217" s="3" t="str">
        <f>IFERROR(VLOOKUP(A217&amp;F217,'Commentaires Offres'!H:I,2,0),"")</f>
        <v/>
      </c>
      <c r="Q217" s="6" t="str">
        <f>IFERROR(VLOOKUP(A217&amp;F217,'Commentaires Offres'!C:D,2,0),"")</f>
        <v/>
      </c>
      <c r="R217" t="str">
        <f>IFERROR(VLOOKUP(L217,Tables!A:C,3,0),"")</f>
        <v>Tertiaire</v>
      </c>
      <c r="S217" t="str">
        <f>IFERROR(VLOOKUP(L217,Tables!A:C,2,0),"")</f>
        <v>Entreposage magasinage</v>
      </c>
      <c r="T217">
        <f t="shared" si="9"/>
        <v>3</v>
      </c>
      <c r="U217">
        <f t="shared" si="10"/>
        <v>2025</v>
      </c>
      <c r="V217" t="str">
        <f t="shared" si="11"/>
        <v>Oui</v>
      </c>
    </row>
    <row r="218" spans="1:22" ht="18" customHeight="1" x14ac:dyDescent="0.3">
      <c r="A218" s="1" t="s">
        <v>17</v>
      </c>
      <c r="B218" s="2">
        <v>45733</v>
      </c>
      <c r="C218" s="34">
        <v>45735</v>
      </c>
      <c r="D218" s="3" t="s">
        <v>304</v>
      </c>
      <c r="E218" s="4">
        <v>12732</v>
      </c>
      <c r="F218" s="5">
        <v>24374</v>
      </c>
      <c r="G218" s="4">
        <v>6</v>
      </c>
      <c r="H218" s="7" t="s">
        <v>9</v>
      </c>
      <c r="I218" s="35">
        <v>525</v>
      </c>
      <c r="J218" s="1" t="s">
        <v>19</v>
      </c>
      <c r="K218" s="6" t="s">
        <v>20</v>
      </c>
      <c r="L218" s="1">
        <v>174</v>
      </c>
      <c r="M218" s="6" t="s">
        <v>31</v>
      </c>
      <c r="N218" s="6"/>
      <c r="O218" s="4">
        <v>6</v>
      </c>
      <c r="P218" s="3" t="str">
        <f>IFERROR(VLOOKUP(A218&amp;F218,'Commentaires Offres'!H:I,2,0),"")</f>
        <v/>
      </c>
      <c r="Q218" s="6" t="str">
        <f>IFERROR(VLOOKUP(A218&amp;F218,'Commentaires Offres'!C:D,2,0),"")</f>
        <v/>
      </c>
      <c r="R218" t="str">
        <f>IFERROR(VLOOKUP(L218,Tables!A:C,3,0),"")</f>
        <v>Tertiaire</v>
      </c>
      <c r="S218" t="str">
        <f>IFERROR(VLOOKUP(L218,Tables!A:C,2,0),"")</f>
        <v>Entreposage magasinage</v>
      </c>
      <c r="T218">
        <f t="shared" si="9"/>
        <v>3</v>
      </c>
      <c r="U218">
        <f t="shared" si="10"/>
        <v>2025</v>
      </c>
      <c r="V218" t="str">
        <f t="shared" si="11"/>
        <v>Oui</v>
      </c>
    </row>
    <row r="219" spans="1:22" ht="18" customHeight="1" x14ac:dyDescent="0.3">
      <c r="A219" s="1" t="s">
        <v>17</v>
      </c>
      <c r="B219" s="2">
        <v>45733</v>
      </c>
      <c r="C219" s="34">
        <v>45735</v>
      </c>
      <c r="D219" s="3" t="s">
        <v>305</v>
      </c>
      <c r="E219" s="4">
        <v>12737</v>
      </c>
      <c r="F219" s="5">
        <v>24329</v>
      </c>
      <c r="G219" s="4">
        <v>6</v>
      </c>
      <c r="H219" s="7" t="s">
        <v>9</v>
      </c>
      <c r="I219" s="35">
        <v>525</v>
      </c>
      <c r="J219" s="1" t="s">
        <v>19</v>
      </c>
      <c r="K219" s="6" t="s">
        <v>20</v>
      </c>
      <c r="L219" s="1">
        <v>174</v>
      </c>
      <c r="M219" s="6" t="s">
        <v>31</v>
      </c>
      <c r="N219" s="6" t="s">
        <v>299</v>
      </c>
      <c r="O219" s="4">
        <v>6</v>
      </c>
      <c r="P219" s="3" t="str">
        <f>IFERROR(VLOOKUP(A219&amp;F219,'Commentaires Offres'!H:I,2,0),"")</f>
        <v/>
      </c>
      <c r="Q219" s="6" t="str">
        <f>IFERROR(VLOOKUP(A219&amp;F219,'Commentaires Offres'!C:D,2,0),"")</f>
        <v/>
      </c>
      <c r="R219" t="str">
        <f>IFERROR(VLOOKUP(L219,Tables!A:C,3,0),"")</f>
        <v>Tertiaire</v>
      </c>
      <c r="S219" t="str">
        <f>IFERROR(VLOOKUP(L219,Tables!A:C,2,0),"")</f>
        <v>Entreposage magasinage</v>
      </c>
      <c r="T219">
        <f t="shared" si="9"/>
        <v>3</v>
      </c>
      <c r="U219">
        <f t="shared" si="10"/>
        <v>2025</v>
      </c>
      <c r="V219" t="str">
        <f t="shared" si="11"/>
        <v>Oui</v>
      </c>
    </row>
    <row r="220" spans="1:22" ht="18" customHeight="1" x14ac:dyDescent="0.3">
      <c r="A220" s="1" t="s">
        <v>17</v>
      </c>
      <c r="B220" s="2">
        <v>45747</v>
      </c>
      <c r="C220" s="34">
        <v>45748</v>
      </c>
      <c r="D220" s="3" t="s">
        <v>308</v>
      </c>
      <c r="E220" s="4">
        <v>9994</v>
      </c>
      <c r="F220" s="5">
        <v>24396</v>
      </c>
      <c r="G220" s="4">
        <v>10</v>
      </c>
      <c r="H220" s="7" t="s">
        <v>23</v>
      </c>
      <c r="I220" s="35" t="s">
        <v>23</v>
      </c>
      <c r="J220" s="1" t="s">
        <v>19</v>
      </c>
      <c r="K220" s="6" t="s">
        <v>20</v>
      </c>
      <c r="L220" s="1">
        <v>177</v>
      </c>
      <c r="M220" s="6" t="s">
        <v>31</v>
      </c>
      <c r="N220" s="6"/>
      <c r="O220" s="4">
        <v>10</v>
      </c>
      <c r="P220" s="3" t="str">
        <f>IFERROR(VLOOKUP(A220&amp;F220,'Commentaires Offres'!H:I,2,0),"")</f>
        <v/>
      </c>
      <c r="Q220" s="6" t="str">
        <f>IFERROR(VLOOKUP(A220&amp;F220,'Commentaires Offres'!C:D,2,0),"")</f>
        <v/>
      </c>
      <c r="R220" t="str">
        <f>IFERROR(VLOOKUP(L220,Tables!A:C,3,0),"")</f>
        <v>Tertiaire</v>
      </c>
      <c r="S220" t="str">
        <f>IFERROR(VLOOKUP(L220,Tables!A:C,2,0),"")</f>
        <v>Autres Services entreprises et collectivités</v>
      </c>
      <c r="T220">
        <f t="shared" si="9"/>
        <v>3</v>
      </c>
      <c r="U220">
        <f t="shared" si="10"/>
        <v>2025</v>
      </c>
      <c r="V220" t="str">
        <f t="shared" si="11"/>
        <v>Non</v>
      </c>
    </row>
    <row r="221" spans="1:22" ht="18" customHeight="1" x14ac:dyDescent="0.3">
      <c r="A221" s="1" t="s">
        <v>17</v>
      </c>
      <c r="B221" s="2">
        <v>45747</v>
      </c>
      <c r="C221" s="34">
        <v>45938</v>
      </c>
      <c r="D221" s="3" t="s">
        <v>530</v>
      </c>
      <c r="E221" s="4">
        <v>10293</v>
      </c>
      <c r="F221" s="5">
        <v>23210</v>
      </c>
      <c r="G221" s="4">
        <v>12</v>
      </c>
      <c r="H221" s="7" t="s">
        <v>9</v>
      </c>
      <c r="I221" s="35">
        <v>6930</v>
      </c>
      <c r="J221" s="1" t="s">
        <v>19</v>
      </c>
      <c r="K221" s="6" t="s">
        <v>20</v>
      </c>
      <c r="L221" s="1">
        <v>159</v>
      </c>
      <c r="M221" s="6" t="s">
        <v>21</v>
      </c>
      <c r="N221" s="6" t="s">
        <v>22</v>
      </c>
      <c r="O221" s="4">
        <v>12</v>
      </c>
      <c r="P221" s="3" t="str">
        <f>IFERROR(VLOOKUP(A221&amp;F221,'Commentaires Offres'!H:I,2,0),"")</f>
        <v/>
      </c>
      <c r="Q221" s="6" t="str">
        <f>IFERROR(VLOOKUP(A221&amp;F221,'Commentaires Offres'!C:D,2,0),"")</f>
        <v/>
      </c>
      <c r="R221" t="str">
        <f>IFERROR(VLOOKUP(L221,Tables!A:C,3,0),"")</f>
        <v>Tertiaire</v>
      </c>
      <c r="S221" t="str">
        <f>IFERROR(VLOOKUP(L221,Tables!A:C,2,0),"")</f>
        <v>Secrétariat - Assistanat</v>
      </c>
      <c r="T221">
        <f t="shared" si="9"/>
        <v>3</v>
      </c>
      <c r="U221">
        <f t="shared" si="10"/>
        <v>2025</v>
      </c>
      <c r="V221" t="str">
        <f t="shared" si="11"/>
        <v>Oui</v>
      </c>
    </row>
    <row r="222" spans="1:22" ht="18" customHeight="1" x14ac:dyDescent="0.3">
      <c r="A222" s="1" t="s">
        <v>17</v>
      </c>
      <c r="B222" s="2">
        <v>45747</v>
      </c>
      <c r="C222" s="34">
        <v>46031</v>
      </c>
      <c r="D222" s="3" t="s">
        <v>511</v>
      </c>
      <c r="E222" s="4">
        <v>9807</v>
      </c>
      <c r="F222" s="5">
        <v>24187</v>
      </c>
      <c r="G222" s="4">
        <v>6</v>
      </c>
      <c r="H222" s="7" t="s">
        <v>9</v>
      </c>
      <c r="I222" s="35">
        <v>16632</v>
      </c>
      <c r="J222" s="1" t="s">
        <v>19</v>
      </c>
      <c r="K222" s="6" t="s">
        <v>20</v>
      </c>
      <c r="L222" s="1">
        <v>124</v>
      </c>
      <c r="M222" s="6" t="s">
        <v>37</v>
      </c>
      <c r="N222" s="6" t="s">
        <v>22</v>
      </c>
      <c r="O222" s="4">
        <v>6</v>
      </c>
      <c r="P222" s="3" t="str">
        <f>IFERROR(VLOOKUP(A222&amp;F222,'Commentaires Offres'!H:I,2,0),"")</f>
        <v/>
      </c>
      <c r="Q222" s="6" t="str">
        <f>IFERROR(VLOOKUP(A222&amp;F222,'Commentaires Offres'!C:D,2,0),"")</f>
        <v/>
      </c>
      <c r="R222" t="str">
        <f>IFERROR(VLOOKUP(L222,Tables!A:C,3,0),"")</f>
        <v>BTP</v>
      </c>
      <c r="S222" t="str">
        <f>IFERROR(VLOOKUP(L222,Tables!A:C,2,0),"")</f>
        <v>Equipement Electrique</v>
      </c>
      <c r="T222">
        <f t="shared" si="9"/>
        <v>3</v>
      </c>
      <c r="U222">
        <f t="shared" si="10"/>
        <v>2025</v>
      </c>
      <c r="V222" t="str">
        <f t="shared" si="11"/>
        <v>Oui</v>
      </c>
    </row>
    <row r="223" spans="1:22" ht="18" customHeight="1" x14ac:dyDescent="0.3">
      <c r="A223" s="1" t="s">
        <v>17</v>
      </c>
      <c r="B223" s="2">
        <v>45749</v>
      </c>
      <c r="C223" s="34">
        <v>45749</v>
      </c>
      <c r="D223" s="3" t="s">
        <v>310</v>
      </c>
      <c r="E223" s="4">
        <v>11258</v>
      </c>
      <c r="F223" s="5">
        <v>24448</v>
      </c>
      <c r="G223" s="4">
        <v>10</v>
      </c>
      <c r="H223" s="7" t="s">
        <v>23</v>
      </c>
      <c r="I223" s="35" t="s">
        <v>23</v>
      </c>
      <c r="J223" s="1" t="s">
        <v>19</v>
      </c>
      <c r="K223" s="6" t="s">
        <v>20</v>
      </c>
      <c r="L223" s="1">
        <v>177</v>
      </c>
      <c r="M223" s="6" t="s">
        <v>31</v>
      </c>
      <c r="N223" s="6"/>
      <c r="O223" s="4">
        <v>10</v>
      </c>
      <c r="P223" s="3" t="str">
        <f>IFERROR(VLOOKUP(A223&amp;F223,'Commentaires Offres'!H:I,2,0),"")</f>
        <v/>
      </c>
      <c r="Q223" s="6" t="str">
        <f>IFERROR(VLOOKUP(A223&amp;F223,'Commentaires Offres'!C:D,2,0),"")</f>
        <v/>
      </c>
      <c r="R223" t="str">
        <f>IFERROR(VLOOKUP(L223,Tables!A:C,3,0),"")</f>
        <v>Tertiaire</v>
      </c>
      <c r="S223" t="str">
        <f>IFERROR(VLOOKUP(L223,Tables!A:C,2,0),"")</f>
        <v>Autres Services entreprises et collectivités</v>
      </c>
      <c r="T223">
        <f t="shared" si="9"/>
        <v>4</v>
      </c>
      <c r="U223">
        <f t="shared" si="10"/>
        <v>2025</v>
      </c>
      <c r="V223" t="str">
        <f t="shared" si="11"/>
        <v>Non</v>
      </c>
    </row>
    <row r="224" spans="1:22" ht="18" customHeight="1" x14ac:dyDescent="0.3">
      <c r="A224" s="1" t="s">
        <v>17</v>
      </c>
      <c r="B224" s="2">
        <v>45754</v>
      </c>
      <c r="C224" s="34">
        <v>45938</v>
      </c>
      <c r="D224" s="3" t="s">
        <v>532</v>
      </c>
      <c r="E224" s="4">
        <v>11519</v>
      </c>
      <c r="F224" s="5">
        <v>24003</v>
      </c>
      <c r="G224" s="4">
        <v>12</v>
      </c>
      <c r="H224" s="7" t="s">
        <v>9</v>
      </c>
      <c r="I224" s="35">
        <v>5558</v>
      </c>
      <c r="J224" s="1" t="s">
        <v>19</v>
      </c>
      <c r="K224" s="6" t="s">
        <v>20</v>
      </c>
      <c r="L224" s="1">
        <v>159</v>
      </c>
      <c r="M224" s="6" t="s">
        <v>21</v>
      </c>
      <c r="N224" s="6" t="s">
        <v>22</v>
      </c>
      <c r="O224" s="4">
        <v>12</v>
      </c>
      <c r="P224" s="3" t="str">
        <f>IFERROR(VLOOKUP(A224&amp;F224,'Commentaires Offres'!H:I,2,0),"")</f>
        <v/>
      </c>
      <c r="Q224" s="6" t="str">
        <f>IFERROR(VLOOKUP(A224&amp;F224,'Commentaires Offres'!C:D,2,0),"")</f>
        <v/>
      </c>
      <c r="R224" t="str">
        <f>IFERROR(VLOOKUP(L224,Tables!A:C,3,0),"")</f>
        <v>Tertiaire</v>
      </c>
      <c r="S224" t="str">
        <f>IFERROR(VLOOKUP(L224,Tables!A:C,2,0),"")</f>
        <v>Secrétariat - Assistanat</v>
      </c>
      <c r="T224">
        <f t="shared" si="9"/>
        <v>4</v>
      </c>
      <c r="U224">
        <f t="shared" si="10"/>
        <v>2025</v>
      </c>
      <c r="V224" t="str">
        <f t="shared" si="11"/>
        <v>Oui</v>
      </c>
    </row>
    <row r="225" spans="1:22" ht="18" customHeight="1" x14ac:dyDescent="0.3">
      <c r="A225" s="1" t="s">
        <v>17</v>
      </c>
      <c r="B225" s="2">
        <v>45754</v>
      </c>
      <c r="C225" s="34">
        <v>45938</v>
      </c>
      <c r="D225" s="3" t="s">
        <v>533</v>
      </c>
      <c r="E225" s="4">
        <v>9659</v>
      </c>
      <c r="F225" s="5">
        <v>23284</v>
      </c>
      <c r="G225" s="4">
        <v>12</v>
      </c>
      <c r="H225" s="7" t="s">
        <v>9</v>
      </c>
      <c r="I225" s="35">
        <v>5985</v>
      </c>
      <c r="J225" s="1" t="s">
        <v>19</v>
      </c>
      <c r="K225" s="6" t="s">
        <v>20</v>
      </c>
      <c r="L225" s="1">
        <v>159</v>
      </c>
      <c r="M225" s="6" t="s">
        <v>21</v>
      </c>
      <c r="N225" s="6" t="s">
        <v>22</v>
      </c>
      <c r="O225" s="4">
        <v>12</v>
      </c>
      <c r="P225" s="3" t="str">
        <f>IFERROR(VLOOKUP(A225&amp;F225,'Commentaires Offres'!H:I,2,0),"")</f>
        <v/>
      </c>
      <c r="Q225" s="6" t="str">
        <f>IFERROR(VLOOKUP(A225&amp;F225,'Commentaires Offres'!C:D,2,0),"")</f>
        <v/>
      </c>
      <c r="R225" t="str">
        <f>IFERROR(VLOOKUP(L225,Tables!A:C,3,0),"")</f>
        <v>Tertiaire</v>
      </c>
      <c r="S225" t="str">
        <f>IFERROR(VLOOKUP(L225,Tables!A:C,2,0),"")</f>
        <v>Secrétariat - Assistanat</v>
      </c>
      <c r="T225">
        <f t="shared" si="9"/>
        <v>4</v>
      </c>
      <c r="U225">
        <f t="shared" si="10"/>
        <v>2025</v>
      </c>
      <c r="V225" t="str">
        <f t="shared" si="11"/>
        <v>Oui</v>
      </c>
    </row>
    <row r="226" spans="1:22" ht="18" customHeight="1" x14ac:dyDescent="0.3">
      <c r="A226" s="1" t="s">
        <v>17</v>
      </c>
      <c r="B226" s="2">
        <v>45754</v>
      </c>
      <c r="C226" s="34">
        <v>45966</v>
      </c>
      <c r="D226" s="3" t="s">
        <v>527</v>
      </c>
      <c r="E226" s="4">
        <v>7050</v>
      </c>
      <c r="F226" s="5">
        <v>23271</v>
      </c>
      <c r="G226" s="4">
        <v>12</v>
      </c>
      <c r="H226" s="7" t="s">
        <v>9</v>
      </c>
      <c r="I226" s="35">
        <v>11396</v>
      </c>
      <c r="J226" s="1" t="s">
        <v>19</v>
      </c>
      <c r="K226" s="6" t="s">
        <v>20</v>
      </c>
      <c r="L226" s="1">
        <v>108</v>
      </c>
      <c r="M226" s="6" t="s">
        <v>33</v>
      </c>
      <c r="N226" s="6" t="s">
        <v>22</v>
      </c>
      <c r="O226" s="4">
        <v>12</v>
      </c>
      <c r="P226" s="3" t="str">
        <f>IFERROR(VLOOKUP(A226&amp;F226,'Commentaires Offres'!H:I,2,0),"")</f>
        <v/>
      </c>
      <c r="Q226" s="6" t="str">
        <f>IFERROR(VLOOKUP(A226&amp;F226,'Commentaires Offres'!C:D,2,0),"")</f>
        <v/>
      </c>
      <c r="R226" t="str">
        <f>IFERROR(VLOOKUP(L226,Tables!A:C,3,0),"")</f>
        <v>BTP</v>
      </c>
      <c r="S226" t="str">
        <f>IFERROR(VLOOKUP(L226,Tables!A:C,2,0),"")</f>
        <v>Equipement Génie climatique</v>
      </c>
      <c r="T226">
        <f t="shared" si="9"/>
        <v>4</v>
      </c>
      <c r="U226">
        <f t="shared" si="10"/>
        <v>2025</v>
      </c>
      <c r="V226" t="str">
        <f t="shared" si="11"/>
        <v>Oui</v>
      </c>
    </row>
    <row r="227" spans="1:22" ht="18" customHeight="1" x14ac:dyDescent="0.3">
      <c r="A227" s="1" t="s">
        <v>17</v>
      </c>
      <c r="B227" s="2">
        <v>45755</v>
      </c>
      <c r="C227" s="34">
        <v>45757</v>
      </c>
      <c r="D227" s="3" t="s">
        <v>290</v>
      </c>
      <c r="E227" s="4">
        <v>11067</v>
      </c>
      <c r="F227" s="5">
        <v>24432</v>
      </c>
      <c r="G227" s="4">
        <v>10</v>
      </c>
      <c r="H227" s="7" t="s">
        <v>23</v>
      </c>
      <c r="I227" s="35" t="s">
        <v>23</v>
      </c>
      <c r="J227" s="1" t="s">
        <v>19</v>
      </c>
      <c r="K227" s="6" t="s">
        <v>20</v>
      </c>
      <c r="L227" s="1">
        <v>124</v>
      </c>
      <c r="M227" s="6" t="s">
        <v>31</v>
      </c>
      <c r="N227" s="6"/>
      <c r="O227" s="4">
        <v>10</v>
      </c>
      <c r="P227" s="3" t="str">
        <f>IFERROR(VLOOKUP(A227&amp;F227,'Commentaires Offres'!H:I,2,0),"")</f>
        <v/>
      </c>
      <c r="Q227" s="6" t="str">
        <f>IFERROR(VLOOKUP(A227&amp;F227,'Commentaires Offres'!C:D,2,0),"")</f>
        <v/>
      </c>
      <c r="R227" t="str">
        <f>IFERROR(VLOOKUP(L227,Tables!A:C,3,0),"")</f>
        <v>BTP</v>
      </c>
      <c r="S227" t="str">
        <f>IFERROR(VLOOKUP(L227,Tables!A:C,2,0),"")</f>
        <v>Equipement Electrique</v>
      </c>
      <c r="T227">
        <f t="shared" si="9"/>
        <v>4</v>
      </c>
      <c r="U227">
        <f t="shared" si="10"/>
        <v>2025</v>
      </c>
      <c r="V227" t="str">
        <f t="shared" si="11"/>
        <v>Non</v>
      </c>
    </row>
    <row r="228" spans="1:22" ht="18" customHeight="1" x14ac:dyDescent="0.3">
      <c r="A228" s="1" t="s">
        <v>17</v>
      </c>
      <c r="B228" s="2">
        <v>45755</v>
      </c>
      <c r="C228" s="34">
        <v>45756</v>
      </c>
      <c r="D228" s="3" t="s">
        <v>297</v>
      </c>
      <c r="E228" s="4">
        <v>11064</v>
      </c>
      <c r="F228" s="5">
        <v>24408</v>
      </c>
      <c r="G228" s="4">
        <v>10</v>
      </c>
      <c r="H228" s="7" t="s">
        <v>23</v>
      </c>
      <c r="I228" s="35" t="s">
        <v>23</v>
      </c>
      <c r="J228" s="1" t="s">
        <v>19</v>
      </c>
      <c r="K228" s="6" t="s">
        <v>20</v>
      </c>
      <c r="L228" s="1">
        <v>124</v>
      </c>
      <c r="M228" s="6" t="s">
        <v>31</v>
      </c>
      <c r="N228" s="6"/>
      <c r="O228" s="4">
        <v>10</v>
      </c>
      <c r="P228" s="3" t="str">
        <f>IFERROR(VLOOKUP(A228&amp;F228,'Commentaires Offres'!H:I,2,0),"")</f>
        <v/>
      </c>
      <c r="Q228" s="6" t="str">
        <f>IFERROR(VLOOKUP(A228&amp;F228,'Commentaires Offres'!C:D,2,0),"")</f>
        <v/>
      </c>
      <c r="R228" t="str">
        <f>IFERROR(VLOOKUP(L228,Tables!A:C,3,0),"")</f>
        <v>BTP</v>
      </c>
      <c r="S228" t="str">
        <f>IFERROR(VLOOKUP(L228,Tables!A:C,2,0),"")</f>
        <v>Equipement Electrique</v>
      </c>
      <c r="T228">
        <f t="shared" si="9"/>
        <v>4</v>
      </c>
      <c r="U228">
        <f t="shared" si="10"/>
        <v>2025</v>
      </c>
      <c r="V228" t="str">
        <f t="shared" si="11"/>
        <v>Non</v>
      </c>
    </row>
    <row r="229" spans="1:22" ht="18" customHeight="1" x14ac:dyDescent="0.3">
      <c r="A229" s="1" t="s">
        <v>17</v>
      </c>
      <c r="B229" s="2">
        <v>45755</v>
      </c>
      <c r="C229" s="34">
        <v>45756</v>
      </c>
      <c r="D229" s="3" t="s">
        <v>292</v>
      </c>
      <c r="E229" s="4">
        <v>11070</v>
      </c>
      <c r="F229" s="5">
        <v>24451</v>
      </c>
      <c r="G229" s="4">
        <v>6</v>
      </c>
      <c r="H229" s="7" t="s">
        <v>23</v>
      </c>
      <c r="I229" s="35" t="s">
        <v>23</v>
      </c>
      <c r="J229" s="1" t="s">
        <v>19</v>
      </c>
      <c r="K229" s="6" t="s">
        <v>20</v>
      </c>
      <c r="L229" s="1">
        <v>124</v>
      </c>
      <c r="M229" s="6" t="s">
        <v>31</v>
      </c>
      <c r="N229" s="6"/>
      <c r="O229" s="4">
        <v>6</v>
      </c>
      <c r="P229" s="3" t="str">
        <f>IFERROR(VLOOKUP(A229&amp;F229,'Commentaires Offres'!H:I,2,0),"")</f>
        <v/>
      </c>
      <c r="Q229" s="6" t="str">
        <f>IFERROR(VLOOKUP(A229&amp;F229,'Commentaires Offres'!C:D,2,0),"")</f>
        <v/>
      </c>
      <c r="R229" t="str">
        <f>IFERROR(VLOOKUP(L229,Tables!A:C,3,0),"")</f>
        <v>BTP</v>
      </c>
      <c r="S229" t="str">
        <f>IFERROR(VLOOKUP(L229,Tables!A:C,2,0),"")</f>
        <v>Equipement Electrique</v>
      </c>
      <c r="T229">
        <f t="shared" si="9"/>
        <v>4</v>
      </c>
      <c r="U229">
        <f t="shared" si="10"/>
        <v>2025</v>
      </c>
      <c r="V229" t="str">
        <f t="shared" si="11"/>
        <v>Non</v>
      </c>
    </row>
    <row r="230" spans="1:22" ht="18" customHeight="1" x14ac:dyDescent="0.3">
      <c r="A230" s="1" t="s">
        <v>17</v>
      </c>
      <c r="B230" s="2">
        <v>45755</v>
      </c>
      <c r="C230" s="34">
        <v>45756</v>
      </c>
      <c r="D230" s="3" t="s">
        <v>293</v>
      </c>
      <c r="E230" s="4">
        <v>11581</v>
      </c>
      <c r="F230" s="5">
        <v>24420</v>
      </c>
      <c r="G230" s="4">
        <v>6</v>
      </c>
      <c r="H230" s="7" t="s">
        <v>23</v>
      </c>
      <c r="I230" s="35" t="s">
        <v>23</v>
      </c>
      <c r="J230" s="1" t="s">
        <v>19</v>
      </c>
      <c r="K230" s="6" t="s">
        <v>20</v>
      </c>
      <c r="L230" s="1">
        <v>124</v>
      </c>
      <c r="M230" s="6" t="s">
        <v>31</v>
      </c>
      <c r="N230" s="6"/>
      <c r="O230" s="4">
        <v>6</v>
      </c>
      <c r="P230" s="3" t="str">
        <f>IFERROR(VLOOKUP(A230&amp;F230,'Commentaires Offres'!H:I,2,0),"")</f>
        <v/>
      </c>
      <c r="Q230" s="6" t="str">
        <f>IFERROR(VLOOKUP(A230&amp;F230,'Commentaires Offres'!C:D,2,0),"")</f>
        <v/>
      </c>
      <c r="R230" t="str">
        <f>IFERROR(VLOOKUP(L230,Tables!A:C,3,0),"")</f>
        <v>BTP</v>
      </c>
      <c r="S230" t="str">
        <f>IFERROR(VLOOKUP(L230,Tables!A:C,2,0),"")</f>
        <v>Equipement Electrique</v>
      </c>
      <c r="T230">
        <f t="shared" si="9"/>
        <v>4</v>
      </c>
      <c r="U230">
        <f t="shared" si="10"/>
        <v>2025</v>
      </c>
      <c r="V230" t="str">
        <f t="shared" si="11"/>
        <v>Non</v>
      </c>
    </row>
    <row r="231" spans="1:22" ht="18" customHeight="1" x14ac:dyDescent="0.3">
      <c r="A231" s="1" t="s">
        <v>17</v>
      </c>
      <c r="B231" s="2">
        <v>45761</v>
      </c>
      <c r="C231" s="34">
        <v>45764</v>
      </c>
      <c r="D231" s="3" t="s">
        <v>300</v>
      </c>
      <c r="E231" s="4">
        <v>12738</v>
      </c>
      <c r="F231" s="5">
        <v>24339</v>
      </c>
      <c r="G231" s="4">
        <v>6</v>
      </c>
      <c r="H231" s="7" t="s">
        <v>9</v>
      </c>
      <c r="I231" s="35">
        <v>700</v>
      </c>
      <c r="J231" s="1" t="s">
        <v>19</v>
      </c>
      <c r="K231" s="6" t="s">
        <v>20</v>
      </c>
      <c r="L231" s="1">
        <v>174</v>
      </c>
      <c r="M231" s="6" t="s">
        <v>31</v>
      </c>
      <c r="N231" s="6" t="s">
        <v>22</v>
      </c>
      <c r="O231" s="4">
        <v>6</v>
      </c>
      <c r="P231" s="3" t="str">
        <f>IFERROR(VLOOKUP(A231&amp;F231,'Commentaires Offres'!H:I,2,0),"")</f>
        <v/>
      </c>
      <c r="Q231" s="6" t="str">
        <f>IFERROR(VLOOKUP(A231&amp;F231,'Commentaires Offres'!C:D,2,0),"")</f>
        <v/>
      </c>
      <c r="R231" t="str">
        <f>IFERROR(VLOOKUP(L231,Tables!A:C,3,0),"")</f>
        <v>Tertiaire</v>
      </c>
      <c r="S231" t="str">
        <f>IFERROR(VLOOKUP(L231,Tables!A:C,2,0),"")</f>
        <v>Entreposage magasinage</v>
      </c>
      <c r="T231">
        <f t="shared" si="9"/>
        <v>4</v>
      </c>
      <c r="U231">
        <f t="shared" si="10"/>
        <v>2025</v>
      </c>
      <c r="V231" t="str">
        <f t="shared" si="11"/>
        <v>Oui</v>
      </c>
    </row>
    <row r="232" spans="1:22" ht="18" customHeight="1" x14ac:dyDescent="0.3">
      <c r="A232" s="1" t="s">
        <v>17</v>
      </c>
      <c r="B232" s="2">
        <v>45761</v>
      </c>
      <c r="C232" s="34">
        <v>45765</v>
      </c>
      <c r="D232" s="3" t="s">
        <v>301</v>
      </c>
      <c r="E232" s="4">
        <v>12736</v>
      </c>
      <c r="F232" s="5">
        <v>24348</v>
      </c>
      <c r="G232" s="4">
        <v>6</v>
      </c>
      <c r="H232" s="7" t="s">
        <v>9</v>
      </c>
      <c r="I232" s="35">
        <v>700</v>
      </c>
      <c r="J232" s="1" t="s">
        <v>19</v>
      </c>
      <c r="K232" s="6" t="s">
        <v>20</v>
      </c>
      <c r="L232" s="1">
        <v>174</v>
      </c>
      <c r="M232" s="6" t="s">
        <v>31</v>
      </c>
      <c r="N232" s="6"/>
      <c r="O232" s="4">
        <v>6</v>
      </c>
      <c r="P232" s="3" t="str">
        <f>IFERROR(VLOOKUP(A232&amp;F232,'Commentaires Offres'!H:I,2,0),"")</f>
        <v/>
      </c>
      <c r="Q232" s="6" t="str">
        <f>IFERROR(VLOOKUP(A232&amp;F232,'Commentaires Offres'!C:D,2,0),"")</f>
        <v/>
      </c>
      <c r="R232" t="str">
        <f>IFERROR(VLOOKUP(L232,Tables!A:C,3,0),"")</f>
        <v>Tertiaire</v>
      </c>
      <c r="S232" t="str">
        <f>IFERROR(VLOOKUP(L232,Tables!A:C,2,0),"")</f>
        <v>Entreposage magasinage</v>
      </c>
      <c r="T232">
        <f t="shared" si="9"/>
        <v>4</v>
      </c>
      <c r="U232">
        <f t="shared" si="10"/>
        <v>2025</v>
      </c>
      <c r="V232" t="str">
        <f t="shared" si="11"/>
        <v>Oui</v>
      </c>
    </row>
    <row r="233" spans="1:22" ht="18" customHeight="1" x14ac:dyDescent="0.3">
      <c r="A233" s="1" t="s">
        <v>17</v>
      </c>
      <c r="B233" s="2">
        <v>45761</v>
      </c>
      <c r="C233" s="34">
        <v>45762</v>
      </c>
      <c r="D233" s="3" t="s">
        <v>298</v>
      </c>
      <c r="E233" s="4">
        <v>12739</v>
      </c>
      <c r="F233" s="5">
        <v>24321</v>
      </c>
      <c r="G233" s="4">
        <v>6</v>
      </c>
      <c r="H233" s="7" t="s">
        <v>9</v>
      </c>
      <c r="I233" s="35">
        <v>260</v>
      </c>
      <c r="J233" s="1" t="s">
        <v>19</v>
      </c>
      <c r="K233" s="6" t="s">
        <v>20</v>
      </c>
      <c r="L233" s="1">
        <v>174</v>
      </c>
      <c r="M233" s="6" t="s">
        <v>31</v>
      </c>
      <c r="N233" s="6" t="s">
        <v>299</v>
      </c>
      <c r="O233" s="4">
        <v>6</v>
      </c>
      <c r="P233" s="3" t="str">
        <f>IFERROR(VLOOKUP(A233&amp;F233,'Commentaires Offres'!H:I,2,0),"")</f>
        <v/>
      </c>
      <c r="Q233" s="6" t="str">
        <f>IFERROR(VLOOKUP(A233&amp;F233,'Commentaires Offres'!C:D,2,0),"")</f>
        <v/>
      </c>
      <c r="R233" t="str">
        <f>IFERROR(VLOOKUP(L233,Tables!A:C,3,0),"")</f>
        <v>Tertiaire</v>
      </c>
      <c r="S233" t="str">
        <f>IFERROR(VLOOKUP(L233,Tables!A:C,2,0),"")</f>
        <v>Entreposage magasinage</v>
      </c>
      <c r="T233">
        <f t="shared" si="9"/>
        <v>4</v>
      </c>
      <c r="U233">
        <f t="shared" si="10"/>
        <v>2025</v>
      </c>
      <c r="V233" t="str">
        <f t="shared" si="11"/>
        <v>Oui</v>
      </c>
    </row>
    <row r="234" spans="1:22" ht="18" customHeight="1" x14ac:dyDescent="0.3">
      <c r="A234" s="1" t="s">
        <v>17</v>
      </c>
      <c r="B234" s="2">
        <v>45761</v>
      </c>
      <c r="C234" s="34">
        <v>45959</v>
      </c>
      <c r="D234" s="3" t="s">
        <v>531</v>
      </c>
      <c r="E234" s="4">
        <v>9640</v>
      </c>
      <c r="F234" s="5">
        <v>23287</v>
      </c>
      <c r="G234" s="4">
        <v>12</v>
      </c>
      <c r="H234" s="7" t="s">
        <v>9</v>
      </c>
      <c r="I234" s="35">
        <v>8911</v>
      </c>
      <c r="J234" s="1" t="s">
        <v>19</v>
      </c>
      <c r="K234" s="6" t="s">
        <v>20</v>
      </c>
      <c r="L234" s="1">
        <v>106</v>
      </c>
      <c r="M234" s="6" t="s">
        <v>33</v>
      </c>
      <c r="N234" s="6" t="s">
        <v>22</v>
      </c>
      <c r="O234" s="4">
        <v>12</v>
      </c>
      <c r="P234" s="3" t="str">
        <f>IFERROR(VLOOKUP(A234&amp;F234,'Commentaires Offres'!H:I,2,0),"")</f>
        <v/>
      </c>
      <c r="Q234" s="6" t="str">
        <f>IFERROR(VLOOKUP(A234&amp;F234,'Commentaires Offres'!C:D,2,0),"")</f>
        <v/>
      </c>
      <c r="R234" t="str">
        <f>IFERROR(VLOOKUP(L234,Tables!A:C,3,0),"")</f>
        <v>BTP</v>
      </c>
      <c r="S234" t="str">
        <f>IFERROR(VLOOKUP(L234,Tables!A:C,2,0),"")</f>
        <v>Entretien du batiment</v>
      </c>
      <c r="T234">
        <f t="shared" si="9"/>
        <v>4</v>
      </c>
      <c r="U234">
        <f t="shared" si="10"/>
        <v>2025</v>
      </c>
      <c r="V234" t="str">
        <f t="shared" si="11"/>
        <v>Oui</v>
      </c>
    </row>
    <row r="235" spans="1:22" ht="18" customHeight="1" x14ac:dyDescent="0.3">
      <c r="A235" s="1" t="s">
        <v>17</v>
      </c>
      <c r="B235" s="2">
        <v>45761</v>
      </c>
      <c r="C235" s="34">
        <v>45763</v>
      </c>
      <c r="D235" s="3" t="s">
        <v>302</v>
      </c>
      <c r="E235" s="4">
        <v>12734</v>
      </c>
      <c r="F235" s="5">
        <v>24357</v>
      </c>
      <c r="G235" s="4">
        <v>6</v>
      </c>
      <c r="H235" s="7" t="s">
        <v>9</v>
      </c>
      <c r="I235" s="35">
        <v>525</v>
      </c>
      <c r="J235" s="1" t="s">
        <v>19</v>
      </c>
      <c r="K235" s="6" t="s">
        <v>20</v>
      </c>
      <c r="L235" s="1">
        <v>174</v>
      </c>
      <c r="M235" s="6" t="s">
        <v>31</v>
      </c>
      <c r="N235" s="6"/>
      <c r="O235" s="4">
        <v>6</v>
      </c>
      <c r="P235" s="3" t="str">
        <f>IFERROR(VLOOKUP(A235&amp;F235,'Commentaires Offres'!H:I,2,0),"")</f>
        <v/>
      </c>
      <c r="Q235" s="6" t="str">
        <f>IFERROR(VLOOKUP(A235&amp;F235,'Commentaires Offres'!C:D,2,0),"")</f>
        <v/>
      </c>
      <c r="R235" t="str">
        <f>IFERROR(VLOOKUP(L235,Tables!A:C,3,0),"")</f>
        <v>Tertiaire</v>
      </c>
      <c r="S235" t="str">
        <f>IFERROR(VLOOKUP(L235,Tables!A:C,2,0),"")</f>
        <v>Entreposage magasinage</v>
      </c>
      <c r="T235">
        <f t="shared" si="9"/>
        <v>4</v>
      </c>
      <c r="U235">
        <f t="shared" si="10"/>
        <v>2025</v>
      </c>
      <c r="V235" t="str">
        <f t="shared" si="11"/>
        <v>Oui</v>
      </c>
    </row>
    <row r="236" spans="1:22" ht="18" customHeight="1" x14ac:dyDescent="0.3">
      <c r="A236" s="1" t="s">
        <v>17</v>
      </c>
      <c r="B236" s="2">
        <v>45761</v>
      </c>
      <c r="C236" s="34">
        <v>45763</v>
      </c>
      <c r="D236" s="3" t="s">
        <v>303</v>
      </c>
      <c r="E236" s="4">
        <v>12733</v>
      </c>
      <c r="F236" s="5">
        <v>24366</v>
      </c>
      <c r="G236" s="4">
        <v>6</v>
      </c>
      <c r="H236" s="7" t="s">
        <v>9</v>
      </c>
      <c r="I236" s="35">
        <v>525</v>
      </c>
      <c r="J236" s="1" t="s">
        <v>19</v>
      </c>
      <c r="K236" s="6" t="s">
        <v>20</v>
      </c>
      <c r="L236" s="1">
        <v>174</v>
      </c>
      <c r="M236" s="6" t="s">
        <v>31</v>
      </c>
      <c r="N236" s="6"/>
      <c r="O236" s="4">
        <v>6</v>
      </c>
      <c r="P236" s="3" t="str">
        <f>IFERROR(VLOOKUP(A236&amp;F236,'Commentaires Offres'!H:I,2,0),"")</f>
        <v/>
      </c>
      <c r="Q236" s="6" t="str">
        <f>IFERROR(VLOOKUP(A236&amp;F236,'Commentaires Offres'!C:D,2,0),"")</f>
        <v/>
      </c>
      <c r="R236" t="str">
        <f>IFERROR(VLOOKUP(L236,Tables!A:C,3,0),"")</f>
        <v>Tertiaire</v>
      </c>
      <c r="S236" t="str">
        <f>IFERROR(VLOOKUP(L236,Tables!A:C,2,0),"")</f>
        <v>Entreposage magasinage</v>
      </c>
      <c r="T236">
        <f t="shared" si="9"/>
        <v>4</v>
      </c>
      <c r="U236">
        <f t="shared" si="10"/>
        <v>2025</v>
      </c>
      <c r="V236" t="str">
        <f t="shared" si="11"/>
        <v>Oui</v>
      </c>
    </row>
    <row r="237" spans="1:22" ht="18" customHeight="1" x14ac:dyDescent="0.3">
      <c r="A237" s="1" t="s">
        <v>17</v>
      </c>
      <c r="B237" s="2">
        <v>45761</v>
      </c>
      <c r="C237" s="34">
        <v>45763</v>
      </c>
      <c r="D237" s="3" t="s">
        <v>304</v>
      </c>
      <c r="E237" s="4">
        <v>12732</v>
      </c>
      <c r="F237" s="5">
        <v>24375</v>
      </c>
      <c r="G237" s="4">
        <v>6</v>
      </c>
      <c r="H237" s="7" t="s">
        <v>9</v>
      </c>
      <c r="I237" s="35">
        <v>525</v>
      </c>
      <c r="J237" s="1" t="s">
        <v>19</v>
      </c>
      <c r="K237" s="6" t="s">
        <v>20</v>
      </c>
      <c r="L237" s="1">
        <v>174</v>
      </c>
      <c r="M237" s="6" t="s">
        <v>31</v>
      </c>
      <c r="N237" s="6"/>
      <c r="O237" s="4">
        <v>6</v>
      </c>
      <c r="P237" s="3" t="str">
        <f>IFERROR(VLOOKUP(A237&amp;F237,'Commentaires Offres'!H:I,2,0),"")</f>
        <v/>
      </c>
      <c r="Q237" s="6" t="str">
        <f>IFERROR(VLOOKUP(A237&amp;F237,'Commentaires Offres'!C:D,2,0),"")</f>
        <v/>
      </c>
      <c r="R237" t="str">
        <f>IFERROR(VLOOKUP(L237,Tables!A:C,3,0),"")</f>
        <v>Tertiaire</v>
      </c>
      <c r="S237" t="str">
        <f>IFERROR(VLOOKUP(L237,Tables!A:C,2,0),"")</f>
        <v>Entreposage magasinage</v>
      </c>
      <c r="T237">
        <f t="shared" si="9"/>
        <v>4</v>
      </c>
      <c r="U237">
        <f t="shared" si="10"/>
        <v>2025</v>
      </c>
      <c r="V237" t="str">
        <f t="shared" si="11"/>
        <v>Oui</v>
      </c>
    </row>
    <row r="238" spans="1:22" ht="18" customHeight="1" x14ac:dyDescent="0.3">
      <c r="A238" s="1" t="s">
        <v>17</v>
      </c>
      <c r="B238" s="2">
        <v>45761</v>
      </c>
      <c r="C238" s="34">
        <v>45763</v>
      </c>
      <c r="D238" s="3" t="s">
        <v>305</v>
      </c>
      <c r="E238" s="4">
        <v>12737</v>
      </c>
      <c r="F238" s="5">
        <v>24330</v>
      </c>
      <c r="G238" s="4">
        <v>6</v>
      </c>
      <c r="H238" s="7" t="s">
        <v>9</v>
      </c>
      <c r="I238" s="35">
        <v>525</v>
      </c>
      <c r="J238" s="1" t="s">
        <v>19</v>
      </c>
      <c r="K238" s="6" t="s">
        <v>20</v>
      </c>
      <c r="L238" s="1">
        <v>174</v>
      </c>
      <c r="M238" s="6" t="s">
        <v>31</v>
      </c>
      <c r="N238" s="6" t="s">
        <v>299</v>
      </c>
      <c r="O238" s="4">
        <v>6</v>
      </c>
      <c r="P238" s="3" t="str">
        <f>IFERROR(VLOOKUP(A238&amp;F238,'Commentaires Offres'!H:I,2,0),"")</f>
        <v/>
      </c>
      <c r="Q238" s="6" t="str">
        <f>IFERROR(VLOOKUP(A238&amp;F238,'Commentaires Offres'!C:D,2,0),"")</f>
        <v/>
      </c>
      <c r="R238" t="str">
        <f>IFERROR(VLOOKUP(L238,Tables!A:C,3,0),"")</f>
        <v>Tertiaire</v>
      </c>
      <c r="S238" t="str">
        <f>IFERROR(VLOOKUP(L238,Tables!A:C,2,0),"")</f>
        <v>Entreposage magasinage</v>
      </c>
      <c r="T238">
        <f t="shared" si="9"/>
        <v>4</v>
      </c>
      <c r="U238">
        <f t="shared" si="10"/>
        <v>2025</v>
      </c>
      <c r="V238" t="str">
        <f t="shared" si="11"/>
        <v>Oui</v>
      </c>
    </row>
    <row r="239" spans="1:22" ht="18" customHeight="1" x14ac:dyDescent="0.3">
      <c r="A239" s="1" t="s">
        <v>17</v>
      </c>
      <c r="B239" s="2">
        <v>45761</v>
      </c>
      <c r="C239" s="34">
        <v>45860</v>
      </c>
      <c r="D239" s="3" t="s">
        <v>514</v>
      </c>
      <c r="E239" s="4">
        <v>13283</v>
      </c>
      <c r="F239" s="5">
        <v>24199</v>
      </c>
      <c r="G239" s="4">
        <v>6</v>
      </c>
      <c r="H239" s="7" t="s">
        <v>9</v>
      </c>
      <c r="I239" s="35">
        <v>3780</v>
      </c>
      <c r="J239" s="1" t="s">
        <v>19</v>
      </c>
      <c r="K239" s="6" t="s">
        <v>20</v>
      </c>
      <c r="L239" s="1">
        <v>177</v>
      </c>
      <c r="M239" s="6" t="s">
        <v>36</v>
      </c>
      <c r="N239" s="6" t="s">
        <v>22</v>
      </c>
      <c r="O239" s="4">
        <v>6</v>
      </c>
      <c r="P239" s="3" t="str">
        <f>IFERROR(VLOOKUP(A239&amp;F239,'Commentaires Offres'!H:I,2,0),"")</f>
        <v/>
      </c>
      <c r="Q239" s="6" t="str">
        <f>IFERROR(VLOOKUP(A239&amp;F239,'Commentaires Offres'!C:D,2,0),"")</f>
        <v/>
      </c>
      <c r="R239" t="str">
        <f>IFERROR(VLOOKUP(L239,Tables!A:C,3,0),"")</f>
        <v>Tertiaire</v>
      </c>
      <c r="S239" t="str">
        <f>IFERROR(VLOOKUP(L239,Tables!A:C,2,0),"")</f>
        <v>Autres Services entreprises et collectivités</v>
      </c>
      <c r="T239">
        <f t="shared" si="9"/>
        <v>4</v>
      </c>
      <c r="U239">
        <f t="shared" si="10"/>
        <v>2025</v>
      </c>
      <c r="V239" t="str">
        <f t="shared" si="11"/>
        <v>Oui</v>
      </c>
    </row>
    <row r="240" spans="1:22" ht="18" customHeight="1" x14ac:dyDescent="0.3">
      <c r="A240" s="1" t="s">
        <v>17</v>
      </c>
      <c r="B240" s="2">
        <v>45761</v>
      </c>
      <c r="C240" s="34">
        <v>46122</v>
      </c>
      <c r="D240" s="3" t="s">
        <v>517</v>
      </c>
      <c r="E240" s="4">
        <v>12722</v>
      </c>
      <c r="F240" s="5">
        <v>24044</v>
      </c>
      <c r="G240" s="4">
        <v>6</v>
      </c>
      <c r="H240" s="7" t="s">
        <v>23</v>
      </c>
      <c r="I240" s="35" t="s">
        <v>23</v>
      </c>
      <c r="J240" s="1" t="s">
        <v>19</v>
      </c>
      <c r="K240" s="6" t="s">
        <v>20</v>
      </c>
      <c r="L240" s="1">
        <v>124</v>
      </c>
      <c r="M240" s="6" t="s">
        <v>37</v>
      </c>
      <c r="N240" s="6"/>
      <c r="O240" s="4">
        <v>6</v>
      </c>
      <c r="P240" s="3" t="str">
        <f>IFERROR(VLOOKUP(A240&amp;F240,'Commentaires Offres'!H:I,2,0),"")</f>
        <v/>
      </c>
      <c r="Q240" s="6" t="str">
        <f>IFERROR(VLOOKUP(A240&amp;F240,'Commentaires Offres'!C:D,2,0),"")</f>
        <v/>
      </c>
      <c r="R240" t="str">
        <f>IFERROR(VLOOKUP(L240,Tables!A:C,3,0),"")</f>
        <v>BTP</v>
      </c>
      <c r="S240" t="str">
        <f>IFERROR(VLOOKUP(L240,Tables!A:C,2,0),"")</f>
        <v>Equipement Electrique</v>
      </c>
      <c r="T240">
        <f t="shared" si="9"/>
        <v>4</v>
      </c>
      <c r="U240">
        <f t="shared" si="10"/>
        <v>2025</v>
      </c>
      <c r="V240" t="str">
        <f t="shared" si="11"/>
        <v>Non</v>
      </c>
    </row>
    <row r="241" spans="1:22" ht="18" customHeight="1" x14ac:dyDescent="0.3">
      <c r="A241" s="1" t="s">
        <v>17</v>
      </c>
      <c r="B241" s="2">
        <v>45761</v>
      </c>
      <c r="C241" s="34">
        <v>46122</v>
      </c>
      <c r="D241" s="3" t="s">
        <v>528</v>
      </c>
      <c r="E241" s="4">
        <v>12721</v>
      </c>
      <c r="F241" s="5">
        <v>24035</v>
      </c>
      <c r="G241" s="4">
        <v>6</v>
      </c>
      <c r="H241" s="7" t="s">
        <v>23</v>
      </c>
      <c r="I241" s="35" t="s">
        <v>23</v>
      </c>
      <c r="J241" s="1" t="s">
        <v>19</v>
      </c>
      <c r="K241" s="6" t="s">
        <v>20</v>
      </c>
      <c r="L241" s="1">
        <v>108</v>
      </c>
      <c r="M241" s="6" t="s">
        <v>33</v>
      </c>
      <c r="N241" s="6" t="s">
        <v>172</v>
      </c>
      <c r="O241" s="4">
        <v>6</v>
      </c>
      <c r="P241" s="3" t="str">
        <f>IFERROR(VLOOKUP(A241&amp;F241,'Commentaires Offres'!H:I,2,0),"")</f>
        <v/>
      </c>
      <c r="Q241" s="6" t="str">
        <f>IFERROR(VLOOKUP(A241&amp;F241,'Commentaires Offres'!C:D,2,0),"")</f>
        <v/>
      </c>
      <c r="R241" t="str">
        <f>IFERROR(VLOOKUP(L241,Tables!A:C,3,0),"")</f>
        <v>BTP</v>
      </c>
      <c r="S241" t="str">
        <f>IFERROR(VLOOKUP(L241,Tables!A:C,2,0),"")</f>
        <v>Equipement Génie climatique</v>
      </c>
      <c r="T241">
        <f t="shared" si="9"/>
        <v>4</v>
      </c>
      <c r="U241">
        <f t="shared" si="10"/>
        <v>2025</v>
      </c>
      <c r="V241" t="str">
        <f t="shared" si="11"/>
        <v>Non</v>
      </c>
    </row>
    <row r="242" spans="1:22" ht="18" customHeight="1" x14ac:dyDescent="0.3">
      <c r="A242" s="1" t="s">
        <v>17</v>
      </c>
      <c r="B242" s="2">
        <v>45761</v>
      </c>
      <c r="C242" s="34">
        <v>46122</v>
      </c>
      <c r="D242" s="3" t="s">
        <v>519</v>
      </c>
      <c r="E242" s="4">
        <v>12720</v>
      </c>
      <c r="F242" s="5">
        <v>24031</v>
      </c>
      <c r="G242" s="4">
        <v>6</v>
      </c>
      <c r="H242" s="7" t="s">
        <v>23</v>
      </c>
      <c r="I242" s="35" t="s">
        <v>23</v>
      </c>
      <c r="J242" s="1" t="s">
        <v>19</v>
      </c>
      <c r="K242" s="6" t="s">
        <v>20</v>
      </c>
      <c r="L242" s="1">
        <v>106</v>
      </c>
      <c r="M242" s="6" t="s">
        <v>24</v>
      </c>
      <c r="N242" s="6" t="s">
        <v>172</v>
      </c>
      <c r="O242" s="4">
        <v>6</v>
      </c>
      <c r="P242" s="3" t="str">
        <f>IFERROR(VLOOKUP(A242&amp;F242,'Commentaires Offres'!H:I,2,0),"")</f>
        <v/>
      </c>
      <c r="Q242" s="6" t="str">
        <f>IFERROR(VLOOKUP(A242&amp;F242,'Commentaires Offres'!C:D,2,0),"")</f>
        <v/>
      </c>
      <c r="R242" t="str">
        <f>IFERROR(VLOOKUP(L242,Tables!A:C,3,0),"")</f>
        <v>BTP</v>
      </c>
      <c r="S242" t="str">
        <f>IFERROR(VLOOKUP(L242,Tables!A:C,2,0),"")</f>
        <v>Entretien du batiment</v>
      </c>
      <c r="T242">
        <f t="shared" si="9"/>
        <v>4</v>
      </c>
      <c r="U242">
        <f t="shared" si="10"/>
        <v>2025</v>
      </c>
      <c r="V242" t="str">
        <f t="shared" si="11"/>
        <v>Non</v>
      </c>
    </row>
    <row r="243" spans="1:22" ht="18" customHeight="1" x14ac:dyDescent="0.3">
      <c r="A243" s="1" t="s">
        <v>17</v>
      </c>
      <c r="B243" s="2">
        <v>45761</v>
      </c>
      <c r="C243" s="34">
        <v>46122</v>
      </c>
      <c r="D243" s="3" t="s">
        <v>509</v>
      </c>
      <c r="E243" s="4">
        <v>13677</v>
      </c>
      <c r="F243" s="5">
        <v>24074</v>
      </c>
      <c r="G243" s="4">
        <v>6</v>
      </c>
      <c r="H243" s="7" t="s">
        <v>23</v>
      </c>
      <c r="I243" s="35" t="s">
        <v>23</v>
      </c>
      <c r="J243" s="1" t="s">
        <v>19</v>
      </c>
      <c r="K243" s="6" t="s">
        <v>20</v>
      </c>
      <c r="L243" s="1">
        <v>159</v>
      </c>
      <c r="M243" s="6" t="s">
        <v>21</v>
      </c>
      <c r="N243" s="6" t="s">
        <v>172</v>
      </c>
      <c r="O243" s="4">
        <v>6</v>
      </c>
      <c r="P243" s="3" t="str">
        <f>IFERROR(VLOOKUP(A243&amp;F243,'Commentaires Offres'!H:I,2,0),"")</f>
        <v/>
      </c>
      <c r="Q243" s="6" t="str">
        <f>IFERROR(VLOOKUP(A243&amp;F243,'Commentaires Offres'!C:D,2,0),"")</f>
        <v/>
      </c>
      <c r="R243" t="str">
        <f>IFERROR(VLOOKUP(L243,Tables!A:C,3,0),"")</f>
        <v>Tertiaire</v>
      </c>
      <c r="S243" t="str">
        <f>IFERROR(VLOOKUP(L243,Tables!A:C,2,0),"")</f>
        <v>Secrétariat - Assistanat</v>
      </c>
      <c r="T243">
        <f t="shared" si="9"/>
        <v>4</v>
      </c>
      <c r="U243">
        <f t="shared" si="10"/>
        <v>2025</v>
      </c>
      <c r="V243" t="str">
        <f t="shared" si="11"/>
        <v>Non</v>
      </c>
    </row>
    <row r="244" spans="1:22" ht="18" customHeight="1" x14ac:dyDescent="0.3">
      <c r="A244" s="1" t="s">
        <v>17</v>
      </c>
      <c r="B244" s="2">
        <v>45761</v>
      </c>
      <c r="C244" s="34">
        <v>46122</v>
      </c>
      <c r="D244" s="3" t="s">
        <v>520</v>
      </c>
      <c r="E244" s="4">
        <v>9756</v>
      </c>
      <c r="F244" s="5">
        <v>24185</v>
      </c>
      <c r="G244" s="4">
        <v>6</v>
      </c>
      <c r="H244" s="7" t="s">
        <v>9</v>
      </c>
      <c r="I244" s="35">
        <v>21280</v>
      </c>
      <c r="J244" s="1" t="s">
        <v>19</v>
      </c>
      <c r="K244" s="6" t="s">
        <v>20</v>
      </c>
      <c r="L244" s="1">
        <v>170</v>
      </c>
      <c r="M244" s="6" t="s">
        <v>35</v>
      </c>
      <c r="N244" s="6" t="s">
        <v>172</v>
      </c>
      <c r="O244" s="4">
        <v>6</v>
      </c>
      <c r="P244" s="3" t="str">
        <f>IFERROR(VLOOKUP(A244&amp;F244,'Commentaires Offres'!H:I,2,0),"")</f>
        <v/>
      </c>
      <c r="Q244" s="6" t="str">
        <f>IFERROR(VLOOKUP(A244&amp;F244,'Commentaires Offres'!C:D,2,0),"")</f>
        <v/>
      </c>
      <c r="R244" t="str">
        <f>IFERROR(VLOOKUP(L244,Tables!A:C,3,0),"")</f>
        <v>Industrie</v>
      </c>
      <c r="S244" t="str">
        <f>IFERROR(VLOOKUP(L244,Tables!A:C,2,0),"")</f>
        <v>Réparation véhicules légers</v>
      </c>
      <c r="T244">
        <f t="shared" si="9"/>
        <v>4</v>
      </c>
      <c r="U244">
        <f t="shared" si="10"/>
        <v>2025</v>
      </c>
      <c r="V244" t="str">
        <f t="shared" si="11"/>
        <v>Oui</v>
      </c>
    </row>
    <row r="245" spans="1:22" ht="18" customHeight="1" x14ac:dyDescent="0.3">
      <c r="A245" s="1" t="s">
        <v>17</v>
      </c>
      <c r="B245" s="2">
        <v>45761</v>
      </c>
      <c r="C245" s="34">
        <v>46122</v>
      </c>
      <c r="D245" s="3" t="s">
        <v>529</v>
      </c>
      <c r="E245" s="4">
        <v>12718</v>
      </c>
      <c r="F245" s="5">
        <v>24090</v>
      </c>
      <c r="G245" s="4">
        <v>6</v>
      </c>
      <c r="H245" s="7" t="s">
        <v>23</v>
      </c>
      <c r="I245" s="35" t="s">
        <v>23</v>
      </c>
      <c r="J245" s="1" t="s">
        <v>19</v>
      </c>
      <c r="K245" s="6" t="s">
        <v>20</v>
      </c>
      <c r="L245" s="1">
        <v>174</v>
      </c>
      <c r="M245" s="6" t="s">
        <v>168</v>
      </c>
      <c r="N245" s="6" t="s">
        <v>172</v>
      </c>
      <c r="O245" s="4">
        <v>6</v>
      </c>
      <c r="P245" s="3" t="str">
        <f>IFERROR(VLOOKUP(A245&amp;F245,'Commentaires Offres'!H:I,2,0),"")</f>
        <v/>
      </c>
      <c r="Q245" s="6" t="str">
        <f>IFERROR(VLOOKUP(A245&amp;F245,'Commentaires Offres'!C:D,2,0),"")</f>
        <v/>
      </c>
      <c r="R245" t="str">
        <f>IFERROR(VLOOKUP(L245,Tables!A:C,3,0),"")</f>
        <v>Tertiaire</v>
      </c>
      <c r="S245" t="str">
        <f>IFERROR(VLOOKUP(L245,Tables!A:C,2,0),"")</f>
        <v>Entreposage magasinage</v>
      </c>
      <c r="T245">
        <f t="shared" si="9"/>
        <v>4</v>
      </c>
      <c r="U245">
        <f t="shared" si="10"/>
        <v>2025</v>
      </c>
      <c r="V245" t="str">
        <f t="shared" si="11"/>
        <v>Non</v>
      </c>
    </row>
    <row r="246" spans="1:22" ht="18" customHeight="1" x14ac:dyDescent="0.3">
      <c r="A246" s="1" t="s">
        <v>17</v>
      </c>
      <c r="B246" s="2">
        <v>45761</v>
      </c>
      <c r="C246" s="34">
        <v>46122</v>
      </c>
      <c r="D246" s="3" t="s">
        <v>511</v>
      </c>
      <c r="E246" s="4">
        <v>9807</v>
      </c>
      <c r="F246" s="5">
        <v>24056</v>
      </c>
      <c r="G246" s="4">
        <v>4</v>
      </c>
      <c r="H246" s="7" t="s">
        <v>9</v>
      </c>
      <c r="I246" s="35">
        <v>16632</v>
      </c>
      <c r="J246" s="1" t="s">
        <v>19</v>
      </c>
      <c r="K246" s="6" t="s">
        <v>20</v>
      </c>
      <c r="L246" s="1">
        <v>124</v>
      </c>
      <c r="M246" s="6" t="s">
        <v>37</v>
      </c>
      <c r="N246" s="6"/>
      <c r="O246" s="4">
        <v>4</v>
      </c>
      <c r="P246" s="3" t="str">
        <f>IFERROR(VLOOKUP(A246&amp;F246,'Commentaires Offres'!H:I,2,0),"")</f>
        <v/>
      </c>
      <c r="Q246" s="6" t="str">
        <f>IFERROR(VLOOKUP(A246&amp;F246,'Commentaires Offres'!C:D,2,0),"")</f>
        <v/>
      </c>
      <c r="R246" t="str">
        <f>IFERROR(VLOOKUP(L246,Tables!A:C,3,0),"")</f>
        <v>BTP</v>
      </c>
      <c r="S246" t="str">
        <f>IFERROR(VLOOKUP(L246,Tables!A:C,2,0),"")</f>
        <v>Equipement Electrique</v>
      </c>
      <c r="T246">
        <f t="shared" si="9"/>
        <v>4</v>
      </c>
      <c r="U246">
        <f t="shared" si="10"/>
        <v>2025</v>
      </c>
      <c r="V246" t="str">
        <f t="shared" si="11"/>
        <v>Oui</v>
      </c>
    </row>
    <row r="247" spans="1:22" ht="18" customHeight="1" x14ac:dyDescent="0.3">
      <c r="A247" s="1" t="s">
        <v>17</v>
      </c>
      <c r="B247" s="2">
        <v>45761</v>
      </c>
      <c r="C247" s="34">
        <v>46122</v>
      </c>
      <c r="D247" s="3" t="s">
        <v>521</v>
      </c>
      <c r="E247" s="4">
        <v>14266</v>
      </c>
      <c r="F247" s="5">
        <v>24062</v>
      </c>
      <c r="G247" s="4">
        <v>6</v>
      </c>
      <c r="H247" s="7" t="s">
        <v>23</v>
      </c>
      <c r="I247" s="35" t="s">
        <v>23</v>
      </c>
      <c r="J247" s="1" t="s">
        <v>19</v>
      </c>
      <c r="K247" s="6" t="s">
        <v>20</v>
      </c>
      <c r="L247" s="1">
        <v>159</v>
      </c>
      <c r="M247" s="6" t="s">
        <v>21</v>
      </c>
      <c r="N247" s="6" t="s">
        <v>172</v>
      </c>
      <c r="O247" s="4">
        <v>6</v>
      </c>
      <c r="P247" s="3" t="str">
        <f>IFERROR(VLOOKUP(A247&amp;F247,'Commentaires Offres'!H:I,2,0),"")</f>
        <v/>
      </c>
      <c r="Q247" s="6" t="str">
        <f>IFERROR(VLOOKUP(A247&amp;F247,'Commentaires Offres'!C:D,2,0),"")</f>
        <v/>
      </c>
      <c r="R247" t="str">
        <f>IFERROR(VLOOKUP(L247,Tables!A:C,3,0),"")</f>
        <v>Tertiaire</v>
      </c>
      <c r="S247" t="str">
        <f>IFERROR(VLOOKUP(L247,Tables!A:C,2,0),"")</f>
        <v>Secrétariat - Assistanat</v>
      </c>
      <c r="T247">
        <f t="shared" si="9"/>
        <v>4</v>
      </c>
      <c r="U247">
        <f t="shared" si="10"/>
        <v>2025</v>
      </c>
      <c r="V247" t="str">
        <f t="shared" si="11"/>
        <v>Non</v>
      </c>
    </row>
    <row r="248" spans="1:22" ht="18" customHeight="1" x14ac:dyDescent="0.3">
      <c r="A248" s="1" t="s">
        <v>17</v>
      </c>
      <c r="B248" s="2">
        <v>45761</v>
      </c>
      <c r="C248" s="34">
        <v>46122</v>
      </c>
      <c r="D248" s="3" t="s">
        <v>522</v>
      </c>
      <c r="E248" s="4">
        <v>14165</v>
      </c>
      <c r="F248" s="5">
        <v>24070</v>
      </c>
      <c r="G248" s="4">
        <v>6</v>
      </c>
      <c r="H248" s="7" t="s">
        <v>23</v>
      </c>
      <c r="I248" s="35" t="s">
        <v>23</v>
      </c>
      <c r="J248" s="1" t="s">
        <v>19</v>
      </c>
      <c r="K248" s="6" t="s">
        <v>20</v>
      </c>
      <c r="L248" s="1">
        <v>159</v>
      </c>
      <c r="M248" s="6" t="s">
        <v>21</v>
      </c>
      <c r="N248" s="6" t="s">
        <v>172</v>
      </c>
      <c r="O248" s="4">
        <v>6</v>
      </c>
      <c r="P248" s="3" t="str">
        <f>IFERROR(VLOOKUP(A248&amp;F248,'Commentaires Offres'!H:I,2,0),"")</f>
        <v/>
      </c>
      <c r="Q248" s="6" t="str">
        <f>IFERROR(VLOOKUP(A248&amp;F248,'Commentaires Offres'!C:D,2,0),"")</f>
        <v/>
      </c>
      <c r="R248" t="str">
        <f>IFERROR(VLOOKUP(L248,Tables!A:C,3,0),"")</f>
        <v>Tertiaire</v>
      </c>
      <c r="S248" t="str">
        <f>IFERROR(VLOOKUP(L248,Tables!A:C,2,0),"")</f>
        <v>Secrétariat - Assistanat</v>
      </c>
      <c r="T248">
        <f t="shared" si="9"/>
        <v>4</v>
      </c>
      <c r="U248">
        <f t="shared" si="10"/>
        <v>2025</v>
      </c>
      <c r="V248" t="str">
        <f t="shared" si="11"/>
        <v>Non</v>
      </c>
    </row>
    <row r="249" spans="1:22" ht="18" customHeight="1" x14ac:dyDescent="0.3">
      <c r="A249" s="1" t="s">
        <v>17</v>
      </c>
      <c r="B249" s="2">
        <v>45761</v>
      </c>
      <c r="C249" s="34">
        <v>46122</v>
      </c>
      <c r="D249" s="3" t="s">
        <v>524</v>
      </c>
      <c r="E249" s="4">
        <v>7127</v>
      </c>
      <c r="F249" s="5">
        <v>24182</v>
      </c>
      <c r="G249" s="4">
        <v>6</v>
      </c>
      <c r="H249" s="7" t="s">
        <v>9</v>
      </c>
      <c r="I249" s="35">
        <v>11270</v>
      </c>
      <c r="J249" s="1" t="s">
        <v>19</v>
      </c>
      <c r="K249" s="6" t="s">
        <v>20</v>
      </c>
      <c r="L249" s="1">
        <v>170</v>
      </c>
      <c r="M249" s="6" t="s">
        <v>35</v>
      </c>
      <c r="N249" s="6"/>
      <c r="O249" s="4">
        <v>6</v>
      </c>
      <c r="P249" s="3" t="str">
        <f>IFERROR(VLOOKUP(A249&amp;F249,'Commentaires Offres'!H:I,2,0),"")</f>
        <v/>
      </c>
      <c r="Q249" s="6" t="str">
        <f>IFERROR(VLOOKUP(A249&amp;F249,'Commentaires Offres'!C:D,2,0),"")</f>
        <v/>
      </c>
      <c r="R249" t="str">
        <f>IFERROR(VLOOKUP(L249,Tables!A:C,3,0),"")</f>
        <v>Industrie</v>
      </c>
      <c r="S249" t="str">
        <f>IFERROR(VLOOKUP(L249,Tables!A:C,2,0),"")</f>
        <v>Réparation véhicules légers</v>
      </c>
      <c r="T249">
        <f t="shared" si="9"/>
        <v>4</v>
      </c>
      <c r="U249">
        <f t="shared" si="10"/>
        <v>2025</v>
      </c>
      <c r="V249" t="str">
        <f t="shared" si="11"/>
        <v>Oui</v>
      </c>
    </row>
    <row r="250" spans="1:22" ht="18" customHeight="1" x14ac:dyDescent="0.3">
      <c r="A250" s="1" t="s">
        <v>17</v>
      </c>
      <c r="B250" s="2">
        <v>45782</v>
      </c>
      <c r="C250" s="34">
        <v>45783</v>
      </c>
      <c r="D250" s="3" t="s">
        <v>308</v>
      </c>
      <c r="E250" s="4">
        <v>9994</v>
      </c>
      <c r="F250" s="5">
        <v>24397</v>
      </c>
      <c r="G250" s="4">
        <v>10</v>
      </c>
      <c r="H250" s="7" t="s">
        <v>23</v>
      </c>
      <c r="I250" s="35" t="s">
        <v>23</v>
      </c>
      <c r="J250" s="1" t="s">
        <v>19</v>
      </c>
      <c r="K250" s="6" t="s">
        <v>20</v>
      </c>
      <c r="L250" s="1">
        <v>177</v>
      </c>
      <c r="M250" s="6" t="s">
        <v>31</v>
      </c>
      <c r="N250" s="6"/>
      <c r="O250" s="4">
        <v>10</v>
      </c>
      <c r="P250" s="3" t="str">
        <f>IFERROR(VLOOKUP(A250&amp;F250,'Commentaires Offres'!H:I,2,0),"")</f>
        <v/>
      </c>
      <c r="Q250" s="6" t="str">
        <f>IFERROR(VLOOKUP(A250&amp;F250,'Commentaires Offres'!C:D,2,0),"")</f>
        <v/>
      </c>
      <c r="R250" t="str">
        <f>IFERROR(VLOOKUP(L250,Tables!A:C,3,0),"")</f>
        <v>Tertiaire</v>
      </c>
      <c r="S250" t="str">
        <f>IFERROR(VLOOKUP(L250,Tables!A:C,2,0),"")</f>
        <v>Autres Services entreprises et collectivités</v>
      </c>
      <c r="T250">
        <f t="shared" si="9"/>
        <v>5</v>
      </c>
      <c r="U250">
        <f t="shared" si="10"/>
        <v>2025</v>
      </c>
      <c r="V250" t="str">
        <f t="shared" si="11"/>
        <v>Non</v>
      </c>
    </row>
    <row r="251" spans="1:22" ht="18" customHeight="1" x14ac:dyDescent="0.3">
      <c r="A251" s="1" t="s">
        <v>17</v>
      </c>
      <c r="B251" s="2">
        <v>45784</v>
      </c>
      <c r="C251" s="34">
        <v>45784</v>
      </c>
      <c r="D251" s="3" t="s">
        <v>310</v>
      </c>
      <c r="E251" s="4">
        <v>11258</v>
      </c>
      <c r="F251" s="5">
        <v>24450</v>
      </c>
      <c r="G251" s="4">
        <v>10</v>
      </c>
      <c r="H251" s="7" t="s">
        <v>23</v>
      </c>
      <c r="I251" s="35" t="s">
        <v>23</v>
      </c>
      <c r="J251" s="1" t="s">
        <v>19</v>
      </c>
      <c r="K251" s="6" t="s">
        <v>20</v>
      </c>
      <c r="L251" s="1">
        <v>177</v>
      </c>
      <c r="M251" s="6" t="s">
        <v>31</v>
      </c>
      <c r="N251" s="6"/>
      <c r="O251" s="4">
        <v>10</v>
      </c>
      <c r="P251" s="3" t="str">
        <f>IFERROR(VLOOKUP(A251&amp;F251,'Commentaires Offres'!H:I,2,0),"")</f>
        <v/>
      </c>
      <c r="Q251" s="6" t="str">
        <f>IFERROR(VLOOKUP(A251&amp;F251,'Commentaires Offres'!C:D,2,0),"")</f>
        <v/>
      </c>
      <c r="R251" t="str">
        <f>IFERROR(VLOOKUP(L251,Tables!A:C,3,0),"")</f>
        <v>Tertiaire</v>
      </c>
      <c r="S251" t="str">
        <f>IFERROR(VLOOKUP(L251,Tables!A:C,2,0),"")</f>
        <v>Autres Services entreprises et collectivités</v>
      </c>
      <c r="T251">
        <f t="shared" si="9"/>
        <v>5</v>
      </c>
      <c r="U251">
        <f t="shared" si="10"/>
        <v>2025</v>
      </c>
      <c r="V251" t="str">
        <f t="shared" si="11"/>
        <v>Non</v>
      </c>
    </row>
    <row r="252" spans="1:22" ht="18" customHeight="1" x14ac:dyDescent="0.3">
      <c r="A252" s="1" t="s">
        <v>17</v>
      </c>
      <c r="B252" s="2">
        <v>45790</v>
      </c>
      <c r="C252" s="34">
        <v>45792</v>
      </c>
      <c r="D252" s="3" t="s">
        <v>290</v>
      </c>
      <c r="E252" s="4">
        <v>11067</v>
      </c>
      <c r="F252" s="5">
        <v>24433</v>
      </c>
      <c r="G252" s="4">
        <v>10</v>
      </c>
      <c r="H252" s="7" t="s">
        <v>23</v>
      </c>
      <c r="I252" s="35" t="s">
        <v>23</v>
      </c>
      <c r="J252" s="1" t="s">
        <v>19</v>
      </c>
      <c r="K252" s="6" t="s">
        <v>20</v>
      </c>
      <c r="L252" s="1">
        <v>124</v>
      </c>
      <c r="M252" s="6" t="s">
        <v>31</v>
      </c>
      <c r="N252" s="6"/>
      <c r="O252" s="4">
        <v>10</v>
      </c>
      <c r="P252" s="3" t="str">
        <f>IFERROR(VLOOKUP(A252&amp;F252,'Commentaires Offres'!H:I,2,0),"")</f>
        <v/>
      </c>
      <c r="Q252" s="6" t="str">
        <f>IFERROR(VLOOKUP(A252&amp;F252,'Commentaires Offres'!C:D,2,0),"")</f>
        <v/>
      </c>
      <c r="R252" t="str">
        <f>IFERROR(VLOOKUP(L252,Tables!A:C,3,0),"")</f>
        <v>BTP</v>
      </c>
      <c r="S252" t="str">
        <f>IFERROR(VLOOKUP(L252,Tables!A:C,2,0),"")</f>
        <v>Equipement Electrique</v>
      </c>
      <c r="T252">
        <f t="shared" ref="T252:T315" si="12">IF(B252="","",MONTH(B252))</f>
        <v>5</v>
      </c>
      <c r="U252">
        <f t="shared" ref="U252:U315" si="13">IF(B252="","",YEAR(B252))</f>
        <v>2025</v>
      </c>
      <c r="V252" t="str">
        <f t="shared" ref="V252:V315" si="14">IFERROR(IF(H252="","Non","Oui"),"")</f>
        <v>Non</v>
      </c>
    </row>
    <row r="253" spans="1:22" ht="18" customHeight="1" x14ac:dyDescent="0.3">
      <c r="A253" s="1" t="s">
        <v>17</v>
      </c>
      <c r="B253" s="2">
        <v>45790</v>
      </c>
      <c r="C253" s="34">
        <v>45791</v>
      </c>
      <c r="D253" s="3" t="s">
        <v>297</v>
      </c>
      <c r="E253" s="4">
        <v>11064</v>
      </c>
      <c r="F253" s="5">
        <v>24409</v>
      </c>
      <c r="G253" s="4">
        <v>10</v>
      </c>
      <c r="H253" s="7" t="s">
        <v>23</v>
      </c>
      <c r="I253" s="35" t="s">
        <v>23</v>
      </c>
      <c r="J253" s="1" t="s">
        <v>19</v>
      </c>
      <c r="K253" s="6" t="s">
        <v>20</v>
      </c>
      <c r="L253" s="1">
        <v>124</v>
      </c>
      <c r="M253" s="6" t="s">
        <v>31</v>
      </c>
      <c r="N253" s="6"/>
      <c r="O253" s="4">
        <v>10</v>
      </c>
      <c r="P253" s="3" t="str">
        <f>IFERROR(VLOOKUP(A253&amp;F253,'Commentaires Offres'!H:I,2,0),"")</f>
        <v/>
      </c>
      <c r="Q253" s="6" t="str">
        <f>IFERROR(VLOOKUP(A253&amp;F253,'Commentaires Offres'!C:D,2,0),"")</f>
        <v/>
      </c>
      <c r="R253" t="str">
        <f>IFERROR(VLOOKUP(L253,Tables!A:C,3,0),"")</f>
        <v>BTP</v>
      </c>
      <c r="S253" t="str">
        <f>IFERROR(VLOOKUP(L253,Tables!A:C,2,0),"")</f>
        <v>Equipement Electrique</v>
      </c>
      <c r="T253">
        <f t="shared" si="12"/>
        <v>5</v>
      </c>
      <c r="U253">
        <f t="shared" si="13"/>
        <v>2025</v>
      </c>
      <c r="V253" t="str">
        <f t="shared" si="14"/>
        <v>Non</v>
      </c>
    </row>
    <row r="254" spans="1:22" ht="18" customHeight="1" x14ac:dyDescent="0.3">
      <c r="A254" s="1" t="s">
        <v>17</v>
      </c>
      <c r="B254" s="2">
        <v>45790</v>
      </c>
      <c r="C254" s="34">
        <v>45791</v>
      </c>
      <c r="D254" s="3" t="s">
        <v>292</v>
      </c>
      <c r="E254" s="4">
        <v>11070</v>
      </c>
      <c r="F254" s="5">
        <v>24452</v>
      </c>
      <c r="G254" s="4">
        <v>6</v>
      </c>
      <c r="H254" s="7" t="s">
        <v>23</v>
      </c>
      <c r="I254" s="35" t="s">
        <v>23</v>
      </c>
      <c r="J254" s="1" t="s">
        <v>19</v>
      </c>
      <c r="K254" s="6" t="s">
        <v>20</v>
      </c>
      <c r="L254" s="1">
        <v>124</v>
      </c>
      <c r="M254" s="6" t="s">
        <v>31</v>
      </c>
      <c r="N254" s="6"/>
      <c r="O254" s="4">
        <v>6</v>
      </c>
      <c r="P254" s="3" t="str">
        <f>IFERROR(VLOOKUP(A254&amp;F254,'Commentaires Offres'!H:I,2,0),"")</f>
        <v/>
      </c>
      <c r="Q254" s="6" t="str">
        <f>IFERROR(VLOOKUP(A254&amp;F254,'Commentaires Offres'!C:D,2,0),"")</f>
        <v/>
      </c>
      <c r="R254" t="str">
        <f>IFERROR(VLOOKUP(L254,Tables!A:C,3,0),"")</f>
        <v>BTP</v>
      </c>
      <c r="S254" t="str">
        <f>IFERROR(VLOOKUP(L254,Tables!A:C,2,0),"")</f>
        <v>Equipement Electrique</v>
      </c>
      <c r="T254">
        <f t="shared" si="12"/>
        <v>5</v>
      </c>
      <c r="U254">
        <f t="shared" si="13"/>
        <v>2025</v>
      </c>
      <c r="V254" t="str">
        <f t="shared" si="14"/>
        <v>Non</v>
      </c>
    </row>
    <row r="255" spans="1:22" ht="18" customHeight="1" x14ac:dyDescent="0.3">
      <c r="A255" s="1" t="s">
        <v>17</v>
      </c>
      <c r="B255" s="2">
        <v>45790</v>
      </c>
      <c r="C255" s="34">
        <v>45791</v>
      </c>
      <c r="D255" s="3" t="s">
        <v>293</v>
      </c>
      <c r="E255" s="4">
        <v>11581</v>
      </c>
      <c r="F255" s="5">
        <v>24421</v>
      </c>
      <c r="G255" s="4">
        <v>6</v>
      </c>
      <c r="H255" s="7" t="s">
        <v>23</v>
      </c>
      <c r="I255" s="35" t="s">
        <v>23</v>
      </c>
      <c r="J255" s="1" t="s">
        <v>19</v>
      </c>
      <c r="K255" s="6" t="s">
        <v>20</v>
      </c>
      <c r="L255" s="1">
        <v>124</v>
      </c>
      <c r="M255" s="6" t="s">
        <v>31</v>
      </c>
      <c r="N255" s="6"/>
      <c r="O255" s="4">
        <v>6</v>
      </c>
      <c r="P255" s="3" t="str">
        <f>IFERROR(VLOOKUP(A255&amp;F255,'Commentaires Offres'!H:I,2,0),"")</f>
        <v/>
      </c>
      <c r="Q255" s="6" t="str">
        <f>IFERROR(VLOOKUP(A255&amp;F255,'Commentaires Offres'!C:D,2,0),"")</f>
        <v/>
      </c>
      <c r="R255" t="str">
        <f>IFERROR(VLOOKUP(L255,Tables!A:C,3,0),"")</f>
        <v>BTP</v>
      </c>
      <c r="S255" t="str">
        <f>IFERROR(VLOOKUP(L255,Tables!A:C,2,0),"")</f>
        <v>Equipement Electrique</v>
      </c>
      <c r="T255">
        <f t="shared" si="12"/>
        <v>5</v>
      </c>
      <c r="U255">
        <f t="shared" si="13"/>
        <v>2025</v>
      </c>
      <c r="V255" t="str">
        <f t="shared" si="14"/>
        <v>Non</v>
      </c>
    </row>
    <row r="256" spans="1:22" ht="18" customHeight="1" x14ac:dyDescent="0.3">
      <c r="A256" s="1" t="s">
        <v>17</v>
      </c>
      <c r="B256" s="2">
        <v>45791</v>
      </c>
      <c r="C256" s="34">
        <v>46122</v>
      </c>
      <c r="D256" s="3" t="s">
        <v>537</v>
      </c>
      <c r="E256" s="4">
        <v>14178</v>
      </c>
      <c r="F256" s="5">
        <v>24054</v>
      </c>
      <c r="G256" s="4">
        <v>4</v>
      </c>
      <c r="H256" s="7" t="s">
        <v>23</v>
      </c>
      <c r="I256" s="35" t="s">
        <v>23</v>
      </c>
      <c r="J256" s="1" t="s">
        <v>19</v>
      </c>
      <c r="K256" s="6" t="s">
        <v>20</v>
      </c>
      <c r="L256" s="1">
        <v>108</v>
      </c>
      <c r="M256" s="6" t="s">
        <v>33</v>
      </c>
      <c r="N256" s="6"/>
      <c r="O256" s="4">
        <v>4</v>
      </c>
      <c r="P256" s="3" t="str">
        <f>IFERROR(VLOOKUP(A256&amp;F256,'Commentaires Offres'!H:I,2,0),"")</f>
        <v/>
      </c>
      <c r="Q256" s="6" t="str">
        <f>IFERROR(VLOOKUP(A256&amp;F256,'Commentaires Offres'!C:D,2,0),"")</f>
        <v/>
      </c>
      <c r="R256" t="str">
        <f>IFERROR(VLOOKUP(L256,Tables!A:C,3,0),"")</f>
        <v>BTP</v>
      </c>
      <c r="S256" t="str">
        <f>IFERROR(VLOOKUP(L256,Tables!A:C,2,0),"")</f>
        <v>Equipement Génie climatique</v>
      </c>
      <c r="T256">
        <f t="shared" si="12"/>
        <v>5</v>
      </c>
      <c r="U256">
        <f t="shared" si="13"/>
        <v>2025</v>
      </c>
      <c r="V256" t="str">
        <f t="shared" si="14"/>
        <v>Non</v>
      </c>
    </row>
    <row r="257" spans="1:22" ht="18" customHeight="1" x14ac:dyDescent="0.3">
      <c r="A257" s="1" t="s">
        <v>17</v>
      </c>
      <c r="B257" s="2">
        <v>45796</v>
      </c>
      <c r="C257" s="34">
        <v>45797</v>
      </c>
      <c r="D257" s="3" t="s">
        <v>298</v>
      </c>
      <c r="E257" s="4">
        <v>12739</v>
      </c>
      <c r="F257" s="5">
        <v>24322</v>
      </c>
      <c r="G257" s="4">
        <v>6</v>
      </c>
      <c r="H257" s="7" t="s">
        <v>9</v>
      </c>
      <c r="I257" s="35">
        <v>260</v>
      </c>
      <c r="J257" s="1" t="s">
        <v>19</v>
      </c>
      <c r="K257" s="6" t="s">
        <v>20</v>
      </c>
      <c r="L257" s="1">
        <v>174</v>
      </c>
      <c r="M257" s="6" t="s">
        <v>31</v>
      </c>
      <c r="N257" s="6" t="s">
        <v>299</v>
      </c>
      <c r="O257" s="4">
        <v>6</v>
      </c>
      <c r="P257" s="3" t="str">
        <f>IFERROR(VLOOKUP(A257&amp;F257,'Commentaires Offres'!H:I,2,0),"")</f>
        <v/>
      </c>
      <c r="Q257" s="6" t="str">
        <f>IFERROR(VLOOKUP(A257&amp;F257,'Commentaires Offres'!C:D,2,0),"")</f>
        <v/>
      </c>
      <c r="R257" t="str">
        <f>IFERROR(VLOOKUP(L257,Tables!A:C,3,0),"")</f>
        <v>Tertiaire</v>
      </c>
      <c r="S257" t="str">
        <f>IFERROR(VLOOKUP(L257,Tables!A:C,2,0),"")</f>
        <v>Entreposage magasinage</v>
      </c>
      <c r="T257">
        <f t="shared" si="12"/>
        <v>5</v>
      </c>
      <c r="U257">
        <f t="shared" si="13"/>
        <v>2025</v>
      </c>
      <c r="V257" t="str">
        <f t="shared" si="14"/>
        <v>Oui</v>
      </c>
    </row>
    <row r="258" spans="1:22" ht="18" customHeight="1" x14ac:dyDescent="0.3">
      <c r="A258" s="1" t="s">
        <v>17</v>
      </c>
      <c r="B258" s="2">
        <v>45796</v>
      </c>
      <c r="C258" s="34">
        <v>45800</v>
      </c>
      <c r="D258" s="3" t="s">
        <v>301</v>
      </c>
      <c r="E258" s="4">
        <v>12736</v>
      </c>
      <c r="F258" s="5">
        <v>24349</v>
      </c>
      <c r="G258" s="4">
        <v>6</v>
      </c>
      <c r="H258" s="7" t="s">
        <v>9</v>
      </c>
      <c r="I258" s="35">
        <v>700</v>
      </c>
      <c r="J258" s="1" t="s">
        <v>19</v>
      </c>
      <c r="K258" s="6" t="s">
        <v>20</v>
      </c>
      <c r="L258" s="1">
        <v>174</v>
      </c>
      <c r="M258" s="6" t="s">
        <v>31</v>
      </c>
      <c r="N258" s="6"/>
      <c r="O258" s="4">
        <v>6</v>
      </c>
      <c r="P258" s="3" t="str">
        <f>IFERROR(VLOOKUP(A258&amp;F258,'Commentaires Offres'!H:I,2,0),"")</f>
        <v/>
      </c>
      <c r="Q258" s="6" t="str">
        <f>IFERROR(VLOOKUP(A258&amp;F258,'Commentaires Offres'!C:D,2,0),"")</f>
        <v/>
      </c>
      <c r="R258" t="str">
        <f>IFERROR(VLOOKUP(L258,Tables!A:C,3,0),"")</f>
        <v>Tertiaire</v>
      </c>
      <c r="S258" t="str">
        <f>IFERROR(VLOOKUP(L258,Tables!A:C,2,0),"")</f>
        <v>Entreposage magasinage</v>
      </c>
      <c r="T258">
        <f t="shared" si="12"/>
        <v>5</v>
      </c>
      <c r="U258">
        <f t="shared" si="13"/>
        <v>2025</v>
      </c>
      <c r="V258" t="str">
        <f t="shared" si="14"/>
        <v>Oui</v>
      </c>
    </row>
    <row r="259" spans="1:22" ht="18" customHeight="1" x14ac:dyDescent="0.3">
      <c r="A259" s="1" t="s">
        <v>17</v>
      </c>
      <c r="B259" s="2">
        <v>45796</v>
      </c>
      <c r="C259" s="34">
        <v>45799</v>
      </c>
      <c r="D259" s="3" t="s">
        <v>300</v>
      </c>
      <c r="E259" s="4">
        <v>12738</v>
      </c>
      <c r="F259" s="5">
        <v>24340</v>
      </c>
      <c r="G259" s="4">
        <v>6</v>
      </c>
      <c r="H259" s="7" t="s">
        <v>9</v>
      </c>
      <c r="I259" s="35">
        <v>700</v>
      </c>
      <c r="J259" s="1" t="s">
        <v>19</v>
      </c>
      <c r="K259" s="6" t="s">
        <v>20</v>
      </c>
      <c r="L259" s="1">
        <v>174</v>
      </c>
      <c r="M259" s="6" t="s">
        <v>31</v>
      </c>
      <c r="N259" s="6" t="s">
        <v>22</v>
      </c>
      <c r="O259" s="4">
        <v>6</v>
      </c>
      <c r="P259" s="3" t="str">
        <f>IFERROR(VLOOKUP(A259&amp;F259,'Commentaires Offres'!H:I,2,0),"")</f>
        <v/>
      </c>
      <c r="Q259" s="6" t="str">
        <f>IFERROR(VLOOKUP(A259&amp;F259,'Commentaires Offres'!C:D,2,0),"")</f>
        <v/>
      </c>
      <c r="R259" t="str">
        <f>IFERROR(VLOOKUP(L259,Tables!A:C,3,0),"")</f>
        <v>Tertiaire</v>
      </c>
      <c r="S259" t="str">
        <f>IFERROR(VLOOKUP(L259,Tables!A:C,2,0),"")</f>
        <v>Entreposage magasinage</v>
      </c>
      <c r="T259">
        <f t="shared" si="12"/>
        <v>5</v>
      </c>
      <c r="U259">
        <f t="shared" si="13"/>
        <v>2025</v>
      </c>
      <c r="V259" t="str">
        <f t="shared" si="14"/>
        <v>Oui</v>
      </c>
    </row>
    <row r="260" spans="1:22" ht="18" customHeight="1" x14ac:dyDescent="0.3">
      <c r="A260" s="1" t="s">
        <v>17</v>
      </c>
      <c r="B260" s="2">
        <v>45796</v>
      </c>
      <c r="C260" s="34">
        <v>45798</v>
      </c>
      <c r="D260" s="3" t="s">
        <v>302</v>
      </c>
      <c r="E260" s="4">
        <v>12734</v>
      </c>
      <c r="F260" s="5">
        <v>24358</v>
      </c>
      <c r="G260" s="4">
        <v>6</v>
      </c>
      <c r="H260" s="7" t="s">
        <v>9</v>
      </c>
      <c r="I260" s="35">
        <v>525</v>
      </c>
      <c r="J260" s="1" t="s">
        <v>19</v>
      </c>
      <c r="K260" s="6" t="s">
        <v>20</v>
      </c>
      <c r="L260" s="1">
        <v>174</v>
      </c>
      <c r="M260" s="6" t="s">
        <v>31</v>
      </c>
      <c r="N260" s="6"/>
      <c r="O260" s="4">
        <v>6</v>
      </c>
      <c r="P260" s="3" t="str">
        <f>IFERROR(VLOOKUP(A260&amp;F260,'Commentaires Offres'!H:I,2,0),"")</f>
        <v/>
      </c>
      <c r="Q260" s="6" t="str">
        <f>IFERROR(VLOOKUP(A260&amp;F260,'Commentaires Offres'!C:D,2,0),"")</f>
        <v/>
      </c>
      <c r="R260" t="str">
        <f>IFERROR(VLOOKUP(L260,Tables!A:C,3,0),"")</f>
        <v>Tertiaire</v>
      </c>
      <c r="S260" t="str">
        <f>IFERROR(VLOOKUP(L260,Tables!A:C,2,0),"")</f>
        <v>Entreposage magasinage</v>
      </c>
      <c r="T260">
        <f t="shared" si="12"/>
        <v>5</v>
      </c>
      <c r="U260">
        <f t="shared" si="13"/>
        <v>2025</v>
      </c>
      <c r="V260" t="str">
        <f t="shared" si="14"/>
        <v>Oui</v>
      </c>
    </row>
    <row r="261" spans="1:22" ht="18" customHeight="1" x14ac:dyDescent="0.3">
      <c r="A261" s="1" t="s">
        <v>17</v>
      </c>
      <c r="B261" s="2">
        <v>45796</v>
      </c>
      <c r="C261" s="34">
        <v>45798</v>
      </c>
      <c r="D261" s="3" t="s">
        <v>303</v>
      </c>
      <c r="E261" s="4">
        <v>12733</v>
      </c>
      <c r="F261" s="5">
        <v>24367</v>
      </c>
      <c r="G261" s="4">
        <v>6</v>
      </c>
      <c r="H261" s="7" t="s">
        <v>9</v>
      </c>
      <c r="I261" s="35">
        <v>525</v>
      </c>
      <c r="J261" s="1" t="s">
        <v>19</v>
      </c>
      <c r="K261" s="6" t="s">
        <v>20</v>
      </c>
      <c r="L261" s="1">
        <v>174</v>
      </c>
      <c r="M261" s="6" t="s">
        <v>31</v>
      </c>
      <c r="N261" s="6"/>
      <c r="O261" s="4">
        <v>6</v>
      </c>
      <c r="P261" s="3" t="str">
        <f>IFERROR(VLOOKUP(A261&amp;F261,'Commentaires Offres'!H:I,2,0),"")</f>
        <v/>
      </c>
      <c r="Q261" s="6" t="str">
        <f>IFERROR(VLOOKUP(A261&amp;F261,'Commentaires Offres'!C:D,2,0),"")</f>
        <v/>
      </c>
      <c r="R261" t="str">
        <f>IFERROR(VLOOKUP(L261,Tables!A:C,3,0),"")</f>
        <v>Tertiaire</v>
      </c>
      <c r="S261" t="str">
        <f>IFERROR(VLOOKUP(L261,Tables!A:C,2,0),"")</f>
        <v>Entreposage magasinage</v>
      </c>
      <c r="T261">
        <f t="shared" si="12"/>
        <v>5</v>
      </c>
      <c r="U261">
        <f t="shared" si="13"/>
        <v>2025</v>
      </c>
      <c r="V261" t="str">
        <f t="shared" si="14"/>
        <v>Oui</v>
      </c>
    </row>
    <row r="262" spans="1:22" ht="18" customHeight="1" x14ac:dyDescent="0.3">
      <c r="A262" s="1" t="s">
        <v>17</v>
      </c>
      <c r="B262" s="2">
        <v>45796</v>
      </c>
      <c r="C262" s="34">
        <v>45798</v>
      </c>
      <c r="D262" s="3" t="s">
        <v>304</v>
      </c>
      <c r="E262" s="4">
        <v>12732</v>
      </c>
      <c r="F262" s="5">
        <v>24376</v>
      </c>
      <c r="G262" s="4">
        <v>6</v>
      </c>
      <c r="H262" s="7" t="s">
        <v>9</v>
      </c>
      <c r="I262" s="35">
        <v>525</v>
      </c>
      <c r="J262" s="1" t="s">
        <v>19</v>
      </c>
      <c r="K262" s="6" t="s">
        <v>20</v>
      </c>
      <c r="L262" s="1">
        <v>174</v>
      </c>
      <c r="M262" s="6" t="s">
        <v>31</v>
      </c>
      <c r="N262" s="6"/>
      <c r="O262" s="4">
        <v>6</v>
      </c>
      <c r="P262" s="3" t="str">
        <f>IFERROR(VLOOKUP(A262&amp;F262,'Commentaires Offres'!H:I,2,0),"")</f>
        <v/>
      </c>
      <c r="Q262" s="6" t="str">
        <f>IFERROR(VLOOKUP(A262&amp;F262,'Commentaires Offres'!C:D,2,0),"")</f>
        <v/>
      </c>
      <c r="R262" t="str">
        <f>IFERROR(VLOOKUP(L262,Tables!A:C,3,0),"")</f>
        <v>Tertiaire</v>
      </c>
      <c r="S262" t="str">
        <f>IFERROR(VLOOKUP(L262,Tables!A:C,2,0),"")</f>
        <v>Entreposage magasinage</v>
      </c>
      <c r="T262">
        <f t="shared" si="12"/>
        <v>5</v>
      </c>
      <c r="U262">
        <f t="shared" si="13"/>
        <v>2025</v>
      </c>
      <c r="V262" t="str">
        <f t="shared" si="14"/>
        <v>Oui</v>
      </c>
    </row>
    <row r="263" spans="1:22" ht="18" customHeight="1" x14ac:dyDescent="0.3">
      <c r="A263" s="1" t="s">
        <v>17</v>
      </c>
      <c r="B263" s="2">
        <v>45796</v>
      </c>
      <c r="C263" s="34">
        <v>45798</v>
      </c>
      <c r="D263" s="3" t="s">
        <v>305</v>
      </c>
      <c r="E263" s="4">
        <v>12737</v>
      </c>
      <c r="F263" s="5">
        <v>24331</v>
      </c>
      <c r="G263" s="4">
        <v>6</v>
      </c>
      <c r="H263" s="7" t="s">
        <v>9</v>
      </c>
      <c r="I263" s="35">
        <v>525</v>
      </c>
      <c r="J263" s="1" t="s">
        <v>19</v>
      </c>
      <c r="K263" s="6" t="s">
        <v>20</v>
      </c>
      <c r="L263" s="1">
        <v>174</v>
      </c>
      <c r="M263" s="6" t="s">
        <v>31</v>
      </c>
      <c r="N263" s="6" t="s">
        <v>299</v>
      </c>
      <c r="O263" s="4">
        <v>6</v>
      </c>
      <c r="P263" s="3" t="str">
        <f>IFERROR(VLOOKUP(A263&amp;F263,'Commentaires Offres'!H:I,2,0),"")</f>
        <v/>
      </c>
      <c r="Q263" s="6" t="str">
        <f>IFERROR(VLOOKUP(A263&amp;F263,'Commentaires Offres'!C:D,2,0),"")</f>
        <v/>
      </c>
      <c r="R263" t="str">
        <f>IFERROR(VLOOKUP(L263,Tables!A:C,3,0),"")</f>
        <v>Tertiaire</v>
      </c>
      <c r="S263" t="str">
        <f>IFERROR(VLOOKUP(L263,Tables!A:C,2,0),"")</f>
        <v>Entreposage magasinage</v>
      </c>
      <c r="T263">
        <f t="shared" si="12"/>
        <v>5</v>
      </c>
      <c r="U263">
        <f t="shared" si="13"/>
        <v>2025</v>
      </c>
      <c r="V263" t="str">
        <f t="shared" si="14"/>
        <v>Oui</v>
      </c>
    </row>
    <row r="264" spans="1:22" ht="18" customHeight="1" x14ac:dyDescent="0.3">
      <c r="A264" s="1" t="s">
        <v>17</v>
      </c>
      <c r="B264" s="2">
        <v>45803</v>
      </c>
      <c r="C264" s="34">
        <v>45954</v>
      </c>
      <c r="D264" s="3" t="s">
        <v>512</v>
      </c>
      <c r="E264" s="4">
        <v>9680</v>
      </c>
      <c r="F264" s="5">
        <v>24026</v>
      </c>
      <c r="G264" s="4">
        <v>12</v>
      </c>
      <c r="H264" s="7" t="s">
        <v>9</v>
      </c>
      <c r="I264" s="35">
        <v>4557</v>
      </c>
      <c r="J264" s="1" t="s">
        <v>19</v>
      </c>
      <c r="K264" s="6" t="s">
        <v>20</v>
      </c>
      <c r="L264" s="1">
        <v>176</v>
      </c>
      <c r="M264" s="6" t="s">
        <v>38</v>
      </c>
      <c r="N264" s="6" t="s">
        <v>22</v>
      </c>
      <c r="O264" s="4">
        <v>12</v>
      </c>
      <c r="P264" s="3" t="str">
        <f>IFERROR(VLOOKUP(A264&amp;F264,'Commentaires Offres'!H:I,2,0),"")</f>
        <v/>
      </c>
      <c r="Q264" s="6" t="str">
        <f>IFERROR(VLOOKUP(A264&amp;F264,'Commentaires Offres'!C:D,2,0),"")</f>
        <v/>
      </c>
      <c r="R264" t="str">
        <f>IFERROR(VLOOKUP(L264,Tables!A:C,3,0),"")</f>
        <v>Tertiaire</v>
      </c>
      <c r="S264" t="str">
        <f>IFERROR(VLOOKUP(L264,Tables!A:C,2,0),"")</f>
        <v>Services aux particuliers</v>
      </c>
      <c r="T264">
        <f t="shared" si="12"/>
        <v>5</v>
      </c>
      <c r="U264">
        <f t="shared" si="13"/>
        <v>2025</v>
      </c>
      <c r="V264" t="str">
        <f t="shared" si="14"/>
        <v>Oui</v>
      </c>
    </row>
    <row r="265" spans="1:22" ht="18" customHeight="1" x14ac:dyDescent="0.3">
      <c r="A265" s="1" t="s">
        <v>17</v>
      </c>
      <c r="B265" s="2">
        <v>45810</v>
      </c>
      <c r="C265" s="34">
        <v>45811</v>
      </c>
      <c r="D265" s="3" t="s">
        <v>308</v>
      </c>
      <c r="E265" s="4">
        <v>9994</v>
      </c>
      <c r="F265" s="5">
        <v>24398</v>
      </c>
      <c r="G265" s="4">
        <v>10</v>
      </c>
      <c r="H265" s="7" t="s">
        <v>23</v>
      </c>
      <c r="I265" s="35" t="s">
        <v>23</v>
      </c>
      <c r="J265" s="1" t="s">
        <v>19</v>
      </c>
      <c r="K265" s="6" t="s">
        <v>20</v>
      </c>
      <c r="L265" s="1">
        <v>177</v>
      </c>
      <c r="M265" s="6" t="s">
        <v>31</v>
      </c>
      <c r="N265" s="6"/>
      <c r="O265" s="4">
        <v>10</v>
      </c>
      <c r="P265" s="3" t="str">
        <f>IFERROR(VLOOKUP(A265&amp;F265,'Commentaires Offres'!H:I,2,0),"")</f>
        <v/>
      </c>
      <c r="Q265" s="6" t="str">
        <f>IFERROR(VLOOKUP(A265&amp;F265,'Commentaires Offres'!C:D,2,0),"")</f>
        <v/>
      </c>
      <c r="R265" t="str">
        <f>IFERROR(VLOOKUP(L265,Tables!A:C,3,0),"")</f>
        <v>Tertiaire</v>
      </c>
      <c r="S265" t="str">
        <f>IFERROR(VLOOKUP(L265,Tables!A:C,2,0),"")</f>
        <v>Autres Services entreprises et collectivités</v>
      </c>
      <c r="T265">
        <f t="shared" si="12"/>
        <v>6</v>
      </c>
      <c r="U265">
        <f t="shared" si="13"/>
        <v>2025</v>
      </c>
      <c r="V265" t="str">
        <f t="shared" si="14"/>
        <v>Non</v>
      </c>
    </row>
    <row r="266" spans="1:22" ht="18" customHeight="1" x14ac:dyDescent="0.3">
      <c r="A266" s="1" t="s">
        <v>17</v>
      </c>
      <c r="B266" s="2">
        <v>45812</v>
      </c>
      <c r="C266" s="34">
        <v>45812</v>
      </c>
      <c r="D266" s="3" t="s">
        <v>310</v>
      </c>
      <c r="E266" s="4">
        <v>11258</v>
      </c>
      <c r="F266" s="5">
        <v>24453</v>
      </c>
      <c r="G266" s="4">
        <v>10</v>
      </c>
      <c r="H266" s="7" t="s">
        <v>23</v>
      </c>
      <c r="I266" s="35" t="s">
        <v>23</v>
      </c>
      <c r="J266" s="1" t="s">
        <v>19</v>
      </c>
      <c r="K266" s="6" t="s">
        <v>20</v>
      </c>
      <c r="L266" s="1">
        <v>177</v>
      </c>
      <c r="M266" s="6" t="s">
        <v>31</v>
      </c>
      <c r="N266" s="6"/>
      <c r="O266" s="4">
        <v>10</v>
      </c>
      <c r="P266" s="3" t="str">
        <f>IFERROR(VLOOKUP(A266&amp;F266,'Commentaires Offres'!H:I,2,0),"")</f>
        <v/>
      </c>
      <c r="Q266" s="6" t="str">
        <f>IFERROR(VLOOKUP(A266&amp;F266,'Commentaires Offres'!C:D,2,0),"")</f>
        <v/>
      </c>
      <c r="R266" t="str">
        <f>IFERROR(VLOOKUP(L266,Tables!A:C,3,0),"")</f>
        <v>Tertiaire</v>
      </c>
      <c r="S266" t="str">
        <f>IFERROR(VLOOKUP(L266,Tables!A:C,2,0),"")</f>
        <v>Autres Services entreprises et collectivités</v>
      </c>
      <c r="T266">
        <f t="shared" si="12"/>
        <v>6</v>
      </c>
      <c r="U266">
        <f t="shared" si="13"/>
        <v>2025</v>
      </c>
      <c r="V266" t="str">
        <f t="shared" si="14"/>
        <v>Non</v>
      </c>
    </row>
    <row r="267" spans="1:22" ht="18" customHeight="1" x14ac:dyDescent="0.3">
      <c r="A267" s="1" t="s">
        <v>17</v>
      </c>
      <c r="B267" s="2">
        <v>45824</v>
      </c>
      <c r="C267" s="34">
        <v>46043</v>
      </c>
      <c r="D267" s="3" t="s">
        <v>524</v>
      </c>
      <c r="E267" s="4">
        <v>7127</v>
      </c>
      <c r="F267" s="5">
        <v>24174</v>
      </c>
      <c r="G267" s="4">
        <v>4</v>
      </c>
      <c r="H267" s="7" t="s">
        <v>9</v>
      </c>
      <c r="I267" s="35">
        <v>11270</v>
      </c>
      <c r="J267" s="1" t="s">
        <v>19</v>
      </c>
      <c r="K267" s="6" t="s">
        <v>20</v>
      </c>
      <c r="L267" s="1">
        <v>170</v>
      </c>
      <c r="M267" s="6" t="s">
        <v>35</v>
      </c>
      <c r="N267" s="6" t="s">
        <v>22</v>
      </c>
      <c r="O267" s="4">
        <v>4</v>
      </c>
      <c r="P267" s="3" t="str">
        <f>IFERROR(VLOOKUP(A267&amp;F267,'Commentaires Offres'!H:I,2,0),"")</f>
        <v/>
      </c>
      <c r="Q267" s="6" t="str">
        <f>IFERROR(VLOOKUP(A267&amp;F267,'Commentaires Offres'!C:D,2,0),"")</f>
        <v/>
      </c>
      <c r="R267" t="str">
        <f>IFERROR(VLOOKUP(L267,Tables!A:C,3,0),"")</f>
        <v>Industrie</v>
      </c>
      <c r="S267" t="str">
        <f>IFERROR(VLOOKUP(L267,Tables!A:C,2,0),"")</f>
        <v>Réparation véhicules légers</v>
      </c>
      <c r="T267">
        <f t="shared" si="12"/>
        <v>6</v>
      </c>
      <c r="U267">
        <f t="shared" si="13"/>
        <v>2025</v>
      </c>
      <c r="V267" t="str">
        <f t="shared" si="14"/>
        <v>Oui</v>
      </c>
    </row>
    <row r="268" spans="1:22" ht="18" customHeight="1" x14ac:dyDescent="0.3">
      <c r="A268" s="1" t="s">
        <v>17</v>
      </c>
      <c r="B268" s="2">
        <v>45825</v>
      </c>
      <c r="C268" s="34">
        <v>45827</v>
      </c>
      <c r="D268" s="3" t="s">
        <v>290</v>
      </c>
      <c r="E268" s="4">
        <v>11067</v>
      </c>
      <c r="F268" s="5">
        <v>24434</v>
      </c>
      <c r="G268" s="4">
        <v>10</v>
      </c>
      <c r="H268" s="7" t="s">
        <v>23</v>
      </c>
      <c r="I268" s="35" t="s">
        <v>23</v>
      </c>
      <c r="J268" s="1" t="s">
        <v>19</v>
      </c>
      <c r="K268" s="6" t="s">
        <v>20</v>
      </c>
      <c r="L268" s="1">
        <v>124</v>
      </c>
      <c r="M268" s="6" t="s">
        <v>31</v>
      </c>
      <c r="N268" s="6"/>
      <c r="O268" s="4">
        <v>10</v>
      </c>
      <c r="P268" s="3" t="str">
        <f>IFERROR(VLOOKUP(A268&amp;F268,'Commentaires Offres'!H:I,2,0),"")</f>
        <v/>
      </c>
      <c r="Q268" s="6" t="str">
        <f>IFERROR(VLOOKUP(A268&amp;F268,'Commentaires Offres'!C:D,2,0),"")</f>
        <v/>
      </c>
      <c r="R268" t="str">
        <f>IFERROR(VLOOKUP(L268,Tables!A:C,3,0),"")</f>
        <v>BTP</v>
      </c>
      <c r="S268" t="str">
        <f>IFERROR(VLOOKUP(L268,Tables!A:C,2,0),"")</f>
        <v>Equipement Electrique</v>
      </c>
      <c r="T268">
        <f t="shared" si="12"/>
        <v>6</v>
      </c>
      <c r="U268">
        <f t="shared" si="13"/>
        <v>2025</v>
      </c>
      <c r="V268" t="str">
        <f t="shared" si="14"/>
        <v>Non</v>
      </c>
    </row>
    <row r="269" spans="1:22" ht="18" customHeight="1" x14ac:dyDescent="0.3">
      <c r="A269" s="1" t="s">
        <v>17</v>
      </c>
      <c r="B269" s="2">
        <v>45825</v>
      </c>
      <c r="C269" s="34">
        <v>45826</v>
      </c>
      <c r="D269" s="3" t="s">
        <v>297</v>
      </c>
      <c r="E269" s="4">
        <v>11064</v>
      </c>
      <c r="F269" s="5">
        <v>24410</v>
      </c>
      <c r="G269" s="4">
        <v>10</v>
      </c>
      <c r="H269" s="7" t="s">
        <v>23</v>
      </c>
      <c r="I269" s="35" t="s">
        <v>23</v>
      </c>
      <c r="J269" s="1" t="s">
        <v>19</v>
      </c>
      <c r="K269" s="6" t="s">
        <v>20</v>
      </c>
      <c r="L269" s="1">
        <v>124</v>
      </c>
      <c r="M269" s="6" t="s">
        <v>31</v>
      </c>
      <c r="N269" s="6"/>
      <c r="O269" s="4">
        <v>10</v>
      </c>
      <c r="P269" s="3" t="str">
        <f>IFERROR(VLOOKUP(A269&amp;F269,'Commentaires Offres'!H:I,2,0),"")</f>
        <v/>
      </c>
      <c r="Q269" s="6" t="str">
        <f>IFERROR(VLOOKUP(A269&amp;F269,'Commentaires Offres'!C:D,2,0),"")</f>
        <v/>
      </c>
      <c r="R269" t="str">
        <f>IFERROR(VLOOKUP(L269,Tables!A:C,3,0),"")</f>
        <v>BTP</v>
      </c>
      <c r="S269" t="str">
        <f>IFERROR(VLOOKUP(L269,Tables!A:C,2,0),"")</f>
        <v>Equipement Electrique</v>
      </c>
      <c r="T269">
        <f t="shared" si="12"/>
        <v>6</v>
      </c>
      <c r="U269">
        <f t="shared" si="13"/>
        <v>2025</v>
      </c>
      <c r="V269" t="str">
        <f t="shared" si="14"/>
        <v>Non</v>
      </c>
    </row>
    <row r="270" spans="1:22" ht="18" customHeight="1" x14ac:dyDescent="0.3">
      <c r="A270" s="1" t="s">
        <v>17</v>
      </c>
      <c r="B270" s="2">
        <v>45825</v>
      </c>
      <c r="C270" s="34">
        <v>45826</v>
      </c>
      <c r="D270" s="3" t="s">
        <v>292</v>
      </c>
      <c r="E270" s="4">
        <v>11070</v>
      </c>
      <c r="F270" s="5">
        <v>24454</v>
      </c>
      <c r="G270" s="4">
        <v>6</v>
      </c>
      <c r="H270" s="7" t="s">
        <v>23</v>
      </c>
      <c r="I270" s="35" t="s">
        <v>23</v>
      </c>
      <c r="J270" s="1" t="s">
        <v>19</v>
      </c>
      <c r="K270" s="6" t="s">
        <v>20</v>
      </c>
      <c r="L270" s="1">
        <v>124</v>
      </c>
      <c r="M270" s="6" t="s">
        <v>31</v>
      </c>
      <c r="N270" s="6"/>
      <c r="O270" s="4">
        <v>6</v>
      </c>
      <c r="P270" s="3" t="str">
        <f>IFERROR(VLOOKUP(A270&amp;F270,'Commentaires Offres'!H:I,2,0),"")</f>
        <v/>
      </c>
      <c r="Q270" s="6" t="str">
        <f>IFERROR(VLOOKUP(A270&amp;F270,'Commentaires Offres'!C:D,2,0),"")</f>
        <v/>
      </c>
      <c r="R270" t="str">
        <f>IFERROR(VLOOKUP(L270,Tables!A:C,3,0),"")</f>
        <v>BTP</v>
      </c>
      <c r="S270" t="str">
        <f>IFERROR(VLOOKUP(L270,Tables!A:C,2,0),"")</f>
        <v>Equipement Electrique</v>
      </c>
      <c r="T270">
        <f t="shared" si="12"/>
        <v>6</v>
      </c>
      <c r="U270">
        <f t="shared" si="13"/>
        <v>2025</v>
      </c>
      <c r="V270" t="str">
        <f t="shared" si="14"/>
        <v>Non</v>
      </c>
    </row>
    <row r="271" spans="1:22" ht="18" customHeight="1" x14ac:dyDescent="0.3">
      <c r="A271" s="1" t="s">
        <v>17</v>
      </c>
      <c r="B271" s="2">
        <v>45825</v>
      </c>
      <c r="C271" s="34">
        <v>45826</v>
      </c>
      <c r="D271" s="3" t="s">
        <v>293</v>
      </c>
      <c r="E271" s="4">
        <v>11581</v>
      </c>
      <c r="F271" s="5">
        <v>24422</v>
      </c>
      <c r="G271" s="4">
        <v>6</v>
      </c>
      <c r="H271" s="7" t="s">
        <v>23</v>
      </c>
      <c r="I271" s="35" t="s">
        <v>23</v>
      </c>
      <c r="J271" s="1" t="s">
        <v>19</v>
      </c>
      <c r="K271" s="6" t="s">
        <v>20</v>
      </c>
      <c r="L271" s="1">
        <v>124</v>
      </c>
      <c r="M271" s="6" t="s">
        <v>31</v>
      </c>
      <c r="N271" s="6"/>
      <c r="O271" s="4">
        <v>6</v>
      </c>
      <c r="P271" s="3" t="str">
        <f>IFERROR(VLOOKUP(A271&amp;F271,'Commentaires Offres'!H:I,2,0),"")</f>
        <v/>
      </c>
      <c r="Q271" s="6" t="str">
        <f>IFERROR(VLOOKUP(A271&amp;F271,'Commentaires Offres'!C:D,2,0),"")</f>
        <v/>
      </c>
      <c r="R271" t="str">
        <f>IFERROR(VLOOKUP(L271,Tables!A:C,3,0),"")</f>
        <v>BTP</v>
      </c>
      <c r="S271" t="str">
        <f>IFERROR(VLOOKUP(L271,Tables!A:C,2,0),"")</f>
        <v>Equipement Electrique</v>
      </c>
      <c r="T271">
        <f t="shared" si="12"/>
        <v>6</v>
      </c>
      <c r="U271">
        <f t="shared" si="13"/>
        <v>2025</v>
      </c>
      <c r="V271" t="str">
        <f t="shared" si="14"/>
        <v>Non</v>
      </c>
    </row>
    <row r="272" spans="1:22" ht="18" customHeight="1" x14ac:dyDescent="0.3">
      <c r="A272" s="1" t="s">
        <v>17</v>
      </c>
      <c r="B272" s="2">
        <v>45831</v>
      </c>
      <c r="C272" s="34">
        <v>45835</v>
      </c>
      <c r="D272" s="3" t="s">
        <v>301</v>
      </c>
      <c r="E272" s="4">
        <v>12736</v>
      </c>
      <c r="F272" s="5">
        <v>24350</v>
      </c>
      <c r="G272" s="4">
        <v>6</v>
      </c>
      <c r="H272" s="7" t="s">
        <v>9</v>
      </c>
      <c r="I272" s="35">
        <v>700</v>
      </c>
      <c r="J272" s="1" t="s">
        <v>19</v>
      </c>
      <c r="K272" s="6" t="s">
        <v>20</v>
      </c>
      <c r="L272" s="1">
        <v>174</v>
      </c>
      <c r="M272" s="6" t="s">
        <v>31</v>
      </c>
      <c r="N272" s="6"/>
      <c r="O272" s="4">
        <v>6</v>
      </c>
      <c r="P272" s="3" t="str">
        <f>IFERROR(VLOOKUP(A272&amp;F272,'Commentaires Offres'!H:I,2,0),"")</f>
        <v/>
      </c>
      <c r="Q272" s="6" t="str">
        <f>IFERROR(VLOOKUP(A272&amp;F272,'Commentaires Offres'!C:D,2,0),"")</f>
        <v/>
      </c>
      <c r="R272" t="str">
        <f>IFERROR(VLOOKUP(L272,Tables!A:C,3,0),"")</f>
        <v>Tertiaire</v>
      </c>
      <c r="S272" t="str">
        <f>IFERROR(VLOOKUP(L272,Tables!A:C,2,0),"")</f>
        <v>Entreposage magasinage</v>
      </c>
      <c r="T272">
        <f t="shared" si="12"/>
        <v>6</v>
      </c>
      <c r="U272">
        <f t="shared" si="13"/>
        <v>2025</v>
      </c>
      <c r="V272" t="str">
        <f t="shared" si="14"/>
        <v>Oui</v>
      </c>
    </row>
    <row r="273" spans="1:22" ht="18" customHeight="1" x14ac:dyDescent="0.3">
      <c r="A273" s="1" t="s">
        <v>17</v>
      </c>
      <c r="B273" s="2">
        <v>45831</v>
      </c>
      <c r="C273" s="34">
        <v>45834</v>
      </c>
      <c r="D273" s="3" t="s">
        <v>300</v>
      </c>
      <c r="E273" s="4">
        <v>12738</v>
      </c>
      <c r="F273" s="5">
        <v>24341</v>
      </c>
      <c r="G273" s="4">
        <v>6</v>
      </c>
      <c r="H273" s="7" t="s">
        <v>9</v>
      </c>
      <c r="I273" s="35">
        <v>700</v>
      </c>
      <c r="J273" s="1" t="s">
        <v>19</v>
      </c>
      <c r="K273" s="6" t="s">
        <v>20</v>
      </c>
      <c r="L273" s="1">
        <v>174</v>
      </c>
      <c r="M273" s="6" t="s">
        <v>31</v>
      </c>
      <c r="N273" s="6" t="s">
        <v>22</v>
      </c>
      <c r="O273" s="4">
        <v>6</v>
      </c>
      <c r="P273" s="3" t="str">
        <f>IFERROR(VLOOKUP(A273&amp;F273,'Commentaires Offres'!H:I,2,0),"")</f>
        <v/>
      </c>
      <c r="Q273" s="6" t="str">
        <f>IFERROR(VLOOKUP(A273&amp;F273,'Commentaires Offres'!C:D,2,0),"")</f>
        <v/>
      </c>
      <c r="R273" t="str">
        <f>IFERROR(VLOOKUP(L273,Tables!A:C,3,0),"")</f>
        <v>Tertiaire</v>
      </c>
      <c r="S273" t="str">
        <f>IFERROR(VLOOKUP(L273,Tables!A:C,2,0),"")</f>
        <v>Entreposage magasinage</v>
      </c>
      <c r="T273">
        <f t="shared" si="12"/>
        <v>6</v>
      </c>
      <c r="U273">
        <f t="shared" si="13"/>
        <v>2025</v>
      </c>
      <c r="V273" t="str">
        <f t="shared" si="14"/>
        <v>Oui</v>
      </c>
    </row>
    <row r="274" spans="1:22" ht="18" customHeight="1" x14ac:dyDescent="0.3">
      <c r="A274" s="1" t="s">
        <v>17</v>
      </c>
      <c r="B274" s="2">
        <v>45831</v>
      </c>
      <c r="C274" s="34">
        <v>45833</v>
      </c>
      <c r="D274" s="3" t="s">
        <v>302</v>
      </c>
      <c r="E274" s="4">
        <v>12734</v>
      </c>
      <c r="F274" s="5">
        <v>24359</v>
      </c>
      <c r="G274" s="4">
        <v>6</v>
      </c>
      <c r="H274" s="7" t="s">
        <v>9</v>
      </c>
      <c r="I274" s="35">
        <v>525</v>
      </c>
      <c r="J274" s="1" t="s">
        <v>19</v>
      </c>
      <c r="K274" s="6" t="s">
        <v>20</v>
      </c>
      <c r="L274" s="1">
        <v>174</v>
      </c>
      <c r="M274" s="6" t="s">
        <v>31</v>
      </c>
      <c r="N274" s="6"/>
      <c r="O274" s="4">
        <v>6</v>
      </c>
      <c r="P274" s="3" t="str">
        <f>IFERROR(VLOOKUP(A274&amp;F274,'Commentaires Offres'!H:I,2,0),"")</f>
        <v/>
      </c>
      <c r="Q274" s="6" t="str">
        <f>IFERROR(VLOOKUP(A274&amp;F274,'Commentaires Offres'!C:D,2,0),"")</f>
        <v/>
      </c>
      <c r="R274" t="str">
        <f>IFERROR(VLOOKUP(L274,Tables!A:C,3,0),"")</f>
        <v>Tertiaire</v>
      </c>
      <c r="S274" t="str">
        <f>IFERROR(VLOOKUP(L274,Tables!A:C,2,0),"")</f>
        <v>Entreposage magasinage</v>
      </c>
      <c r="T274">
        <f t="shared" si="12"/>
        <v>6</v>
      </c>
      <c r="U274">
        <f t="shared" si="13"/>
        <v>2025</v>
      </c>
      <c r="V274" t="str">
        <f t="shared" si="14"/>
        <v>Oui</v>
      </c>
    </row>
    <row r="275" spans="1:22" ht="18" customHeight="1" x14ac:dyDescent="0.3">
      <c r="A275" s="1" t="s">
        <v>17</v>
      </c>
      <c r="B275" s="2">
        <v>45831</v>
      </c>
      <c r="C275" s="34">
        <v>45833</v>
      </c>
      <c r="D275" s="3" t="s">
        <v>303</v>
      </c>
      <c r="E275" s="4">
        <v>12733</v>
      </c>
      <c r="F275" s="5">
        <v>24368</v>
      </c>
      <c r="G275" s="4">
        <v>6</v>
      </c>
      <c r="H275" s="7" t="s">
        <v>9</v>
      </c>
      <c r="I275" s="35">
        <v>525</v>
      </c>
      <c r="J275" s="1" t="s">
        <v>19</v>
      </c>
      <c r="K275" s="6" t="s">
        <v>20</v>
      </c>
      <c r="L275" s="1">
        <v>174</v>
      </c>
      <c r="M275" s="6" t="s">
        <v>31</v>
      </c>
      <c r="N275" s="6"/>
      <c r="O275" s="4">
        <v>6</v>
      </c>
      <c r="P275" s="3" t="str">
        <f>IFERROR(VLOOKUP(A275&amp;F275,'Commentaires Offres'!H:I,2,0),"")</f>
        <v/>
      </c>
      <c r="Q275" s="6" t="str">
        <f>IFERROR(VLOOKUP(A275&amp;F275,'Commentaires Offres'!C:D,2,0),"")</f>
        <v/>
      </c>
      <c r="R275" t="str">
        <f>IFERROR(VLOOKUP(L275,Tables!A:C,3,0),"")</f>
        <v>Tertiaire</v>
      </c>
      <c r="S275" t="str">
        <f>IFERROR(VLOOKUP(L275,Tables!A:C,2,0),"")</f>
        <v>Entreposage magasinage</v>
      </c>
      <c r="T275">
        <f t="shared" si="12"/>
        <v>6</v>
      </c>
      <c r="U275">
        <f t="shared" si="13"/>
        <v>2025</v>
      </c>
      <c r="V275" t="str">
        <f t="shared" si="14"/>
        <v>Oui</v>
      </c>
    </row>
    <row r="276" spans="1:22" ht="18" customHeight="1" x14ac:dyDescent="0.3">
      <c r="A276" s="1" t="s">
        <v>17</v>
      </c>
      <c r="B276" s="2">
        <v>45831</v>
      </c>
      <c r="C276" s="34">
        <v>45833</v>
      </c>
      <c r="D276" s="3" t="s">
        <v>304</v>
      </c>
      <c r="E276" s="4">
        <v>12732</v>
      </c>
      <c r="F276" s="5">
        <v>24377</v>
      </c>
      <c r="G276" s="4">
        <v>6</v>
      </c>
      <c r="H276" s="7" t="s">
        <v>9</v>
      </c>
      <c r="I276" s="35">
        <v>525</v>
      </c>
      <c r="J276" s="1" t="s">
        <v>19</v>
      </c>
      <c r="K276" s="6" t="s">
        <v>20</v>
      </c>
      <c r="L276" s="1">
        <v>174</v>
      </c>
      <c r="M276" s="6" t="s">
        <v>31</v>
      </c>
      <c r="N276" s="6"/>
      <c r="O276" s="4">
        <v>6</v>
      </c>
      <c r="P276" s="3" t="str">
        <f>IFERROR(VLOOKUP(A276&amp;F276,'Commentaires Offres'!H:I,2,0),"")</f>
        <v/>
      </c>
      <c r="Q276" s="6" t="str">
        <f>IFERROR(VLOOKUP(A276&amp;F276,'Commentaires Offres'!C:D,2,0),"")</f>
        <v/>
      </c>
      <c r="R276" t="str">
        <f>IFERROR(VLOOKUP(L276,Tables!A:C,3,0),"")</f>
        <v>Tertiaire</v>
      </c>
      <c r="S276" t="str">
        <f>IFERROR(VLOOKUP(L276,Tables!A:C,2,0),"")</f>
        <v>Entreposage magasinage</v>
      </c>
      <c r="T276">
        <f t="shared" si="12"/>
        <v>6</v>
      </c>
      <c r="U276">
        <f t="shared" si="13"/>
        <v>2025</v>
      </c>
      <c r="V276" t="str">
        <f t="shared" si="14"/>
        <v>Oui</v>
      </c>
    </row>
    <row r="277" spans="1:22" ht="18" customHeight="1" x14ac:dyDescent="0.3">
      <c r="A277" s="1" t="s">
        <v>17</v>
      </c>
      <c r="B277" s="2">
        <v>45831</v>
      </c>
      <c r="C277" s="34">
        <v>45833</v>
      </c>
      <c r="D277" s="3" t="s">
        <v>305</v>
      </c>
      <c r="E277" s="4">
        <v>12737</v>
      </c>
      <c r="F277" s="5">
        <v>24332</v>
      </c>
      <c r="G277" s="4">
        <v>6</v>
      </c>
      <c r="H277" s="7" t="s">
        <v>9</v>
      </c>
      <c r="I277" s="35">
        <v>525</v>
      </c>
      <c r="J277" s="1" t="s">
        <v>19</v>
      </c>
      <c r="K277" s="6" t="s">
        <v>20</v>
      </c>
      <c r="L277" s="1">
        <v>174</v>
      </c>
      <c r="M277" s="6" t="s">
        <v>31</v>
      </c>
      <c r="N277" s="6" t="s">
        <v>299</v>
      </c>
      <c r="O277" s="4">
        <v>6</v>
      </c>
      <c r="P277" s="3" t="str">
        <f>IFERROR(VLOOKUP(A277&amp;F277,'Commentaires Offres'!H:I,2,0),"")</f>
        <v/>
      </c>
      <c r="Q277" s="6" t="str">
        <f>IFERROR(VLOOKUP(A277&amp;F277,'Commentaires Offres'!C:D,2,0),"")</f>
        <v/>
      </c>
      <c r="R277" t="str">
        <f>IFERROR(VLOOKUP(L277,Tables!A:C,3,0),"")</f>
        <v>Tertiaire</v>
      </c>
      <c r="S277" t="str">
        <f>IFERROR(VLOOKUP(L277,Tables!A:C,2,0),"")</f>
        <v>Entreposage magasinage</v>
      </c>
      <c r="T277">
        <f t="shared" si="12"/>
        <v>6</v>
      </c>
      <c r="U277">
        <f t="shared" si="13"/>
        <v>2025</v>
      </c>
      <c r="V277" t="str">
        <f t="shared" si="14"/>
        <v>Oui</v>
      </c>
    </row>
    <row r="278" spans="1:22" ht="18" customHeight="1" x14ac:dyDescent="0.3">
      <c r="A278" s="1" t="s">
        <v>17</v>
      </c>
      <c r="B278" s="2">
        <v>45831</v>
      </c>
      <c r="C278" s="34">
        <v>45832</v>
      </c>
      <c r="D278" s="3" t="s">
        <v>298</v>
      </c>
      <c r="E278" s="4">
        <v>12739</v>
      </c>
      <c r="F278" s="5">
        <v>24323</v>
      </c>
      <c r="G278" s="4">
        <v>6</v>
      </c>
      <c r="H278" s="7" t="s">
        <v>9</v>
      </c>
      <c r="I278" s="35">
        <v>260</v>
      </c>
      <c r="J278" s="1" t="s">
        <v>19</v>
      </c>
      <c r="K278" s="6" t="s">
        <v>20</v>
      </c>
      <c r="L278" s="1">
        <v>174</v>
      </c>
      <c r="M278" s="6" t="s">
        <v>31</v>
      </c>
      <c r="N278" s="6" t="s">
        <v>299</v>
      </c>
      <c r="O278" s="4">
        <v>6</v>
      </c>
      <c r="P278" s="3" t="str">
        <f>IFERROR(VLOOKUP(A278&amp;F278,'Commentaires Offres'!H:I,2,0),"")</f>
        <v/>
      </c>
      <c r="Q278" s="6" t="str">
        <f>IFERROR(VLOOKUP(A278&amp;F278,'Commentaires Offres'!C:D,2,0),"")</f>
        <v/>
      </c>
      <c r="R278" t="str">
        <f>IFERROR(VLOOKUP(L278,Tables!A:C,3,0),"")</f>
        <v>Tertiaire</v>
      </c>
      <c r="S278" t="str">
        <f>IFERROR(VLOOKUP(L278,Tables!A:C,2,0),"")</f>
        <v>Entreposage magasinage</v>
      </c>
      <c r="T278">
        <f t="shared" si="12"/>
        <v>6</v>
      </c>
      <c r="U278">
        <f t="shared" si="13"/>
        <v>2025</v>
      </c>
      <c r="V278" t="str">
        <f t="shared" si="14"/>
        <v>Oui</v>
      </c>
    </row>
    <row r="279" spans="1:22" ht="18" customHeight="1" x14ac:dyDescent="0.3">
      <c r="A279" s="1" t="s">
        <v>17</v>
      </c>
      <c r="B279" s="2">
        <v>45838</v>
      </c>
      <c r="C279" s="34">
        <v>45839</v>
      </c>
      <c r="D279" s="3" t="s">
        <v>308</v>
      </c>
      <c r="E279" s="4">
        <v>9994</v>
      </c>
      <c r="F279" s="5">
        <v>24399</v>
      </c>
      <c r="G279" s="4">
        <v>10</v>
      </c>
      <c r="H279" s="7" t="s">
        <v>23</v>
      </c>
      <c r="I279" s="35" t="s">
        <v>23</v>
      </c>
      <c r="J279" s="1" t="s">
        <v>19</v>
      </c>
      <c r="K279" s="6" t="s">
        <v>20</v>
      </c>
      <c r="L279" s="1">
        <v>177</v>
      </c>
      <c r="M279" s="6" t="s">
        <v>31</v>
      </c>
      <c r="N279" s="6"/>
      <c r="O279" s="4">
        <v>10</v>
      </c>
      <c r="P279" s="3" t="str">
        <f>IFERROR(VLOOKUP(A279&amp;F279,'Commentaires Offres'!H:I,2,0),"")</f>
        <v/>
      </c>
      <c r="Q279" s="6" t="str">
        <f>IFERROR(VLOOKUP(A279&amp;F279,'Commentaires Offres'!C:D,2,0),"")</f>
        <v/>
      </c>
      <c r="R279" t="str">
        <f>IFERROR(VLOOKUP(L279,Tables!A:C,3,0),"")</f>
        <v>Tertiaire</v>
      </c>
      <c r="S279" t="str">
        <f>IFERROR(VLOOKUP(L279,Tables!A:C,2,0),"")</f>
        <v>Autres Services entreprises et collectivités</v>
      </c>
      <c r="T279">
        <f t="shared" si="12"/>
        <v>6</v>
      </c>
      <c r="U279">
        <f t="shared" si="13"/>
        <v>2025</v>
      </c>
      <c r="V279" t="str">
        <f t="shared" si="14"/>
        <v>Non</v>
      </c>
    </row>
    <row r="280" spans="1:22" ht="18" customHeight="1" x14ac:dyDescent="0.3">
      <c r="A280" s="1" t="s">
        <v>17</v>
      </c>
      <c r="B280" s="2">
        <v>45838</v>
      </c>
      <c r="C280" s="34">
        <v>46036</v>
      </c>
      <c r="D280" s="3" t="s">
        <v>535</v>
      </c>
      <c r="E280" s="4">
        <v>9777</v>
      </c>
      <c r="F280" s="5">
        <v>24255</v>
      </c>
      <c r="G280" s="4">
        <v>8</v>
      </c>
      <c r="H280" s="7" t="s">
        <v>9</v>
      </c>
      <c r="I280" s="35">
        <v>7266</v>
      </c>
      <c r="J280" s="1" t="s">
        <v>19</v>
      </c>
      <c r="K280" s="6" t="s">
        <v>20</v>
      </c>
      <c r="L280" s="1">
        <v>175</v>
      </c>
      <c r="M280" s="6" t="s">
        <v>168</v>
      </c>
      <c r="N280" s="6"/>
      <c r="O280" s="4">
        <v>8</v>
      </c>
      <c r="P280" s="3" t="str">
        <f>IFERROR(VLOOKUP(A280&amp;F280,'Commentaires Offres'!H:I,2,0),"")</f>
        <v/>
      </c>
      <c r="Q280" s="6" t="str">
        <f>IFERROR(VLOOKUP(A280&amp;F280,'Commentaires Offres'!C:D,2,0),"")</f>
        <v/>
      </c>
      <c r="R280" t="str">
        <f>IFERROR(VLOOKUP(L280,Tables!A:C,3,0),"")</f>
        <v>Tertiaire</v>
      </c>
      <c r="S280" t="str">
        <f>IFERROR(VLOOKUP(L280,Tables!A:C,2,0),"")</f>
        <v>Logistique</v>
      </c>
      <c r="T280">
        <f t="shared" si="12"/>
        <v>6</v>
      </c>
      <c r="U280">
        <f t="shared" si="13"/>
        <v>2025</v>
      </c>
      <c r="V280" t="str">
        <f t="shared" si="14"/>
        <v>Oui</v>
      </c>
    </row>
    <row r="281" spans="1:22" ht="18" customHeight="1" x14ac:dyDescent="0.3">
      <c r="A281" s="1" t="s">
        <v>17</v>
      </c>
      <c r="B281" s="2">
        <v>45838</v>
      </c>
      <c r="C281" s="34">
        <v>46078</v>
      </c>
      <c r="D281" s="3" t="s">
        <v>536</v>
      </c>
      <c r="E281" s="4">
        <v>5322</v>
      </c>
      <c r="F281" s="5">
        <v>24028</v>
      </c>
      <c r="G281" s="4">
        <v>6</v>
      </c>
      <c r="H281" s="7" t="s">
        <v>9</v>
      </c>
      <c r="I281" s="35">
        <v>8631</v>
      </c>
      <c r="J281" s="1" t="s">
        <v>19</v>
      </c>
      <c r="K281" s="6" t="s">
        <v>20</v>
      </c>
      <c r="L281" s="1">
        <v>175</v>
      </c>
      <c r="M281" s="6" t="s">
        <v>168</v>
      </c>
      <c r="N281" s="6" t="s">
        <v>22</v>
      </c>
      <c r="O281" s="4">
        <v>7</v>
      </c>
      <c r="P281" s="3" t="str">
        <f>IFERROR(VLOOKUP(A281&amp;F281,'Commentaires Offres'!H:I,2,0),"")</f>
        <v/>
      </c>
      <c r="Q281" s="6" t="str">
        <f>IFERROR(VLOOKUP(A281&amp;F281,'Commentaires Offres'!C:D,2,0),"")</f>
        <v/>
      </c>
      <c r="R281" t="str">
        <f>IFERROR(VLOOKUP(L281,Tables!A:C,3,0),"")</f>
        <v>Tertiaire</v>
      </c>
      <c r="S281" t="str">
        <f>IFERROR(VLOOKUP(L281,Tables!A:C,2,0),"")</f>
        <v>Logistique</v>
      </c>
      <c r="T281">
        <f t="shared" si="12"/>
        <v>6</v>
      </c>
      <c r="U281">
        <f t="shared" si="13"/>
        <v>2025</v>
      </c>
      <c r="V281" t="str">
        <f t="shared" si="14"/>
        <v>Oui</v>
      </c>
    </row>
    <row r="282" spans="1:22" ht="18" customHeight="1" x14ac:dyDescent="0.3">
      <c r="A282" s="1" t="s">
        <v>17</v>
      </c>
      <c r="B282" s="2">
        <v>45840</v>
      </c>
      <c r="C282" s="34">
        <v>45840</v>
      </c>
      <c r="D282" s="3" t="s">
        <v>310</v>
      </c>
      <c r="E282" s="4">
        <v>11258</v>
      </c>
      <c r="F282" s="5">
        <v>24455</v>
      </c>
      <c r="G282" s="4">
        <v>10</v>
      </c>
      <c r="H282" s="7" t="s">
        <v>23</v>
      </c>
      <c r="I282" s="35" t="s">
        <v>23</v>
      </c>
      <c r="J282" s="1" t="s">
        <v>19</v>
      </c>
      <c r="K282" s="6" t="s">
        <v>20</v>
      </c>
      <c r="L282" s="1">
        <v>177</v>
      </c>
      <c r="M282" s="6" t="s">
        <v>31</v>
      </c>
      <c r="N282" s="6"/>
      <c r="O282" s="4">
        <v>10</v>
      </c>
      <c r="P282" s="3" t="str">
        <f>IFERROR(VLOOKUP(A282&amp;F282,'Commentaires Offres'!H:I,2,0),"")</f>
        <v/>
      </c>
      <c r="Q282" s="6" t="str">
        <f>IFERROR(VLOOKUP(A282&amp;F282,'Commentaires Offres'!C:D,2,0),"")</f>
        <v/>
      </c>
      <c r="R282" t="str">
        <f>IFERROR(VLOOKUP(L282,Tables!A:C,3,0),"")</f>
        <v>Tertiaire</v>
      </c>
      <c r="S282" t="str">
        <f>IFERROR(VLOOKUP(L282,Tables!A:C,2,0),"")</f>
        <v>Autres Services entreprises et collectivités</v>
      </c>
      <c r="T282">
        <f t="shared" si="12"/>
        <v>7</v>
      </c>
      <c r="U282">
        <f t="shared" si="13"/>
        <v>2025</v>
      </c>
      <c r="V282" t="str">
        <f t="shared" si="14"/>
        <v>Non</v>
      </c>
    </row>
    <row r="283" spans="1:22" ht="18" customHeight="1" x14ac:dyDescent="0.3">
      <c r="A283" s="1" t="s">
        <v>17</v>
      </c>
      <c r="B283" s="2">
        <v>45853</v>
      </c>
      <c r="C283" s="34">
        <v>45854</v>
      </c>
      <c r="D283" s="3" t="s">
        <v>297</v>
      </c>
      <c r="E283" s="4">
        <v>11064</v>
      </c>
      <c r="F283" s="5">
        <v>24411</v>
      </c>
      <c r="G283" s="4">
        <v>10</v>
      </c>
      <c r="H283" s="7" t="s">
        <v>23</v>
      </c>
      <c r="I283" s="35" t="s">
        <v>23</v>
      </c>
      <c r="J283" s="1" t="s">
        <v>19</v>
      </c>
      <c r="K283" s="6" t="s">
        <v>20</v>
      </c>
      <c r="L283" s="1">
        <v>124</v>
      </c>
      <c r="M283" s="6" t="s">
        <v>31</v>
      </c>
      <c r="N283" s="6"/>
      <c r="O283" s="4">
        <v>10</v>
      </c>
      <c r="P283" s="3" t="str">
        <f>IFERROR(VLOOKUP(A283&amp;F283,'Commentaires Offres'!H:I,2,0),"")</f>
        <v/>
      </c>
      <c r="Q283" s="6" t="str">
        <f>IFERROR(VLOOKUP(A283&amp;F283,'Commentaires Offres'!C:D,2,0),"")</f>
        <v/>
      </c>
      <c r="R283" t="str">
        <f>IFERROR(VLOOKUP(L283,Tables!A:C,3,0),"")</f>
        <v>BTP</v>
      </c>
      <c r="S283" t="str">
        <f>IFERROR(VLOOKUP(L283,Tables!A:C,2,0),"")</f>
        <v>Equipement Electrique</v>
      </c>
      <c r="T283">
        <f t="shared" si="12"/>
        <v>7</v>
      </c>
      <c r="U283">
        <f t="shared" si="13"/>
        <v>2025</v>
      </c>
      <c r="V283" t="str">
        <f t="shared" si="14"/>
        <v>Non</v>
      </c>
    </row>
    <row r="284" spans="1:22" ht="18" customHeight="1" x14ac:dyDescent="0.3">
      <c r="A284" s="1" t="s">
        <v>17</v>
      </c>
      <c r="B284" s="2">
        <v>45853</v>
      </c>
      <c r="C284" s="34">
        <v>45854</v>
      </c>
      <c r="D284" s="3" t="s">
        <v>292</v>
      </c>
      <c r="E284" s="4">
        <v>11070</v>
      </c>
      <c r="F284" s="5">
        <v>24456</v>
      </c>
      <c r="G284" s="4">
        <v>6</v>
      </c>
      <c r="H284" s="7" t="s">
        <v>23</v>
      </c>
      <c r="I284" s="35" t="s">
        <v>23</v>
      </c>
      <c r="J284" s="1" t="s">
        <v>19</v>
      </c>
      <c r="K284" s="6" t="s">
        <v>20</v>
      </c>
      <c r="L284" s="1">
        <v>124</v>
      </c>
      <c r="M284" s="6" t="s">
        <v>31</v>
      </c>
      <c r="N284" s="6"/>
      <c r="O284" s="4">
        <v>6</v>
      </c>
      <c r="P284" s="3" t="str">
        <f>IFERROR(VLOOKUP(A284&amp;F284,'Commentaires Offres'!H:I,2,0),"")</f>
        <v/>
      </c>
      <c r="Q284" s="6" t="str">
        <f>IFERROR(VLOOKUP(A284&amp;F284,'Commentaires Offres'!C:D,2,0),"")</f>
        <v/>
      </c>
      <c r="R284" t="str">
        <f>IFERROR(VLOOKUP(L284,Tables!A:C,3,0),"")</f>
        <v>BTP</v>
      </c>
      <c r="S284" t="str">
        <f>IFERROR(VLOOKUP(L284,Tables!A:C,2,0),"")</f>
        <v>Equipement Electrique</v>
      </c>
      <c r="T284">
        <f t="shared" si="12"/>
        <v>7</v>
      </c>
      <c r="U284">
        <f t="shared" si="13"/>
        <v>2025</v>
      </c>
      <c r="V284" t="str">
        <f t="shared" si="14"/>
        <v>Non</v>
      </c>
    </row>
    <row r="285" spans="1:22" ht="18" customHeight="1" x14ac:dyDescent="0.3">
      <c r="A285" s="1" t="s">
        <v>17</v>
      </c>
      <c r="B285" s="2">
        <v>45853</v>
      </c>
      <c r="C285" s="34">
        <v>45854</v>
      </c>
      <c r="D285" s="3" t="s">
        <v>293</v>
      </c>
      <c r="E285" s="4">
        <v>11581</v>
      </c>
      <c r="F285" s="5">
        <v>24423</v>
      </c>
      <c r="G285" s="4">
        <v>6</v>
      </c>
      <c r="H285" s="7" t="s">
        <v>23</v>
      </c>
      <c r="I285" s="35" t="s">
        <v>23</v>
      </c>
      <c r="J285" s="1" t="s">
        <v>19</v>
      </c>
      <c r="K285" s="6" t="s">
        <v>20</v>
      </c>
      <c r="L285" s="1">
        <v>124</v>
      </c>
      <c r="M285" s="6" t="s">
        <v>31</v>
      </c>
      <c r="N285" s="6"/>
      <c r="O285" s="4">
        <v>6</v>
      </c>
      <c r="P285" s="3" t="str">
        <f>IFERROR(VLOOKUP(A285&amp;F285,'Commentaires Offres'!H:I,2,0),"")</f>
        <v/>
      </c>
      <c r="Q285" s="6" t="str">
        <f>IFERROR(VLOOKUP(A285&amp;F285,'Commentaires Offres'!C:D,2,0),"")</f>
        <v/>
      </c>
      <c r="R285" t="str">
        <f>IFERROR(VLOOKUP(L285,Tables!A:C,3,0),"")</f>
        <v>BTP</v>
      </c>
      <c r="S285" t="str">
        <f>IFERROR(VLOOKUP(L285,Tables!A:C,2,0),"")</f>
        <v>Equipement Electrique</v>
      </c>
      <c r="T285">
        <f t="shared" si="12"/>
        <v>7</v>
      </c>
      <c r="U285">
        <f t="shared" si="13"/>
        <v>2025</v>
      </c>
      <c r="V285" t="str">
        <f t="shared" si="14"/>
        <v>Non</v>
      </c>
    </row>
    <row r="286" spans="1:22" ht="18" customHeight="1" x14ac:dyDescent="0.3">
      <c r="A286" s="1" t="s">
        <v>17</v>
      </c>
      <c r="B286" s="2">
        <v>45853</v>
      </c>
      <c r="C286" s="34">
        <v>45855</v>
      </c>
      <c r="D286" s="3" t="s">
        <v>290</v>
      </c>
      <c r="E286" s="4">
        <v>11067</v>
      </c>
      <c r="F286" s="5">
        <v>24436</v>
      </c>
      <c r="G286" s="4">
        <v>10</v>
      </c>
      <c r="H286" s="7" t="s">
        <v>23</v>
      </c>
      <c r="I286" s="35" t="s">
        <v>23</v>
      </c>
      <c r="J286" s="1" t="s">
        <v>19</v>
      </c>
      <c r="K286" s="6" t="s">
        <v>20</v>
      </c>
      <c r="L286" s="1">
        <v>124</v>
      </c>
      <c r="M286" s="6" t="s">
        <v>31</v>
      </c>
      <c r="N286" s="6"/>
      <c r="O286" s="4">
        <v>10</v>
      </c>
      <c r="P286" s="3" t="str">
        <f>IFERROR(VLOOKUP(A286&amp;F286,'Commentaires Offres'!H:I,2,0),"")</f>
        <v/>
      </c>
      <c r="Q286" s="6" t="str">
        <f>IFERROR(VLOOKUP(A286&amp;F286,'Commentaires Offres'!C:D,2,0),"")</f>
        <v/>
      </c>
      <c r="R286" t="str">
        <f>IFERROR(VLOOKUP(L286,Tables!A:C,3,0),"")</f>
        <v>BTP</v>
      </c>
      <c r="S286" t="str">
        <f>IFERROR(VLOOKUP(L286,Tables!A:C,2,0),"")</f>
        <v>Equipement Electrique</v>
      </c>
      <c r="T286">
        <f t="shared" si="12"/>
        <v>7</v>
      </c>
      <c r="U286">
        <f t="shared" si="13"/>
        <v>2025</v>
      </c>
      <c r="V286" t="str">
        <f t="shared" si="14"/>
        <v>Non</v>
      </c>
    </row>
    <row r="287" spans="1:22" ht="18" customHeight="1" x14ac:dyDescent="0.3">
      <c r="A287" s="1" t="s">
        <v>17</v>
      </c>
      <c r="B287" s="2">
        <v>45859</v>
      </c>
      <c r="C287" s="34">
        <v>45862</v>
      </c>
      <c r="D287" s="3" t="s">
        <v>300</v>
      </c>
      <c r="E287" s="4">
        <v>12738</v>
      </c>
      <c r="F287" s="5">
        <v>24342</v>
      </c>
      <c r="G287" s="4">
        <v>6</v>
      </c>
      <c r="H287" s="7" t="s">
        <v>9</v>
      </c>
      <c r="I287" s="35">
        <v>700</v>
      </c>
      <c r="J287" s="1" t="s">
        <v>19</v>
      </c>
      <c r="K287" s="6" t="s">
        <v>20</v>
      </c>
      <c r="L287" s="1">
        <v>174</v>
      </c>
      <c r="M287" s="6" t="s">
        <v>31</v>
      </c>
      <c r="N287" s="6" t="s">
        <v>22</v>
      </c>
      <c r="O287" s="4">
        <v>6</v>
      </c>
      <c r="P287" s="3" t="str">
        <f>IFERROR(VLOOKUP(A287&amp;F287,'Commentaires Offres'!H:I,2,0),"")</f>
        <v/>
      </c>
      <c r="Q287" s="6" t="str">
        <f>IFERROR(VLOOKUP(A287&amp;F287,'Commentaires Offres'!C:D,2,0),"")</f>
        <v/>
      </c>
      <c r="R287" t="str">
        <f>IFERROR(VLOOKUP(L287,Tables!A:C,3,0),"")</f>
        <v>Tertiaire</v>
      </c>
      <c r="S287" t="str">
        <f>IFERROR(VLOOKUP(L287,Tables!A:C,2,0),"")</f>
        <v>Entreposage magasinage</v>
      </c>
      <c r="T287">
        <f t="shared" si="12"/>
        <v>7</v>
      </c>
      <c r="U287">
        <f t="shared" si="13"/>
        <v>2025</v>
      </c>
      <c r="V287" t="str">
        <f t="shared" si="14"/>
        <v>Oui</v>
      </c>
    </row>
    <row r="288" spans="1:22" ht="18" customHeight="1" x14ac:dyDescent="0.3">
      <c r="A288" s="1" t="s">
        <v>17</v>
      </c>
      <c r="B288" s="2">
        <v>45859</v>
      </c>
      <c r="C288" s="34">
        <v>45861</v>
      </c>
      <c r="D288" s="3" t="s">
        <v>302</v>
      </c>
      <c r="E288" s="4">
        <v>12734</v>
      </c>
      <c r="F288" s="5">
        <v>24360</v>
      </c>
      <c r="G288" s="4">
        <v>6</v>
      </c>
      <c r="H288" s="7" t="s">
        <v>9</v>
      </c>
      <c r="I288" s="35">
        <v>525</v>
      </c>
      <c r="J288" s="1" t="s">
        <v>19</v>
      </c>
      <c r="K288" s="6" t="s">
        <v>20</v>
      </c>
      <c r="L288" s="1">
        <v>174</v>
      </c>
      <c r="M288" s="6" t="s">
        <v>31</v>
      </c>
      <c r="N288" s="6"/>
      <c r="O288" s="4">
        <v>6</v>
      </c>
      <c r="P288" s="3" t="str">
        <f>IFERROR(VLOOKUP(A288&amp;F288,'Commentaires Offres'!H:I,2,0),"")</f>
        <v/>
      </c>
      <c r="Q288" s="6" t="str">
        <f>IFERROR(VLOOKUP(A288&amp;F288,'Commentaires Offres'!C:D,2,0),"")</f>
        <v/>
      </c>
      <c r="R288" t="str">
        <f>IFERROR(VLOOKUP(L288,Tables!A:C,3,0),"")</f>
        <v>Tertiaire</v>
      </c>
      <c r="S288" t="str">
        <f>IFERROR(VLOOKUP(L288,Tables!A:C,2,0),"")</f>
        <v>Entreposage magasinage</v>
      </c>
      <c r="T288">
        <f t="shared" si="12"/>
        <v>7</v>
      </c>
      <c r="U288">
        <f t="shared" si="13"/>
        <v>2025</v>
      </c>
      <c r="V288" t="str">
        <f t="shared" si="14"/>
        <v>Oui</v>
      </c>
    </row>
    <row r="289" spans="1:22" ht="18" customHeight="1" x14ac:dyDescent="0.3">
      <c r="A289" s="1" t="s">
        <v>17</v>
      </c>
      <c r="B289" s="2">
        <v>45859</v>
      </c>
      <c r="C289" s="34">
        <v>45861</v>
      </c>
      <c r="D289" s="3" t="s">
        <v>303</v>
      </c>
      <c r="E289" s="4">
        <v>12733</v>
      </c>
      <c r="F289" s="5">
        <v>24369</v>
      </c>
      <c r="G289" s="4">
        <v>6</v>
      </c>
      <c r="H289" s="7" t="s">
        <v>9</v>
      </c>
      <c r="I289" s="35">
        <v>525</v>
      </c>
      <c r="J289" s="1" t="s">
        <v>19</v>
      </c>
      <c r="K289" s="6" t="s">
        <v>20</v>
      </c>
      <c r="L289" s="1">
        <v>174</v>
      </c>
      <c r="M289" s="6" t="s">
        <v>31</v>
      </c>
      <c r="N289" s="6"/>
      <c r="O289" s="4">
        <v>6</v>
      </c>
      <c r="P289" s="3" t="str">
        <f>IFERROR(VLOOKUP(A289&amp;F289,'Commentaires Offres'!H:I,2,0),"")</f>
        <v/>
      </c>
      <c r="Q289" s="6" t="str">
        <f>IFERROR(VLOOKUP(A289&amp;F289,'Commentaires Offres'!C:D,2,0),"")</f>
        <v/>
      </c>
      <c r="R289" t="str">
        <f>IFERROR(VLOOKUP(L289,Tables!A:C,3,0),"")</f>
        <v>Tertiaire</v>
      </c>
      <c r="S289" t="str">
        <f>IFERROR(VLOOKUP(L289,Tables!A:C,2,0),"")</f>
        <v>Entreposage magasinage</v>
      </c>
      <c r="T289">
        <f t="shared" si="12"/>
        <v>7</v>
      </c>
      <c r="U289">
        <f t="shared" si="13"/>
        <v>2025</v>
      </c>
      <c r="V289" t="str">
        <f t="shared" si="14"/>
        <v>Oui</v>
      </c>
    </row>
    <row r="290" spans="1:22" ht="18" customHeight="1" x14ac:dyDescent="0.3">
      <c r="A290" s="1" t="s">
        <v>17</v>
      </c>
      <c r="B290" s="2">
        <v>45859</v>
      </c>
      <c r="C290" s="34">
        <v>45861</v>
      </c>
      <c r="D290" s="3" t="s">
        <v>304</v>
      </c>
      <c r="E290" s="4">
        <v>12732</v>
      </c>
      <c r="F290" s="5">
        <v>24378</v>
      </c>
      <c r="G290" s="4">
        <v>6</v>
      </c>
      <c r="H290" s="7" t="s">
        <v>9</v>
      </c>
      <c r="I290" s="35">
        <v>525</v>
      </c>
      <c r="J290" s="1" t="s">
        <v>19</v>
      </c>
      <c r="K290" s="6" t="s">
        <v>20</v>
      </c>
      <c r="L290" s="1">
        <v>174</v>
      </c>
      <c r="M290" s="6" t="s">
        <v>31</v>
      </c>
      <c r="N290" s="6"/>
      <c r="O290" s="4">
        <v>6</v>
      </c>
      <c r="P290" s="3" t="str">
        <f>IFERROR(VLOOKUP(A290&amp;F290,'Commentaires Offres'!H:I,2,0),"")</f>
        <v/>
      </c>
      <c r="Q290" s="6" t="str">
        <f>IFERROR(VLOOKUP(A290&amp;F290,'Commentaires Offres'!C:D,2,0),"")</f>
        <v/>
      </c>
      <c r="R290" t="str">
        <f>IFERROR(VLOOKUP(L290,Tables!A:C,3,0),"")</f>
        <v>Tertiaire</v>
      </c>
      <c r="S290" t="str">
        <f>IFERROR(VLOOKUP(L290,Tables!A:C,2,0),"")</f>
        <v>Entreposage magasinage</v>
      </c>
      <c r="T290">
        <f t="shared" si="12"/>
        <v>7</v>
      </c>
      <c r="U290">
        <f t="shared" si="13"/>
        <v>2025</v>
      </c>
      <c r="V290" t="str">
        <f t="shared" si="14"/>
        <v>Oui</v>
      </c>
    </row>
    <row r="291" spans="1:22" ht="18" customHeight="1" x14ac:dyDescent="0.3">
      <c r="A291" s="1" t="s">
        <v>17</v>
      </c>
      <c r="B291" s="2">
        <v>45859</v>
      </c>
      <c r="C291" s="34">
        <v>45861</v>
      </c>
      <c r="D291" s="3" t="s">
        <v>305</v>
      </c>
      <c r="E291" s="4">
        <v>12737</v>
      </c>
      <c r="F291" s="5">
        <v>24333</v>
      </c>
      <c r="G291" s="4">
        <v>6</v>
      </c>
      <c r="H291" s="7" t="s">
        <v>9</v>
      </c>
      <c r="I291" s="35">
        <v>525</v>
      </c>
      <c r="J291" s="1" t="s">
        <v>19</v>
      </c>
      <c r="K291" s="6" t="s">
        <v>20</v>
      </c>
      <c r="L291" s="1">
        <v>174</v>
      </c>
      <c r="M291" s="6" t="s">
        <v>31</v>
      </c>
      <c r="N291" s="6" t="s">
        <v>299</v>
      </c>
      <c r="O291" s="4">
        <v>6</v>
      </c>
      <c r="P291" s="3" t="str">
        <f>IFERROR(VLOOKUP(A291&amp;F291,'Commentaires Offres'!H:I,2,0),"")</f>
        <v/>
      </c>
      <c r="Q291" s="6" t="str">
        <f>IFERROR(VLOOKUP(A291&amp;F291,'Commentaires Offres'!C:D,2,0),"")</f>
        <v/>
      </c>
      <c r="R291" t="str">
        <f>IFERROR(VLOOKUP(L291,Tables!A:C,3,0),"")</f>
        <v>Tertiaire</v>
      </c>
      <c r="S291" t="str">
        <f>IFERROR(VLOOKUP(L291,Tables!A:C,2,0),"")</f>
        <v>Entreposage magasinage</v>
      </c>
      <c r="T291">
        <f t="shared" si="12"/>
        <v>7</v>
      </c>
      <c r="U291">
        <f t="shared" si="13"/>
        <v>2025</v>
      </c>
      <c r="V291" t="str">
        <f t="shared" si="14"/>
        <v>Oui</v>
      </c>
    </row>
    <row r="292" spans="1:22" ht="18" customHeight="1" x14ac:dyDescent="0.3">
      <c r="A292" s="1" t="s">
        <v>17</v>
      </c>
      <c r="B292" s="2">
        <v>45859</v>
      </c>
      <c r="C292" s="34">
        <v>45863</v>
      </c>
      <c r="D292" s="3" t="s">
        <v>301</v>
      </c>
      <c r="E292" s="4">
        <v>12736</v>
      </c>
      <c r="F292" s="5">
        <v>24351</v>
      </c>
      <c r="G292" s="4">
        <v>6</v>
      </c>
      <c r="H292" s="7" t="s">
        <v>9</v>
      </c>
      <c r="I292" s="35">
        <v>700</v>
      </c>
      <c r="J292" s="1" t="s">
        <v>19</v>
      </c>
      <c r="K292" s="6" t="s">
        <v>20</v>
      </c>
      <c r="L292" s="1">
        <v>174</v>
      </c>
      <c r="M292" s="6" t="s">
        <v>31</v>
      </c>
      <c r="N292" s="6"/>
      <c r="O292" s="4">
        <v>6</v>
      </c>
      <c r="P292" s="3" t="str">
        <f>IFERROR(VLOOKUP(A292&amp;F292,'Commentaires Offres'!H:I,2,0),"")</f>
        <v/>
      </c>
      <c r="Q292" s="6" t="str">
        <f>IFERROR(VLOOKUP(A292&amp;F292,'Commentaires Offres'!C:D,2,0),"")</f>
        <v/>
      </c>
      <c r="R292" t="str">
        <f>IFERROR(VLOOKUP(L292,Tables!A:C,3,0),"")</f>
        <v>Tertiaire</v>
      </c>
      <c r="S292" t="str">
        <f>IFERROR(VLOOKUP(L292,Tables!A:C,2,0),"")</f>
        <v>Entreposage magasinage</v>
      </c>
      <c r="T292">
        <f t="shared" si="12"/>
        <v>7</v>
      </c>
      <c r="U292">
        <f t="shared" si="13"/>
        <v>2025</v>
      </c>
      <c r="V292" t="str">
        <f t="shared" si="14"/>
        <v>Oui</v>
      </c>
    </row>
    <row r="293" spans="1:22" ht="18" customHeight="1" x14ac:dyDescent="0.3">
      <c r="A293" s="1" t="s">
        <v>17</v>
      </c>
      <c r="B293" s="2">
        <v>45859</v>
      </c>
      <c r="C293" s="34">
        <v>45860</v>
      </c>
      <c r="D293" s="3" t="s">
        <v>298</v>
      </c>
      <c r="E293" s="4">
        <v>12739</v>
      </c>
      <c r="F293" s="5">
        <v>24324</v>
      </c>
      <c r="G293" s="4">
        <v>6</v>
      </c>
      <c r="H293" s="7" t="s">
        <v>9</v>
      </c>
      <c r="I293" s="35">
        <v>260</v>
      </c>
      <c r="J293" s="1" t="s">
        <v>19</v>
      </c>
      <c r="K293" s="6" t="s">
        <v>20</v>
      </c>
      <c r="L293" s="1">
        <v>174</v>
      </c>
      <c r="M293" s="6" t="s">
        <v>31</v>
      </c>
      <c r="N293" s="6" t="s">
        <v>299</v>
      </c>
      <c r="O293" s="4">
        <v>6</v>
      </c>
      <c r="P293" s="3" t="str">
        <f>IFERROR(VLOOKUP(A293&amp;F293,'Commentaires Offres'!H:I,2,0),"")</f>
        <v/>
      </c>
      <c r="Q293" s="6" t="str">
        <f>IFERROR(VLOOKUP(A293&amp;F293,'Commentaires Offres'!C:D,2,0),"")</f>
        <v/>
      </c>
      <c r="R293" t="str">
        <f>IFERROR(VLOOKUP(L293,Tables!A:C,3,0),"")</f>
        <v>Tertiaire</v>
      </c>
      <c r="S293" t="str">
        <f>IFERROR(VLOOKUP(L293,Tables!A:C,2,0),"")</f>
        <v>Entreposage magasinage</v>
      </c>
      <c r="T293">
        <f t="shared" si="12"/>
        <v>7</v>
      </c>
      <c r="U293">
        <f t="shared" si="13"/>
        <v>2025</v>
      </c>
      <c r="V293" t="str">
        <f t="shared" si="14"/>
        <v>Oui</v>
      </c>
    </row>
    <row r="294" spans="1:22" ht="18" customHeight="1" x14ac:dyDescent="0.3">
      <c r="A294" s="1" t="s">
        <v>17</v>
      </c>
      <c r="B294" s="2">
        <v>45887</v>
      </c>
      <c r="C294" s="34">
        <v>45978</v>
      </c>
      <c r="D294" s="3" t="s">
        <v>514</v>
      </c>
      <c r="E294" s="4">
        <v>13283</v>
      </c>
      <c r="F294" s="5">
        <v>24200</v>
      </c>
      <c r="G294" s="4">
        <v>6</v>
      </c>
      <c r="H294" s="7" t="s">
        <v>9</v>
      </c>
      <c r="I294" s="35">
        <v>3780</v>
      </c>
      <c r="J294" s="1" t="s">
        <v>19</v>
      </c>
      <c r="K294" s="6" t="s">
        <v>20</v>
      </c>
      <c r="L294" s="1">
        <v>177</v>
      </c>
      <c r="M294" s="6" t="s">
        <v>36</v>
      </c>
      <c r="N294" s="6" t="s">
        <v>22</v>
      </c>
      <c r="O294" s="4">
        <v>6</v>
      </c>
      <c r="P294" s="3" t="str">
        <f>IFERROR(VLOOKUP(A294&amp;F294,'Commentaires Offres'!H:I,2,0),"")</f>
        <v/>
      </c>
      <c r="Q294" s="6" t="str">
        <f>IFERROR(VLOOKUP(A294&amp;F294,'Commentaires Offres'!C:D,2,0),"")</f>
        <v/>
      </c>
      <c r="R294" t="str">
        <f>IFERROR(VLOOKUP(L294,Tables!A:C,3,0),"")</f>
        <v>Tertiaire</v>
      </c>
      <c r="S294" t="str">
        <f>IFERROR(VLOOKUP(L294,Tables!A:C,2,0),"")</f>
        <v>Autres Services entreprises et collectivités</v>
      </c>
      <c r="T294">
        <f t="shared" si="12"/>
        <v>8</v>
      </c>
      <c r="U294">
        <f t="shared" si="13"/>
        <v>2025</v>
      </c>
      <c r="V294" t="str">
        <f t="shared" si="14"/>
        <v>Oui</v>
      </c>
    </row>
    <row r="295" spans="1:22" ht="18" customHeight="1" x14ac:dyDescent="0.3">
      <c r="A295" s="1" t="s">
        <v>17</v>
      </c>
      <c r="B295" s="2">
        <v>45895</v>
      </c>
      <c r="C295" s="34">
        <v>45897</v>
      </c>
      <c r="D295" s="3" t="s">
        <v>290</v>
      </c>
      <c r="E295" s="4">
        <v>11067</v>
      </c>
      <c r="F295" s="5">
        <v>24437</v>
      </c>
      <c r="G295" s="4">
        <v>10</v>
      </c>
      <c r="H295" s="7" t="s">
        <v>23</v>
      </c>
      <c r="I295" s="35" t="s">
        <v>23</v>
      </c>
      <c r="J295" s="1" t="s">
        <v>19</v>
      </c>
      <c r="K295" s="6" t="s">
        <v>20</v>
      </c>
      <c r="L295" s="1">
        <v>124</v>
      </c>
      <c r="M295" s="6" t="s">
        <v>31</v>
      </c>
      <c r="N295" s="6"/>
      <c r="O295" s="4">
        <v>10</v>
      </c>
      <c r="P295" s="3" t="str">
        <f>IFERROR(VLOOKUP(A295&amp;F295,'Commentaires Offres'!H:I,2,0),"")</f>
        <v/>
      </c>
      <c r="Q295" s="6" t="str">
        <f>IFERROR(VLOOKUP(A295&amp;F295,'Commentaires Offres'!C:D,2,0),"")</f>
        <v/>
      </c>
      <c r="R295" t="str">
        <f>IFERROR(VLOOKUP(L295,Tables!A:C,3,0),"")</f>
        <v>BTP</v>
      </c>
      <c r="S295" t="str">
        <f>IFERROR(VLOOKUP(L295,Tables!A:C,2,0),"")</f>
        <v>Equipement Electrique</v>
      </c>
      <c r="T295">
        <f t="shared" si="12"/>
        <v>8</v>
      </c>
      <c r="U295">
        <f t="shared" si="13"/>
        <v>2025</v>
      </c>
      <c r="V295" t="str">
        <f t="shared" si="14"/>
        <v>Non</v>
      </c>
    </row>
    <row r="296" spans="1:22" ht="18" customHeight="1" x14ac:dyDescent="0.3">
      <c r="A296" s="1" t="s">
        <v>17</v>
      </c>
      <c r="B296" s="2">
        <v>45895</v>
      </c>
      <c r="C296" s="34">
        <v>45896</v>
      </c>
      <c r="D296" s="3" t="s">
        <v>297</v>
      </c>
      <c r="E296" s="4">
        <v>11064</v>
      </c>
      <c r="F296" s="5">
        <v>24412</v>
      </c>
      <c r="G296" s="4">
        <v>10</v>
      </c>
      <c r="H296" s="7" t="s">
        <v>23</v>
      </c>
      <c r="I296" s="35" t="s">
        <v>23</v>
      </c>
      <c r="J296" s="1" t="s">
        <v>19</v>
      </c>
      <c r="K296" s="6" t="s">
        <v>20</v>
      </c>
      <c r="L296" s="1">
        <v>124</v>
      </c>
      <c r="M296" s="6" t="s">
        <v>31</v>
      </c>
      <c r="N296" s="6"/>
      <c r="O296" s="4">
        <v>10</v>
      </c>
      <c r="P296" s="3" t="str">
        <f>IFERROR(VLOOKUP(A296&amp;F296,'Commentaires Offres'!H:I,2,0),"")</f>
        <v/>
      </c>
      <c r="Q296" s="6" t="str">
        <f>IFERROR(VLOOKUP(A296&amp;F296,'Commentaires Offres'!C:D,2,0),"")</f>
        <v/>
      </c>
      <c r="R296" t="str">
        <f>IFERROR(VLOOKUP(L296,Tables!A:C,3,0),"")</f>
        <v>BTP</v>
      </c>
      <c r="S296" t="str">
        <f>IFERROR(VLOOKUP(L296,Tables!A:C,2,0),"")</f>
        <v>Equipement Electrique</v>
      </c>
      <c r="T296">
        <f t="shared" si="12"/>
        <v>8</v>
      </c>
      <c r="U296">
        <f t="shared" si="13"/>
        <v>2025</v>
      </c>
      <c r="V296" t="str">
        <f t="shared" si="14"/>
        <v>Non</v>
      </c>
    </row>
    <row r="297" spans="1:22" ht="18" customHeight="1" x14ac:dyDescent="0.3">
      <c r="A297" s="1" t="s">
        <v>17</v>
      </c>
      <c r="B297" s="2">
        <v>45895</v>
      </c>
      <c r="C297" s="34">
        <v>45896</v>
      </c>
      <c r="D297" s="3" t="s">
        <v>292</v>
      </c>
      <c r="E297" s="4">
        <v>11070</v>
      </c>
      <c r="F297" s="5">
        <v>24457</v>
      </c>
      <c r="G297" s="4">
        <v>6</v>
      </c>
      <c r="H297" s="7" t="s">
        <v>23</v>
      </c>
      <c r="I297" s="35" t="s">
        <v>23</v>
      </c>
      <c r="J297" s="1" t="s">
        <v>19</v>
      </c>
      <c r="K297" s="6" t="s">
        <v>20</v>
      </c>
      <c r="L297" s="1">
        <v>124</v>
      </c>
      <c r="M297" s="6" t="s">
        <v>31</v>
      </c>
      <c r="N297" s="6"/>
      <c r="O297" s="4">
        <v>6</v>
      </c>
      <c r="P297" s="3" t="str">
        <f>IFERROR(VLOOKUP(A297&amp;F297,'Commentaires Offres'!H:I,2,0),"")</f>
        <v/>
      </c>
      <c r="Q297" s="6" t="str">
        <f>IFERROR(VLOOKUP(A297&amp;F297,'Commentaires Offres'!C:D,2,0),"")</f>
        <v/>
      </c>
      <c r="R297" t="str">
        <f>IFERROR(VLOOKUP(L297,Tables!A:C,3,0),"")</f>
        <v>BTP</v>
      </c>
      <c r="S297" t="str">
        <f>IFERROR(VLOOKUP(L297,Tables!A:C,2,0),"")</f>
        <v>Equipement Electrique</v>
      </c>
      <c r="T297">
        <f t="shared" si="12"/>
        <v>8</v>
      </c>
      <c r="U297">
        <f t="shared" si="13"/>
        <v>2025</v>
      </c>
      <c r="V297" t="str">
        <f t="shared" si="14"/>
        <v>Non</v>
      </c>
    </row>
    <row r="298" spans="1:22" ht="18" customHeight="1" x14ac:dyDescent="0.3">
      <c r="A298" s="1" t="s">
        <v>17</v>
      </c>
      <c r="B298" s="2">
        <v>45895</v>
      </c>
      <c r="C298" s="34">
        <v>45896</v>
      </c>
      <c r="D298" s="3" t="s">
        <v>293</v>
      </c>
      <c r="E298" s="4">
        <v>11581</v>
      </c>
      <c r="F298" s="5">
        <v>24424</v>
      </c>
      <c r="G298" s="4">
        <v>6</v>
      </c>
      <c r="H298" s="7" t="s">
        <v>23</v>
      </c>
      <c r="I298" s="35" t="s">
        <v>23</v>
      </c>
      <c r="J298" s="1" t="s">
        <v>19</v>
      </c>
      <c r="K298" s="6" t="s">
        <v>20</v>
      </c>
      <c r="L298" s="1">
        <v>124</v>
      </c>
      <c r="M298" s="6" t="s">
        <v>31</v>
      </c>
      <c r="N298" s="6"/>
      <c r="O298" s="4">
        <v>6</v>
      </c>
      <c r="P298" s="3" t="str">
        <f>IFERROR(VLOOKUP(A298&amp;F298,'Commentaires Offres'!H:I,2,0),"")</f>
        <v/>
      </c>
      <c r="Q298" s="6" t="str">
        <f>IFERROR(VLOOKUP(A298&amp;F298,'Commentaires Offres'!C:D,2,0),"")</f>
        <v/>
      </c>
      <c r="R298" t="str">
        <f>IFERROR(VLOOKUP(L298,Tables!A:C,3,0),"")</f>
        <v>BTP</v>
      </c>
      <c r="S298" t="str">
        <f>IFERROR(VLOOKUP(L298,Tables!A:C,2,0),"")</f>
        <v>Equipement Electrique</v>
      </c>
      <c r="T298">
        <f t="shared" si="12"/>
        <v>8</v>
      </c>
      <c r="U298">
        <f t="shared" si="13"/>
        <v>2025</v>
      </c>
      <c r="V298" t="str">
        <f t="shared" si="14"/>
        <v>Non</v>
      </c>
    </row>
    <row r="299" spans="1:22" ht="18" customHeight="1" x14ac:dyDescent="0.3">
      <c r="A299" s="1" t="s">
        <v>17</v>
      </c>
      <c r="B299" s="2">
        <v>45901</v>
      </c>
      <c r="C299" s="34">
        <v>45905</v>
      </c>
      <c r="D299" s="3" t="s">
        <v>301</v>
      </c>
      <c r="E299" s="4">
        <v>12736</v>
      </c>
      <c r="F299" s="5">
        <v>24352</v>
      </c>
      <c r="G299" s="4">
        <v>6</v>
      </c>
      <c r="H299" s="7" t="s">
        <v>9</v>
      </c>
      <c r="I299" s="35">
        <v>700</v>
      </c>
      <c r="J299" s="1" t="s">
        <v>19</v>
      </c>
      <c r="K299" s="6" t="s">
        <v>20</v>
      </c>
      <c r="L299" s="1">
        <v>174</v>
      </c>
      <c r="M299" s="6" t="s">
        <v>31</v>
      </c>
      <c r="N299" s="6"/>
      <c r="O299" s="4">
        <v>6</v>
      </c>
      <c r="P299" s="3" t="str">
        <f>IFERROR(VLOOKUP(A299&amp;F299,'Commentaires Offres'!H:I,2,0),"")</f>
        <v/>
      </c>
      <c r="Q299" s="6" t="str">
        <f>IFERROR(VLOOKUP(A299&amp;F299,'Commentaires Offres'!C:D,2,0),"")</f>
        <v/>
      </c>
      <c r="R299" t="str">
        <f>IFERROR(VLOOKUP(L299,Tables!A:C,3,0),"")</f>
        <v>Tertiaire</v>
      </c>
      <c r="S299" t="str">
        <f>IFERROR(VLOOKUP(L299,Tables!A:C,2,0),"")</f>
        <v>Entreposage magasinage</v>
      </c>
      <c r="T299">
        <f t="shared" si="12"/>
        <v>9</v>
      </c>
      <c r="U299">
        <f t="shared" si="13"/>
        <v>2025</v>
      </c>
      <c r="V299" t="str">
        <f t="shared" si="14"/>
        <v>Oui</v>
      </c>
    </row>
    <row r="300" spans="1:22" ht="18" customHeight="1" x14ac:dyDescent="0.3">
      <c r="A300" s="1" t="s">
        <v>17</v>
      </c>
      <c r="B300" s="2">
        <v>45901</v>
      </c>
      <c r="C300" s="34">
        <v>45904</v>
      </c>
      <c r="D300" s="3" t="s">
        <v>300</v>
      </c>
      <c r="E300" s="4">
        <v>12738</v>
      </c>
      <c r="F300" s="5">
        <v>24343</v>
      </c>
      <c r="G300" s="4">
        <v>6</v>
      </c>
      <c r="H300" s="7" t="s">
        <v>9</v>
      </c>
      <c r="I300" s="35">
        <v>700</v>
      </c>
      <c r="J300" s="1" t="s">
        <v>19</v>
      </c>
      <c r="K300" s="6" t="s">
        <v>20</v>
      </c>
      <c r="L300" s="1">
        <v>174</v>
      </c>
      <c r="M300" s="6" t="s">
        <v>31</v>
      </c>
      <c r="N300" s="6" t="s">
        <v>22</v>
      </c>
      <c r="O300" s="4">
        <v>6</v>
      </c>
      <c r="P300" s="3" t="str">
        <f>IFERROR(VLOOKUP(A300&amp;F300,'Commentaires Offres'!H:I,2,0),"")</f>
        <v/>
      </c>
      <c r="Q300" s="6" t="str">
        <f>IFERROR(VLOOKUP(A300&amp;F300,'Commentaires Offres'!C:D,2,0),"")</f>
        <v/>
      </c>
      <c r="R300" t="str">
        <f>IFERROR(VLOOKUP(L300,Tables!A:C,3,0),"")</f>
        <v>Tertiaire</v>
      </c>
      <c r="S300" t="str">
        <f>IFERROR(VLOOKUP(L300,Tables!A:C,2,0),"")</f>
        <v>Entreposage magasinage</v>
      </c>
      <c r="T300">
        <f t="shared" si="12"/>
        <v>9</v>
      </c>
      <c r="U300">
        <f t="shared" si="13"/>
        <v>2025</v>
      </c>
      <c r="V300" t="str">
        <f t="shared" si="14"/>
        <v>Oui</v>
      </c>
    </row>
    <row r="301" spans="1:22" ht="18" customHeight="1" x14ac:dyDescent="0.3">
      <c r="A301" s="1" t="s">
        <v>17</v>
      </c>
      <c r="B301" s="2">
        <v>45901</v>
      </c>
      <c r="C301" s="34">
        <v>45902</v>
      </c>
      <c r="D301" s="3" t="s">
        <v>308</v>
      </c>
      <c r="E301" s="4">
        <v>9994</v>
      </c>
      <c r="F301" s="5">
        <v>24400</v>
      </c>
      <c r="G301" s="4">
        <v>10</v>
      </c>
      <c r="H301" s="7" t="s">
        <v>23</v>
      </c>
      <c r="I301" s="35" t="s">
        <v>23</v>
      </c>
      <c r="J301" s="1" t="s">
        <v>19</v>
      </c>
      <c r="K301" s="6" t="s">
        <v>20</v>
      </c>
      <c r="L301" s="1">
        <v>177</v>
      </c>
      <c r="M301" s="6" t="s">
        <v>31</v>
      </c>
      <c r="N301" s="6"/>
      <c r="O301" s="4">
        <v>10</v>
      </c>
      <c r="P301" s="3" t="str">
        <f>IFERROR(VLOOKUP(A301&amp;F301,'Commentaires Offres'!H:I,2,0),"")</f>
        <v/>
      </c>
      <c r="Q301" s="6" t="str">
        <f>IFERROR(VLOOKUP(A301&amp;F301,'Commentaires Offres'!C:D,2,0),"")</f>
        <v/>
      </c>
      <c r="R301" t="str">
        <f>IFERROR(VLOOKUP(L301,Tables!A:C,3,0),"")</f>
        <v>Tertiaire</v>
      </c>
      <c r="S301" t="str">
        <f>IFERROR(VLOOKUP(L301,Tables!A:C,2,0),"")</f>
        <v>Autres Services entreprises et collectivités</v>
      </c>
      <c r="T301">
        <f t="shared" si="12"/>
        <v>9</v>
      </c>
      <c r="U301">
        <f t="shared" si="13"/>
        <v>2025</v>
      </c>
      <c r="V301" t="str">
        <f t="shared" si="14"/>
        <v>Non</v>
      </c>
    </row>
    <row r="302" spans="1:22" ht="18" customHeight="1" x14ac:dyDescent="0.3">
      <c r="A302" s="1" t="s">
        <v>17</v>
      </c>
      <c r="B302" s="2">
        <v>45901</v>
      </c>
      <c r="C302" s="34">
        <v>45902</v>
      </c>
      <c r="D302" s="3" t="s">
        <v>298</v>
      </c>
      <c r="E302" s="4">
        <v>12739</v>
      </c>
      <c r="F302" s="5">
        <v>24325</v>
      </c>
      <c r="G302" s="4">
        <v>6</v>
      </c>
      <c r="H302" s="7" t="s">
        <v>9</v>
      </c>
      <c r="I302" s="35">
        <v>260</v>
      </c>
      <c r="J302" s="1" t="s">
        <v>19</v>
      </c>
      <c r="K302" s="6" t="s">
        <v>20</v>
      </c>
      <c r="L302" s="1">
        <v>174</v>
      </c>
      <c r="M302" s="6" t="s">
        <v>31</v>
      </c>
      <c r="N302" s="6" t="s">
        <v>299</v>
      </c>
      <c r="O302" s="4">
        <v>6</v>
      </c>
      <c r="P302" s="3" t="str">
        <f>IFERROR(VLOOKUP(A302&amp;F302,'Commentaires Offres'!H:I,2,0),"")</f>
        <v/>
      </c>
      <c r="Q302" s="6" t="str">
        <f>IFERROR(VLOOKUP(A302&amp;F302,'Commentaires Offres'!C:D,2,0),"")</f>
        <v/>
      </c>
      <c r="R302" t="str">
        <f>IFERROR(VLOOKUP(L302,Tables!A:C,3,0),"")</f>
        <v>Tertiaire</v>
      </c>
      <c r="S302" t="str">
        <f>IFERROR(VLOOKUP(L302,Tables!A:C,2,0),"")</f>
        <v>Entreposage magasinage</v>
      </c>
      <c r="T302">
        <f t="shared" si="12"/>
        <v>9</v>
      </c>
      <c r="U302">
        <f t="shared" si="13"/>
        <v>2025</v>
      </c>
      <c r="V302" t="str">
        <f t="shared" si="14"/>
        <v>Oui</v>
      </c>
    </row>
    <row r="303" spans="1:22" ht="18" customHeight="1" x14ac:dyDescent="0.3">
      <c r="A303" s="1" t="s">
        <v>17</v>
      </c>
      <c r="B303" s="2">
        <v>45901</v>
      </c>
      <c r="C303" s="34">
        <v>46098</v>
      </c>
      <c r="D303" s="3" t="s">
        <v>510</v>
      </c>
      <c r="E303" s="4">
        <v>2763</v>
      </c>
      <c r="F303" s="5">
        <v>24023</v>
      </c>
      <c r="G303" s="4">
        <v>12</v>
      </c>
      <c r="H303" s="7" t="s">
        <v>9</v>
      </c>
      <c r="I303" s="35">
        <v>7350</v>
      </c>
      <c r="J303" s="1" t="s">
        <v>19</v>
      </c>
      <c r="K303" s="6" t="s">
        <v>20</v>
      </c>
      <c r="L303" s="1">
        <v>159</v>
      </c>
      <c r="M303" s="6" t="s">
        <v>21</v>
      </c>
      <c r="N303" s="6" t="s">
        <v>22</v>
      </c>
      <c r="O303" s="4">
        <v>12</v>
      </c>
      <c r="P303" s="3" t="str">
        <f>IFERROR(VLOOKUP(A303&amp;F303,'Commentaires Offres'!H:I,2,0),"")</f>
        <v/>
      </c>
      <c r="Q303" s="6" t="str">
        <f>IFERROR(VLOOKUP(A303&amp;F303,'Commentaires Offres'!C:D,2,0),"")</f>
        <v/>
      </c>
      <c r="R303" t="str">
        <f>IFERROR(VLOOKUP(L303,Tables!A:C,3,0),"")</f>
        <v>Tertiaire</v>
      </c>
      <c r="S303" t="str">
        <f>IFERROR(VLOOKUP(L303,Tables!A:C,2,0),"")</f>
        <v>Secrétariat - Assistanat</v>
      </c>
      <c r="T303">
        <f t="shared" si="12"/>
        <v>9</v>
      </c>
      <c r="U303">
        <f t="shared" si="13"/>
        <v>2025</v>
      </c>
      <c r="V303" t="str">
        <f t="shared" si="14"/>
        <v>Oui</v>
      </c>
    </row>
    <row r="304" spans="1:22" ht="18" customHeight="1" x14ac:dyDescent="0.3">
      <c r="A304" s="1" t="s">
        <v>17</v>
      </c>
      <c r="B304" s="2">
        <v>45901</v>
      </c>
      <c r="C304" s="34">
        <v>45903</v>
      </c>
      <c r="D304" s="3" t="s">
        <v>302</v>
      </c>
      <c r="E304" s="4">
        <v>12734</v>
      </c>
      <c r="F304" s="5">
        <v>24361</v>
      </c>
      <c r="G304" s="4">
        <v>6</v>
      </c>
      <c r="H304" s="7" t="s">
        <v>9</v>
      </c>
      <c r="I304" s="35">
        <v>525</v>
      </c>
      <c r="J304" s="1" t="s">
        <v>19</v>
      </c>
      <c r="K304" s="6" t="s">
        <v>20</v>
      </c>
      <c r="L304" s="1">
        <v>174</v>
      </c>
      <c r="M304" s="6" t="s">
        <v>31</v>
      </c>
      <c r="N304" s="6"/>
      <c r="O304" s="4">
        <v>6</v>
      </c>
      <c r="P304" s="3" t="str">
        <f>IFERROR(VLOOKUP(A304&amp;F304,'Commentaires Offres'!H:I,2,0),"")</f>
        <v/>
      </c>
      <c r="Q304" s="6" t="str">
        <f>IFERROR(VLOOKUP(A304&amp;F304,'Commentaires Offres'!C:D,2,0),"")</f>
        <v/>
      </c>
      <c r="R304" t="str">
        <f>IFERROR(VLOOKUP(L304,Tables!A:C,3,0),"")</f>
        <v>Tertiaire</v>
      </c>
      <c r="S304" t="str">
        <f>IFERROR(VLOOKUP(L304,Tables!A:C,2,0),"")</f>
        <v>Entreposage magasinage</v>
      </c>
      <c r="T304">
        <f t="shared" si="12"/>
        <v>9</v>
      </c>
      <c r="U304">
        <f t="shared" si="13"/>
        <v>2025</v>
      </c>
      <c r="V304" t="str">
        <f t="shared" si="14"/>
        <v>Oui</v>
      </c>
    </row>
    <row r="305" spans="1:22" ht="18" customHeight="1" x14ac:dyDescent="0.3">
      <c r="A305" s="1" t="s">
        <v>17</v>
      </c>
      <c r="B305" s="2">
        <v>45901</v>
      </c>
      <c r="C305" s="34">
        <v>45903</v>
      </c>
      <c r="D305" s="3" t="s">
        <v>303</v>
      </c>
      <c r="E305" s="4">
        <v>12733</v>
      </c>
      <c r="F305" s="5">
        <v>24370</v>
      </c>
      <c r="G305" s="4">
        <v>6</v>
      </c>
      <c r="H305" s="7" t="s">
        <v>9</v>
      </c>
      <c r="I305" s="35">
        <v>525</v>
      </c>
      <c r="J305" s="1" t="s">
        <v>19</v>
      </c>
      <c r="K305" s="6" t="s">
        <v>20</v>
      </c>
      <c r="L305" s="1">
        <v>174</v>
      </c>
      <c r="M305" s="6" t="s">
        <v>31</v>
      </c>
      <c r="N305" s="6"/>
      <c r="O305" s="4">
        <v>6</v>
      </c>
      <c r="P305" s="3" t="str">
        <f>IFERROR(VLOOKUP(A305&amp;F305,'Commentaires Offres'!H:I,2,0),"")</f>
        <v/>
      </c>
      <c r="Q305" s="6" t="str">
        <f>IFERROR(VLOOKUP(A305&amp;F305,'Commentaires Offres'!C:D,2,0),"")</f>
        <v/>
      </c>
      <c r="R305" t="str">
        <f>IFERROR(VLOOKUP(L305,Tables!A:C,3,0),"")</f>
        <v>Tertiaire</v>
      </c>
      <c r="S305" t="str">
        <f>IFERROR(VLOOKUP(L305,Tables!A:C,2,0),"")</f>
        <v>Entreposage magasinage</v>
      </c>
      <c r="T305">
        <f t="shared" si="12"/>
        <v>9</v>
      </c>
      <c r="U305">
        <f t="shared" si="13"/>
        <v>2025</v>
      </c>
      <c r="V305" t="str">
        <f t="shared" si="14"/>
        <v>Oui</v>
      </c>
    </row>
    <row r="306" spans="1:22" ht="18" customHeight="1" x14ac:dyDescent="0.3">
      <c r="A306" s="1" t="s">
        <v>17</v>
      </c>
      <c r="B306" s="2">
        <v>45901</v>
      </c>
      <c r="C306" s="34">
        <v>45903</v>
      </c>
      <c r="D306" s="3" t="s">
        <v>304</v>
      </c>
      <c r="E306" s="4">
        <v>12732</v>
      </c>
      <c r="F306" s="5">
        <v>24379</v>
      </c>
      <c r="G306" s="4">
        <v>6</v>
      </c>
      <c r="H306" s="7" t="s">
        <v>9</v>
      </c>
      <c r="I306" s="35">
        <v>525</v>
      </c>
      <c r="J306" s="1" t="s">
        <v>19</v>
      </c>
      <c r="K306" s="6" t="s">
        <v>20</v>
      </c>
      <c r="L306" s="1">
        <v>174</v>
      </c>
      <c r="M306" s="6" t="s">
        <v>31</v>
      </c>
      <c r="N306" s="6"/>
      <c r="O306" s="4">
        <v>6</v>
      </c>
      <c r="P306" s="3" t="str">
        <f>IFERROR(VLOOKUP(A306&amp;F306,'Commentaires Offres'!H:I,2,0),"")</f>
        <v/>
      </c>
      <c r="Q306" s="6" t="str">
        <f>IFERROR(VLOOKUP(A306&amp;F306,'Commentaires Offres'!C:D,2,0),"")</f>
        <v/>
      </c>
      <c r="R306" t="str">
        <f>IFERROR(VLOOKUP(L306,Tables!A:C,3,0),"")</f>
        <v>Tertiaire</v>
      </c>
      <c r="S306" t="str">
        <f>IFERROR(VLOOKUP(L306,Tables!A:C,2,0),"")</f>
        <v>Entreposage magasinage</v>
      </c>
      <c r="T306">
        <f t="shared" si="12"/>
        <v>9</v>
      </c>
      <c r="U306">
        <f t="shared" si="13"/>
        <v>2025</v>
      </c>
      <c r="V306" t="str">
        <f t="shared" si="14"/>
        <v>Oui</v>
      </c>
    </row>
    <row r="307" spans="1:22" ht="18" customHeight="1" x14ac:dyDescent="0.3">
      <c r="A307" s="1" t="s">
        <v>17</v>
      </c>
      <c r="B307" s="2">
        <v>45901</v>
      </c>
      <c r="C307" s="34">
        <v>45903</v>
      </c>
      <c r="D307" s="3" t="s">
        <v>305</v>
      </c>
      <c r="E307" s="4">
        <v>12737</v>
      </c>
      <c r="F307" s="5">
        <v>24334</v>
      </c>
      <c r="G307" s="4">
        <v>6</v>
      </c>
      <c r="H307" s="7" t="s">
        <v>9</v>
      </c>
      <c r="I307" s="35">
        <v>525</v>
      </c>
      <c r="J307" s="1" t="s">
        <v>19</v>
      </c>
      <c r="K307" s="6" t="s">
        <v>20</v>
      </c>
      <c r="L307" s="1">
        <v>174</v>
      </c>
      <c r="M307" s="6" t="s">
        <v>31</v>
      </c>
      <c r="N307" s="6" t="s">
        <v>299</v>
      </c>
      <c r="O307" s="4">
        <v>6</v>
      </c>
      <c r="P307" s="3" t="str">
        <f>IFERROR(VLOOKUP(A307&amp;F307,'Commentaires Offres'!H:I,2,0),"")</f>
        <v/>
      </c>
      <c r="Q307" s="6" t="str">
        <f>IFERROR(VLOOKUP(A307&amp;F307,'Commentaires Offres'!C:D,2,0),"")</f>
        <v/>
      </c>
      <c r="R307" t="str">
        <f>IFERROR(VLOOKUP(L307,Tables!A:C,3,0),"")</f>
        <v>Tertiaire</v>
      </c>
      <c r="S307" t="str">
        <f>IFERROR(VLOOKUP(L307,Tables!A:C,2,0),"")</f>
        <v>Entreposage magasinage</v>
      </c>
      <c r="T307">
        <f t="shared" si="12"/>
        <v>9</v>
      </c>
      <c r="U307">
        <f t="shared" si="13"/>
        <v>2025</v>
      </c>
      <c r="V307" t="str">
        <f t="shared" si="14"/>
        <v>Oui</v>
      </c>
    </row>
    <row r="308" spans="1:22" ht="18" customHeight="1" x14ac:dyDescent="0.3">
      <c r="A308" s="1" t="s">
        <v>17</v>
      </c>
      <c r="B308" s="2">
        <v>45903</v>
      </c>
      <c r="C308" s="34">
        <v>45903</v>
      </c>
      <c r="D308" s="3" t="s">
        <v>310</v>
      </c>
      <c r="E308" s="4">
        <v>11258</v>
      </c>
      <c r="F308" s="5">
        <v>24458</v>
      </c>
      <c r="G308" s="4">
        <v>10</v>
      </c>
      <c r="H308" s="7" t="s">
        <v>23</v>
      </c>
      <c r="I308" s="35" t="s">
        <v>23</v>
      </c>
      <c r="J308" s="1" t="s">
        <v>19</v>
      </c>
      <c r="K308" s="6" t="s">
        <v>20</v>
      </c>
      <c r="L308" s="1">
        <v>177</v>
      </c>
      <c r="M308" s="6" t="s">
        <v>31</v>
      </c>
      <c r="N308" s="6"/>
      <c r="O308" s="4">
        <v>10</v>
      </c>
      <c r="P308" s="3" t="str">
        <f>IFERROR(VLOOKUP(A308&amp;F308,'Commentaires Offres'!H:I,2,0),"")</f>
        <v/>
      </c>
      <c r="Q308" s="6" t="str">
        <f>IFERROR(VLOOKUP(A308&amp;F308,'Commentaires Offres'!C:D,2,0),"")</f>
        <v/>
      </c>
      <c r="R308" t="str">
        <f>IFERROR(VLOOKUP(L308,Tables!A:C,3,0),"")</f>
        <v>Tertiaire</v>
      </c>
      <c r="S308" t="str">
        <f>IFERROR(VLOOKUP(L308,Tables!A:C,2,0),"")</f>
        <v>Autres Services entreprises et collectivités</v>
      </c>
      <c r="T308">
        <f t="shared" si="12"/>
        <v>9</v>
      </c>
      <c r="U308">
        <f t="shared" si="13"/>
        <v>2025</v>
      </c>
      <c r="V308" t="str">
        <f t="shared" si="14"/>
        <v>Non</v>
      </c>
    </row>
    <row r="309" spans="1:22" ht="18" customHeight="1" x14ac:dyDescent="0.3">
      <c r="A309" s="1" t="s">
        <v>17</v>
      </c>
      <c r="B309" s="2">
        <v>45922</v>
      </c>
      <c r="C309" s="34">
        <v>46283</v>
      </c>
      <c r="D309" s="3" t="s">
        <v>517</v>
      </c>
      <c r="E309" s="4">
        <v>12722</v>
      </c>
      <c r="F309" s="5">
        <v>24045</v>
      </c>
      <c r="G309" s="4">
        <v>6</v>
      </c>
      <c r="H309" s="7" t="s">
        <v>23</v>
      </c>
      <c r="I309" s="35" t="s">
        <v>23</v>
      </c>
      <c r="J309" s="1" t="s">
        <v>19</v>
      </c>
      <c r="K309" s="6" t="s">
        <v>20</v>
      </c>
      <c r="L309" s="1">
        <v>124</v>
      </c>
      <c r="M309" s="6" t="s">
        <v>37</v>
      </c>
      <c r="N309" s="6"/>
      <c r="O309" s="4">
        <v>6</v>
      </c>
      <c r="P309" s="3" t="str">
        <f>IFERROR(VLOOKUP(A309&amp;F309,'Commentaires Offres'!H:I,2,0),"")</f>
        <v/>
      </c>
      <c r="Q309" s="6" t="str">
        <f>IFERROR(VLOOKUP(A309&amp;F309,'Commentaires Offres'!C:D,2,0),"")</f>
        <v/>
      </c>
      <c r="R309" t="str">
        <f>IFERROR(VLOOKUP(L309,Tables!A:C,3,0),"")</f>
        <v>BTP</v>
      </c>
      <c r="S309" t="str">
        <f>IFERROR(VLOOKUP(L309,Tables!A:C,2,0),"")</f>
        <v>Equipement Electrique</v>
      </c>
      <c r="T309">
        <f t="shared" si="12"/>
        <v>9</v>
      </c>
      <c r="U309">
        <f t="shared" si="13"/>
        <v>2025</v>
      </c>
      <c r="V309" t="str">
        <f t="shared" si="14"/>
        <v>Non</v>
      </c>
    </row>
    <row r="310" spans="1:22" ht="18" customHeight="1" x14ac:dyDescent="0.3">
      <c r="A310" s="1" t="s">
        <v>17</v>
      </c>
      <c r="B310" s="2">
        <v>45922</v>
      </c>
      <c r="C310" s="34">
        <v>46283</v>
      </c>
      <c r="D310" s="3" t="s">
        <v>528</v>
      </c>
      <c r="E310" s="4">
        <v>12721</v>
      </c>
      <c r="F310" s="5">
        <v>24036</v>
      </c>
      <c r="G310" s="4">
        <v>6</v>
      </c>
      <c r="H310" s="7" t="s">
        <v>23</v>
      </c>
      <c r="I310" s="35" t="s">
        <v>23</v>
      </c>
      <c r="J310" s="1" t="s">
        <v>19</v>
      </c>
      <c r="K310" s="6" t="s">
        <v>20</v>
      </c>
      <c r="L310" s="1">
        <v>108</v>
      </c>
      <c r="M310" s="6" t="s">
        <v>33</v>
      </c>
      <c r="N310" s="6" t="s">
        <v>172</v>
      </c>
      <c r="O310" s="4">
        <v>6</v>
      </c>
      <c r="P310" s="3" t="str">
        <f>IFERROR(VLOOKUP(A310&amp;F310,'Commentaires Offres'!H:I,2,0),"")</f>
        <v/>
      </c>
      <c r="Q310" s="6" t="str">
        <f>IFERROR(VLOOKUP(A310&amp;F310,'Commentaires Offres'!C:D,2,0),"")</f>
        <v/>
      </c>
      <c r="R310" t="str">
        <f>IFERROR(VLOOKUP(L310,Tables!A:C,3,0),"")</f>
        <v>BTP</v>
      </c>
      <c r="S310" t="str">
        <f>IFERROR(VLOOKUP(L310,Tables!A:C,2,0),"")</f>
        <v>Equipement Génie climatique</v>
      </c>
      <c r="T310">
        <f t="shared" si="12"/>
        <v>9</v>
      </c>
      <c r="U310">
        <f t="shared" si="13"/>
        <v>2025</v>
      </c>
      <c r="V310" t="str">
        <f t="shared" si="14"/>
        <v>Non</v>
      </c>
    </row>
    <row r="311" spans="1:22" ht="18" customHeight="1" x14ac:dyDescent="0.3">
      <c r="A311" s="1" t="s">
        <v>17</v>
      </c>
      <c r="B311" s="2">
        <v>45922</v>
      </c>
      <c r="C311" s="34">
        <v>46283</v>
      </c>
      <c r="D311" s="3" t="s">
        <v>519</v>
      </c>
      <c r="E311" s="4">
        <v>12720</v>
      </c>
      <c r="F311" s="5">
        <v>24032</v>
      </c>
      <c r="G311" s="4">
        <v>6</v>
      </c>
      <c r="H311" s="7" t="s">
        <v>23</v>
      </c>
      <c r="I311" s="35" t="s">
        <v>23</v>
      </c>
      <c r="J311" s="1" t="s">
        <v>19</v>
      </c>
      <c r="K311" s="6" t="s">
        <v>20</v>
      </c>
      <c r="L311" s="1">
        <v>106</v>
      </c>
      <c r="M311" s="6" t="s">
        <v>24</v>
      </c>
      <c r="N311" s="6" t="s">
        <v>172</v>
      </c>
      <c r="O311" s="4">
        <v>6</v>
      </c>
      <c r="P311" s="3" t="str">
        <f>IFERROR(VLOOKUP(A311&amp;F311,'Commentaires Offres'!H:I,2,0),"")</f>
        <v/>
      </c>
      <c r="Q311" s="6" t="str">
        <f>IFERROR(VLOOKUP(A311&amp;F311,'Commentaires Offres'!C:D,2,0),"")</f>
        <v/>
      </c>
      <c r="R311" t="str">
        <f>IFERROR(VLOOKUP(L311,Tables!A:C,3,0),"")</f>
        <v>BTP</v>
      </c>
      <c r="S311" t="str">
        <f>IFERROR(VLOOKUP(L311,Tables!A:C,2,0),"")</f>
        <v>Entretien du batiment</v>
      </c>
      <c r="T311">
        <f t="shared" si="12"/>
        <v>9</v>
      </c>
      <c r="U311">
        <f t="shared" si="13"/>
        <v>2025</v>
      </c>
      <c r="V311" t="str">
        <f t="shared" si="14"/>
        <v>Non</v>
      </c>
    </row>
    <row r="312" spans="1:22" ht="18" customHeight="1" x14ac:dyDescent="0.3">
      <c r="A312" s="1" t="s">
        <v>17</v>
      </c>
      <c r="B312" s="2">
        <v>45922</v>
      </c>
      <c r="C312" s="34">
        <v>46283</v>
      </c>
      <c r="D312" s="3" t="s">
        <v>509</v>
      </c>
      <c r="E312" s="4">
        <v>13677</v>
      </c>
      <c r="F312" s="5">
        <v>24075</v>
      </c>
      <c r="G312" s="4">
        <v>6</v>
      </c>
      <c r="H312" s="7" t="s">
        <v>23</v>
      </c>
      <c r="I312" s="35" t="s">
        <v>23</v>
      </c>
      <c r="J312" s="1" t="s">
        <v>19</v>
      </c>
      <c r="K312" s="6" t="s">
        <v>20</v>
      </c>
      <c r="L312" s="1">
        <v>159</v>
      </c>
      <c r="M312" s="6" t="s">
        <v>21</v>
      </c>
      <c r="N312" s="6" t="s">
        <v>172</v>
      </c>
      <c r="O312" s="4">
        <v>6</v>
      </c>
      <c r="P312" s="3" t="str">
        <f>IFERROR(VLOOKUP(A312&amp;F312,'Commentaires Offres'!H:I,2,0),"")</f>
        <v/>
      </c>
      <c r="Q312" s="6" t="str">
        <f>IFERROR(VLOOKUP(A312&amp;F312,'Commentaires Offres'!C:D,2,0),"")</f>
        <v/>
      </c>
      <c r="R312" t="str">
        <f>IFERROR(VLOOKUP(L312,Tables!A:C,3,0),"")</f>
        <v>Tertiaire</v>
      </c>
      <c r="S312" t="str">
        <f>IFERROR(VLOOKUP(L312,Tables!A:C,2,0),"")</f>
        <v>Secrétariat - Assistanat</v>
      </c>
      <c r="T312">
        <f t="shared" si="12"/>
        <v>9</v>
      </c>
      <c r="U312">
        <f t="shared" si="13"/>
        <v>2025</v>
      </c>
      <c r="V312" t="str">
        <f t="shared" si="14"/>
        <v>Non</v>
      </c>
    </row>
    <row r="313" spans="1:22" ht="18" customHeight="1" x14ac:dyDescent="0.3">
      <c r="A313" s="1" t="s">
        <v>17</v>
      </c>
      <c r="B313" s="2">
        <v>45922</v>
      </c>
      <c r="C313" s="34">
        <v>46283</v>
      </c>
      <c r="D313" s="3" t="s">
        <v>520</v>
      </c>
      <c r="E313" s="4">
        <v>9756</v>
      </c>
      <c r="F313" s="5">
        <v>24186</v>
      </c>
      <c r="G313" s="4">
        <v>6</v>
      </c>
      <c r="H313" s="7" t="s">
        <v>9</v>
      </c>
      <c r="I313" s="35">
        <v>21280</v>
      </c>
      <c r="J313" s="1" t="s">
        <v>19</v>
      </c>
      <c r="K313" s="6" t="s">
        <v>20</v>
      </c>
      <c r="L313" s="1">
        <v>170</v>
      </c>
      <c r="M313" s="6" t="s">
        <v>35</v>
      </c>
      <c r="N313" s="6" t="s">
        <v>172</v>
      </c>
      <c r="O313" s="4">
        <v>6</v>
      </c>
      <c r="P313" s="3" t="str">
        <f>IFERROR(VLOOKUP(A313&amp;F313,'Commentaires Offres'!H:I,2,0),"")</f>
        <v/>
      </c>
      <c r="Q313" s="6" t="str">
        <f>IFERROR(VLOOKUP(A313&amp;F313,'Commentaires Offres'!C:D,2,0),"")</f>
        <v/>
      </c>
      <c r="R313" t="str">
        <f>IFERROR(VLOOKUP(L313,Tables!A:C,3,0),"")</f>
        <v>Industrie</v>
      </c>
      <c r="S313" t="str">
        <f>IFERROR(VLOOKUP(L313,Tables!A:C,2,0),"")</f>
        <v>Réparation véhicules légers</v>
      </c>
      <c r="T313">
        <f t="shared" si="12"/>
        <v>9</v>
      </c>
      <c r="U313">
        <f t="shared" si="13"/>
        <v>2025</v>
      </c>
      <c r="V313" t="str">
        <f t="shared" si="14"/>
        <v>Oui</v>
      </c>
    </row>
    <row r="314" spans="1:22" ht="18" customHeight="1" x14ac:dyDescent="0.3">
      <c r="A314" s="1" t="s">
        <v>17</v>
      </c>
      <c r="B314" s="2">
        <v>45922</v>
      </c>
      <c r="C314" s="34">
        <v>46283</v>
      </c>
      <c r="D314" s="3" t="s">
        <v>529</v>
      </c>
      <c r="E314" s="4">
        <v>12718</v>
      </c>
      <c r="F314" s="5">
        <v>24091</v>
      </c>
      <c r="G314" s="4">
        <v>6</v>
      </c>
      <c r="H314" s="7" t="s">
        <v>23</v>
      </c>
      <c r="I314" s="35" t="s">
        <v>23</v>
      </c>
      <c r="J314" s="1" t="s">
        <v>19</v>
      </c>
      <c r="K314" s="6" t="s">
        <v>20</v>
      </c>
      <c r="L314" s="1">
        <v>174</v>
      </c>
      <c r="M314" s="6" t="s">
        <v>168</v>
      </c>
      <c r="N314" s="6" t="s">
        <v>172</v>
      </c>
      <c r="O314" s="4">
        <v>6</v>
      </c>
      <c r="P314" s="3" t="str">
        <f>IFERROR(VLOOKUP(A314&amp;F314,'Commentaires Offres'!H:I,2,0),"")</f>
        <v/>
      </c>
      <c r="Q314" s="6" t="str">
        <f>IFERROR(VLOOKUP(A314&amp;F314,'Commentaires Offres'!C:D,2,0),"")</f>
        <v/>
      </c>
      <c r="R314" t="str">
        <f>IFERROR(VLOOKUP(L314,Tables!A:C,3,0),"")</f>
        <v>Tertiaire</v>
      </c>
      <c r="S314" t="str">
        <f>IFERROR(VLOOKUP(L314,Tables!A:C,2,0),"")</f>
        <v>Entreposage magasinage</v>
      </c>
      <c r="T314">
        <f t="shared" si="12"/>
        <v>9</v>
      </c>
      <c r="U314">
        <f t="shared" si="13"/>
        <v>2025</v>
      </c>
      <c r="V314" t="str">
        <f t="shared" si="14"/>
        <v>Non</v>
      </c>
    </row>
    <row r="315" spans="1:22" ht="18" customHeight="1" x14ac:dyDescent="0.3">
      <c r="A315" s="1" t="s">
        <v>17</v>
      </c>
      <c r="B315" s="2">
        <v>45922</v>
      </c>
      <c r="C315" s="34">
        <v>46283</v>
      </c>
      <c r="D315" s="3" t="s">
        <v>511</v>
      </c>
      <c r="E315" s="4">
        <v>9807</v>
      </c>
      <c r="F315" s="5">
        <v>24057</v>
      </c>
      <c r="G315" s="4">
        <v>4</v>
      </c>
      <c r="H315" s="7" t="s">
        <v>9</v>
      </c>
      <c r="I315" s="35">
        <v>16632</v>
      </c>
      <c r="J315" s="1" t="s">
        <v>19</v>
      </c>
      <c r="K315" s="6" t="s">
        <v>20</v>
      </c>
      <c r="L315" s="1">
        <v>124</v>
      </c>
      <c r="M315" s="6" t="s">
        <v>37</v>
      </c>
      <c r="N315" s="6"/>
      <c r="O315" s="4">
        <v>4</v>
      </c>
      <c r="P315" s="3" t="str">
        <f>IFERROR(VLOOKUP(A315&amp;F315,'Commentaires Offres'!H:I,2,0),"")</f>
        <v/>
      </c>
      <c r="Q315" s="6" t="str">
        <f>IFERROR(VLOOKUP(A315&amp;F315,'Commentaires Offres'!C:D,2,0),"")</f>
        <v/>
      </c>
      <c r="R315" t="str">
        <f>IFERROR(VLOOKUP(L315,Tables!A:C,3,0),"")</f>
        <v>BTP</v>
      </c>
      <c r="S315" t="str">
        <f>IFERROR(VLOOKUP(L315,Tables!A:C,2,0),"")</f>
        <v>Equipement Electrique</v>
      </c>
      <c r="T315">
        <f t="shared" si="12"/>
        <v>9</v>
      </c>
      <c r="U315">
        <f t="shared" si="13"/>
        <v>2025</v>
      </c>
      <c r="V315" t="str">
        <f t="shared" si="14"/>
        <v>Oui</v>
      </c>
    </row>
    <row r="316" spans="1:22" ht="18" customHeight="1" x14ac:dyDescent="0.3">
      <c r="A316" s="1" t="s">
        <v>17</v>
      </c>
      <c r="B316" s="2">
        <v>45922</v>
      </c>
      <c r="C316" s="34">
        <v>46283</v>
      </c>
      <c r="D316" s="3" t="s">
        <v>538</v>
      </c>
      <c r="E316" s="4">
        <v>11843</v>
      </c>
      <c r="F316" s="5">
        <v>24059</v>
      </c>
      <c r="G316" s="4">
        <v>4</v>
      </c>
      <c r="H316" s="7" t="s">
        <v>9</v>
      </c>
      <c r="I316" s="35">
        <v>13608</v>
      </c>
      <c r="J316" s="1" t="s">
        <v>19</v>
      </c>
      <c r="K316" s="6" t="s">
        <v>20</v>
      </c>
      <c r="L316" s="1">
        <v>108</v>
      </c>
      <c r="M316" s="6" t="s">
        <v>33</v>
      </c>
      <c r="N316" s="6"/>
      <c r="O316" s="4">
        <v>4</v>
      </c>
      <c r="P316" s="3" t="str">
        <f>IFERROR(VLOOKUP(A316&amp;F316,'Commentaires Offres'!H:I,2,0),"")</f>
        <v/>
      </c>
      <c r="Q316" s="6" t="str">
        <f>IFERROR(VLOOKUP(A316&amp;F316,'Commentaires Offres'!C:D,2,0),"")</f>
        <v/>
      </c>
      <c r="R316" t="str">
        <f>IFERROR(VLOOKUP(L316,Tables!A:C,3,0),"")</f>
        <v>BTP</v>
      </c>
      <c r="S316" t="str">
        <f>IFERROR(VLOOKUP(L316,Tables!A:C,2,0),"")</f>
        <v>Equipement Génie climatique</v>
      </c>
      <c r="T316">
        <f t="shared" ref="T316:T379" si="15">IF(B316="","",MONTH(B316))</f>
        <v>9</v>
      </c>
      <c r="U316">
        <f t="shared" ref="U316:U379" si="16">IF(B316="","",YEAR(B316))</f>
        <v>2025</v>
      </c>
      <c r="V316" t="str">
        <f t="shared" ref="V316:V379" si="17">IFERROR(IF(H316="","Non","Oui"),"")</f>
        <v>Oui</v>
      </c>
    </row>
    <row r="317" spans="1:22" ht="18" customHeight="1" x14ac:dyDescent="0.3">
      <c r="A317" s="1" t="s">
        <v>17</v>
      </c>
      <c r="B317" s="2">
        <v>45922</v>
      </c>
      <c r="C317" s="34">
        <v>46283</v>
      </c>
      <c r="D317" s="3" t="s">
        <v>521</v>
      </c>
      <c r="E317" s="4">
        <v>14266</v>
      </c>
      <c r="F317" s="5">
        <v>24063</v>
      </c>
      <c r="G317" s="4">
        <v>6</v>
      </c>
      <c r="H317" s="7" t="s">
        <v>23</v>
      </c>
      <c r="I317" s="35" t="s">
        <v>23</v>
      </c>
      <c r="J317" s="1" t="s">
        <v>19</v>
      </c>
      <c r="K317" s="6" t="s">
        <v>20</v>
      </c>
      <c r="L317" s="1">
        <v>159</v>
      </c>
      <c r="M317" s="6" t="s">
        <v>21</v>
      </c>
      <c r="N317" s="6" t="s">
        <v>172</v>
      </c>
      <c r="O317" s="4">
        <v>6</v>
      </c>
      <c r="P317" s="3" t="str">
        <f>IFERROR(VLOOKUP(A317&amp;F317,'Commentaires Offres'!H:I,2,0),"")</f>
        <v/>
      </c>
      <c r="Q317" s="6" t="str">
        <f>IFERROR(VLOOKUP(A317&amp;F317,'Commentaires Offres'!C:D,2,0),"")</f>
        <v/>
      </c>
      <c r="R317" t="str">
        <f>IFERROR(VLOOKUP(L317,Tables!A:C,3,0),"")</f>
        <v>Tertiaire</v>
      </c>
      <c r="S317" t="str">
        <f>IFERROR(VLOOKUP(L317,Tables!A:C,2,0),"")</f>
        <v>Secrétariat - Assistanat</v>
      </c>
      <c r="T317">
        <f t="shared" si="15"/>
        <v>9</v>
      </c>
      <c r="U317">
        <f t="shared" si="16"/>
        <v>2025</v>
      </c>
      <c r="V317" t="str">
        <f t="shared" si="17"/>
        <v>Non</v>
      </c>
    </row>
    <row r="318" spans="1:22" ht="18" customHeight="1" x14ac:dyDescent="0.3">
      <c r="A318" s="1" t="s">
        <v>17</v>
      </c>
      <c r="B318" s="2">
        <v>45922</v>
      </c>
      <c r="C318" s="34">
        <v>46283</v>
      </c>
      <c r="D318" s="3" t="s">
        <v>522</v>
      </c>
      <c r="E318" s="4">
        <v>14165</v>
      </c>
      <c r="F318" s="5">
        <v>24071</v>
      </c>
      <c r="G318" s="4">
        <v>6</v>
      </c>
      <c r="H318" s="7" t="s">
        <v>23</v>
      </c>
      <c r="I318" s="35" t="s">
        <v>23</v>
      </c>
      <c r="J318" s="1" t="s">
        <v>19</v>
      </c>
      <c r="K318" s="6" t="s">
        <v>20</v>
      </c>
      <c r="L318" s="1">
        <v>159</v>
      </c>
      <c r="M318" s="6" t="s">
        <v>21</v>
      </c>
      <c r="N318" s="6" t="s">
        <v>172</v>
      </c>
      <c r="O318" s="4">
        <v>6</v>
      </c>
      <c r="P318" s="3" t="str">
        <f>IFERROR(VLOOKUP(A318&amp;F318,'Commentaires Offres'!H:I,2,0),"")</f>
        <v/>
      </c>
      <c r="Q318" s="6" t="str">
        <f>IFERROR(VLOOKUP(A318&amp;F318,'Commentaires Offres'!C:D,2,0),"")</f>
        <v/>
      </c>
      <c r="R318" t="str">
        <f>IFERROR(VLOOKUP(L318,Tables!A:C,3,0),"")</f>
        <v>Tertiaire</v>
      </c>
      <c r="S318" t="str">
        <f>IFERROR(VLOOKUP(L318,Tables!A:C,2,0),"")</f>
        <v>Secrétariat - Assistanat</v>
      </c>
      <c r="T318">
        <f t="shared" si="15"/>
        <v>9</v>
      </c>
      <c r="U318">
        <f t="shared" si="16"/>
        <v>2025</v>
      </c>
      <c r="V318" t="str">
        <f t="shared" si="17"/>
        <v>Non</v>
      </c>
    </row>
    <row r="319" spans="1:22" ht="18" customHeight="1" x14ac:dyDescent="0.3">
      <c r="A319" s="1" t="s">
        <v>17</v>
      </c>
      <c r="B319" s="2">
        <v>45922</v>
      </c>
      <c r="C319" s="34">
        <v>46283</v>
      </c>
      <c r="D319" s="3" t="s">
        <v>524</v>
      </c>
      <c r="E319" s="4">
        <v>7127</v>
      </c>
      <c r="F319" s="5">
        <v>24183</v>
      </c>
      <c r="G319" s="4">
        <v>6</v>
      </c>
      <c r="H319" s="7" t="s">
        <v>9</v>
      </c>
      <c r="I319" s="35">
        <v>11270</v>
      </c>
      <c r="J319" s="1" t="s">
        <v>19</v>
      </c>
      <c r="K319" s="6" t="s">
        <v>20</v>
      </c>
      <c r="L319" s="1">
        <v>170</v>
      </c>
      <c r="M319" s="6" t="s">
        <v>35</v>
      </c>
      <c r="N319" s="6"/>
      <c r="O319" s="4">
        <v>6</v>
      </c>
      <c r="P319" s="3" t="str">
        <f>IFERROR(VLOOKUP(A319&amp;F319,'Commentaires Offres'!H:I,2,0),"")</f>
        <v/>
      </c>
      <c r="Q319" s="6" t="str">
        <f>IFERROR(VLOOKUP(A319&amp;F319,'Commentaires Offres'!C:D,2,0),"")</f>
        <v/>
      </c>
      <c r="R319" t="str">
        <f>IFERROR(VLOOKUP(L319,Tables!A:C,3,0),"")</f>
        <v>Industrie</v>
      </c>
      <c r="S319" t="str">
        <f>IFERROR(VLOOKUP(L319,Tables!A:C,2,0),"")</f>
        <v>Réparation véhicules légers</v>
      </c>
      <c r="T319">
        <f t="shared" si="15"/>
        <v>9</v>
      </c>
      <c r="U319">
        <f t="shared" si="16"/>
        <v>2025</v>
      </c>
      <c r="V319" t="str">
        <f t="shared" si="17"/>
        <v>Oui</v>
      </c>
    </row>
    <row r="320" spans="1:22" ht="18" customHeight="1" x14ac:dyDescent="0.3">
      <c r="A320" s="1" t="s">
        <v>17</v>
      </c>
      <c r="B320" s="2">
        <v>45922</v>
      </c>
      <c r="C320" s="34">
        <v>46283</v>
      </c>
      <c r="D320" s="3" t="s">
        <v>526</v>
      </c>
      <c r="E320" s="4">
        <v>14520</v>
      </c>
      <c r="F320" s="5">
        <v>24250</v>
      </c>
      <c r="G320" s="4">
        <v>6</v>
      </c>
      <c r="H320" s="7" t="s">
        <v>23</v>
      </c>
      <c r="I320" s="35" t="s">
        <v>23</v>
      </c>
      <c r="J320" s="1" t="s">
        <v>19</v>
      </c>
      <c r="K320" s="6" t="s">
        <v>20</v>
      </c>
      <c r="L320" s="1">
        <v>175</v>
      </c>
      <c r="M320" s="6" t="s">
        <v>168</v>
      </c>
      <c r="N320" s="6" t="s">
        <v>172</v>
      </c>
      <c r="O320" s="4">
        <v>6</v>
      </c>
      <c r="P320" s="3" t="str">
        <f>IFERROR(VLOOKUP(A320&amp;F320,'Commentaires Offres'!H:I,2,0),"")</f>
        <v/>
      </c>
      <c r="Q320" s="6" t="str">
        <f>IFERROR(VLOOKUP(A320&amp;F320,'Commentaires Offres'!C:D,2,0),"")</f>
        <v/>
      </c>
      <c r="R320" t="str">
        <f>IFERROR(VLOOKUP(L320,Tables!A:C,3,0),"")</f>
        <v>Tertiaire</v>
      </c>
      <c r="S320" t="str">
        <f>IFERROR(VLOOKUP(L320,Tables!A:C,2,0),"")</f>
        <v>Logistique</v>
      </c>
      <c r="T320">
        <f t="shared" si="15"/>
        <v>9</v>
      </c>
      <c r="U320">
        <f t="shared" si="16"/>
        <v>2025</v>
      </c>
      <c r="V320" t="str">
        <f t="shared" si="17"/>
        <v>Non</v>
      </c>
    </row>
    <row r="321" spans="1:22" ht="18" customHeight="1" x14ac:dyDescent="0.3">
      <c r="A321" s="1" t="s">
        <v>17</v>
      </c>
      <c r="B321" s="2">
        <v>45922</v>
      </c>
      <c r="C321" s="34">
        <v>46539</v>
      </c>
      <c r="D321" s="3" t="s">
        <v>507</v>
      </c>
      <c r="E321" s="4">
        <v>15736</v>
      </c>
      <c r="F321" s="5">
        <v>24270</v>
      </c>
      <c r="G321" s="4">
        <v>4</v>
      </c>
      <c r="H321" s="7" t="s">
        <v>23</v>
      </c>
      <c r="I321" s="35" t="s">
        <v>23</v>
      </c>
      <c r="J321" s="1" t="s">
        <v>19</v>
      </c>
      <c r="K321" s="6" t="s">
        <v>20</v>
      </c>
      <c r="L321" s="1">
        <v>175</v>
      </c>
      <c r="M321" s="6" t="s">
        <v>168</v>
      </c>
      <c r="N321" s="6" t="s">
        <v>172</v>
      </c>
      <c r="O321" s="4">
        <v>4</v>
      </c>
      <c r="P321" s="3" t="str">
        <f>IFERROR(VLOOKUP(A321&amp;F321,'Commentaires Offres'!H:I,2,0),"")</f>
        <v/>
      </c>
      <c r="Q321" s="6" t="str">
        <f>IFERROR(VLOOKUP(A321&amp;F321,'Commentaires Offres'!C:D,2,0),"")</f>
        <v/>
      </c>
      <c r="R321" t="str">
        <f>IFERROR(VLOOKUP(L321,Tables!A:C,3,0),"")</f>
        <v>Tertiaire</v>
      </c>
      <c r="S321" t="str">
        <f>IFERROR(VLOOKUP(L321,Tables!A:C,2,0),"")</f>
        <v>Logistique</v>
      </c>
      <c r="T321">
        <f t="shared" si="15"/>
        <v>9</v>
      </c>
      <c r="U321">
        <f t="shared" si="16"/>
        <v>2025</v>
      </c>
      <c r="V321" t="str">
        <f t="shared" si="17"/>
        <v>Non</v>
      </c>
    </row>
    <row r="322" spans="1:22" ht="18" customHeight="1" x14ac:dyDescent="0.3">
      <c r="A322" s="1" t="s">
        <v>17</v>
      </c>
      <c r="B322" s="2">
        <v>45923</v>
      </c>
      <c r="C322" s="34">
        <v>45924</v>
      </c>
      <c r="D322" s="3" t="s">
        <v>297</v>
      </c>
      <c r="E322" s="4">
        <v>11064</v>
      </c>
      <c r="F322" s="5">
        <v>24413</v>
      </c>
      <c r="G322" s="4">
        <v>10</v>
      </c>
      <c r="H322" s="7" t="s">
        <v>23</v>
      </c>
      <c r="I322" s="35" t="s">
        <v>23</v>
      </c>
      <c r="J322" s="1" t="s">
        <v>19</v>
      </c>
      <c r="K322" s="6" t="s">
        <v>20</v>
      </c>
      <c r="L322" s="1">
        <v>124</v>
      </c>
      <c r="M322" s="6" t="s">
        <v>31</v>
      </c>
      <c r="N322" s="6"/>
      <c r="O322" s="4">
        <v>10</v>
      </c>
      <c r="P322" s="3" t="str">
        <f>IFERROR(VLOOKUP(A322&amp;F322,'Commentaires Offres'!H:I,2,0),"")</f>
        <v/>
      </c>
      <c r="Q322" s="6" t="str">
        <f>IFERROR(VLOOKUP(A322&amp;F322,'Commentaires Offres'!C:D,2,0),"")</f>
        <v/>
      </c>
      <c r="R322" t="str">
        <f>IFERROR(VLOOKUP(L322,Tables!A:C,3,0),"")</f>
        <v>BTP</v>
      </c>
      <c r="S322" t="str">
        <f>IFERROR(VLOOKUP(L322,Tables!A:C,2,0),"")</f>
        <v>Equipement Electrique</v>
      </c>
      <c r="T322">
        <f t="shared" si="15"/>
        <v>9</v>
      </c>
      <c r="U322">
        <f t="shared" si="16"/>
        <v>2025</v>
      </c>
      <c r="V322" t="str">
        <f t="shared" si="17"/>
        <v>Non</v>
      </c>
    </row>
    <row r="323" spans="1:22" ht="18" customHeight="1" x14ac:dyDescent="0.3">
      <c r="A323" s="1" t="s">
        <v>17</v>
      </c>
      <c r="B323" s="2">
        <v>45923</v>
      </c>
      <c r="C323" s="34">
        <v>45924</v>
      </c>
      <c r="D323" s="3" t="s">
        <v>292</v>
      </c>
      <c r="E323" s="4">
        <v>11070</v>
      </c>
      <c r="F323" s="5">
        <v>24459</v>
      </c>
      <c r="G323" s="4">
        <v>6</v>
      </c>
      <c r="H323" s="7" t="s">
        <v>23</v>
      </c>
      <c r="I323" s="35" t="s">
        <v>23</v>
      </c>
      <c r="J323" s="1" t="s">
        <v>19</v>
      </c>
      <c r="K323" s="6" t="s">
        <v>20</v>
      </c>
      <c r="L323" s="1">
        <v>124</v>
      </c>
      <c r="M323" s="6" t="s">
        <v>31</v>
      </c>
      <c r="N323" s="6"/>
      <c r="O323" s="4">
        <v>6</v>
      </c>
      <c r="P323" s="3" t="str">
        <f>IFERROR(VLOOKUP(A323&amp;F323,'Commentaires Offres'!H:I,2,0),"")</f>
        <v/>
      </c>
      <c r="Q323" s="6" t="str">
        <f>IFERROR(VLOOKUP(A323&amp;F323,'Commentaires Offres'!C:D,2,0),"")</f>
        <v/>
      </c>
      <c r="R323" t="str">
        <f>IFERROR(VLOOKUP(L323,Tables!A:C,3,0),"")</f>
        <v>BTP</v>
      </c>
      <c r="S323" t="str">
        <f>IFERROR(VLOOKUP(L323,Tables!A:C,2,0),"")</f>
        <v>Equipement Electrique</v>
      </c>
      <c r="T323">
        <f t="shared" si="15"/>
        <v>9</v>
      </c>
      <c r="U323">
        <f t="shared" si="16"/>
        <v>2025</v>
      </c>
      <c r="V323" t="str">
        <f t="shared" si="17"/>
        <v>Non</v>
      </c>
    </row>
    <row r="324" spans="1:22" ht="18" customHeight="1" x14ac:dyDescent="0.3">
      <c r="A324" s="1" t="s">
        <v>17</v>
      </c>
      <c r="B324" s="2">
        <v>45923</v>
      </c>
      <c r="C324" s="34">
        <v>45924</v>
      </c>
      <c r="D324" s="3" t="s">
        <v>293</v>
      </c>
      <c r="E324" s="4">
        <v>11581</v>
      </c>
      <c r="F324" s="5">
        <v>24425</v>
      </c>
      <c r="G324" s="4">
        <v>6</v>
      </c>
      <c r="H324" s="7" t="s">
        <v>23</v>
      </c>
      <c r="I324" s="35" t="s">
        <v>23</v>
      </c>
      <c r="J324" s="1" t="s">
        <v>19</v>
      </c>
      <c r="K324" s="6" t="s">
        <v>20</v>
      </c>
      <c r="L324" s="1">
        <v>124</v>
      </c>
      <c r="M324" s="6" t="s">
        <v>31</v>
      </c>
      <c r="N324" s="6"/>
      <c r="O324" s="4">
        <v>6</v>
      </c>
      <c r="P324" s="3" t="str">
        <f>IFERROR(VLOOKUP(A324&amp;F324,'Commentaires Offres'!H:I,2,0),"")</f>
        <v/>
      </c>
      <c r="Q324" s="6" t="str">
        <f>IFERROR(VLOOKUP(A324&amp;F324,'Commentaires Offres'!C:D,2,0),"")</f>
        <v/>
      </c>
      <c r="R324" t="str">
        <f>IFERROR(VLOOKUP(L324,Tables!A:C,3,0),"")</f>
        <v>BTP</v>
      </c>
      <c r="S324" t="str">
        <f>IFERROR(VLOOKUP(L324,Tables!A:C,2,0),"")</f>
        <v>Equipement Electrique</v>
      </c>
      <c r="T324">
        <f t="shared" si="15"/>
        <v>9</v>
      </c>
      <c r="U324">
        <f t="shared" si="16"/>
        <v>2025</v>
      </c>
      <c r="V324" t="str">
        <f t="shared" si="17"/>
        <v>Non</v>
      </c>
    </row>
    <row r="325" spans="1:22" ht="18" customHeight="1" x14ac:dyDescent="0.3">
      <c r="A325" s="1" t="s">
        <v>17</v>
      </c>
      <c r="B325" s="2">
        <v>45923</v>
      </c>
      <c r="C325" s="34">
        <v>45925</v>
      </c>
      <c r="D325" s="3" t="s">
        <v>290</v>
      </c>
      <c r="E325" s="4">
        <v>11067</v>
      </c>
      <c r="F325" s="5">
        <v>24439</v>
      </c>
      <c r="G325" s="4">
        <v>10</v>
      </c>
      <c r="H325" s="7" t="s">
        <v>23</v>
      </c>
      <c r="I325" s="35" t="s">
        <v>23</v>
      </c>
      <c r="J325" s="1" t="s">
        <v>19</v>
      </c>
      <c r="K325" s="6" t="s">
        <v>20</v>
      </c>
      <c r="L325" s="1">
        <v>124</v>
      </c>
      <c r="M325" s="6" t="s">
        <v>31</v>
      </c>
      <c r="N325" s="6"/>
      <c r="O325" s="4">
        <v>10</v>
      </c>
      <c r="P325" s="3" t="str">
        <f>IFERROR(VLOOKUP(A325&amp;F325,'Commentaires Offres'!H:I,2,0),"")</f>
        <v/>
      </c>
      <c r="Q325" s="6" t="str">
        <f>IFERROR(VLOOKUP(A325&amp;F325,'Commentaires Offres'!C:D,2,0),"")</f>
        <v/>
      </c>
      <c r="R325" t="str">
        <f>IFERROR(VLOOKUP(L325,Tables!A:C,3,0),"")</f>
        <v>BTP</v>
      </c>
      <c r="S325" t="str">
        <f>IFERROR(VLOOKUP(L325,Tables!A:C,2,0),"")</f>
        <v>Equipement Electrique</v>
      </c>
      <c r="T325">
        <f t="shared" si="15"/>
        <v>9</v>
      </c>
      <c r="U325">
        <f t="shared" si="16"/>
        <v>2025</v>
      </c>
      <c r="V325" t="str">
        <f t="shared" si="17"/>
        <v>Non</v>
      </c>
    </row>
    <row r="326" spans="1:22" ht="18" customHeight="1" x14ac:dyDescent="0.3">
      <c r="A326" s="1" t="s">
        <v>17</v>
      </c>
      <c r="B326" s="2">
        <v>45929</v>
      </c>
      <c r="C326" s="34">
        <v>45930</v>
      </c>
      <c r="D326" s="3" t="s">
        <v>308</v>
      </c>
      <c r="E326" s="4">
        <v>9994</v>
      </c>
      <c r="F326" s="5">
        <v>24401</v>
      </c>
      <c r="G326" s="4">
        <v>10</v>
      </c>
      <c r="H326" s="7" t="s">
        <v>23</v>
      </c>
      <c r="I326" s="35" t="s">
        <v>23</v>
      </c>
      <c r="J326" s="1" t="s">
        <v>19</v>
      </c>
      <c r="K326" s="6" t="s">
        <v>20</v>
      </c>
      <c r="L326" s="1">
        <v>177</v>
      </c>
      <c r="M326" s="6" t="s">
        <v>31</v>
      </c>
      <c r="N326" s="6"/>
      <c r="O326" s="4">
        <v>10</v>
      </c>
      <c r="P326" s="3" t="str">
        <f>IFERROR(VLOOKUP(A326&amp;F326,'Commentaires Offres'!H:I,2,0),"")</f>
        <v/>
      </c>
      <c r="Q326" s="6" t="str">
        <f>IFERROR(VLOOKUP(A326&amp;F326,'Commentaires Offres'!C:D,2,0),"")</f>
        <v/>
      </c>
      <c r="R326" t="str">
        <f>IFERROR(VLOOKUP(L326,Tables!A:C,3,0),"")</f>
        <v>Tertiaire</v>
      </c>
      <c r="S326" t="str">
        <f>IFERROR(VLOOKUP(L326,Tables!A:C,2,0),"")</f>
        <v>Autres Services entreprises et collectivités</v>
      </c>
      <c r="T326">
        <f t="shared" si="15"/>
        <v>9</v>
      </c>
      <c r="U326">
        <f t="shared" si="16"/>
        <v>2025</v>
      </c>
      <c r="V326" t="str">
        <f t="shared" si="17"/>
        <v>Non</v>
      </c>
    </row>
    <row r="327" spans="1:22" ht="18" customHeight="1" x14ac:dyDescent="0.3">
      <c r="A327" s="1" t="s">
        <v>17</v>
      </c>
      <c r="B327" s="2">
        <v>45929</v>
      </c>
      <c r="C327" s="34">
        <v>45930</v>
      </c>
      <c r="D327" s="3" t="s">
        <v>298</v>
      </c>
      <c r="E327" s="4">
        <v>12739</v>
      </c>
      <c r="F327" s="5">
        <v>24326</v>
      </c>
      <c r="G327" s="4">
        <v>6</v>
      </c>
      <c r="H327" s="7" t="s">
        <v>9</v>
      </c>
      <c r="I327" s="35">
        <v>260</v>
      </c>
      <c r="J327" s="1" t="s">
        <v>19</v>
      </c>
      <c r="K327" s="6" t="s">
        <v>20</v>
      </c>
      <c r="L327" s="1">
        <v>174</v>
      </c>
      <c r="M327" s="6" t="s">
        <v>31</v>
      </c>
      <c r="N327" s="6" t="s">
        <v>299</v>
      </c>
      <c r="O327" s="4">
        <v>6</v>
      </c>
      <c r="P327" s="3" t="str">
        <f>IFERROR(VLOOKUP(A327&amp;F327,'Commentaires Offres'!H:I,2,0),"")</f>
        <v/>
      </c>
      <c r="Q327" s="6" t="str">
        <f>IFERROR(VLOOKUP(A327&amp;F327,'Commentaires Offres'!C:D,2,0),"")</f>
        <v/>
      </c>
      <c r="R327" t="str">
        <f>IFERROR(VLOOKUP(L327,Tables!A:C,3,0),"")</f>
        <v>Tertiaire</v>
      </c>
      <c r="S327" t="str">
        <f>IFERROR(VLOOKUP(L327,Tables!A:C,2,0),"")</f>
        <v>Entreposage magasinage</v>
      </c>
      <c r="T327">
        <f t="shared" si="15"/>
        <v>9</v>
      </c>
      <c r="U327">
        <f t="shared" si="16"/>
        <v>2025</v>
      </c>
      <c r="V327" t="str">
        <f t="shared" si="17"/>
        <v>Oui</v>
      </c>
    </row>
    <row r="328" spans="1:22" ht="18" customHeight="1" x14ac:dyDescent="0.3">
      <c r="A328" s="1" t="s">
        <v>17</v>
      </c>
      <c r="B328" s="2">
        <v>45929</v>
      </c>
      <c r="C328" s="34">
        <v>45931</v>
      </c>
      <c r="D328" s="3" t="s">
        <v>302</v>
      </c>
      <c r="E328" s="4">
        <v>12734</v>
      </c>
      <c r="F328" s="5">
        <v>24362</v>
      </c>
      <c r="G328" s="4">
        <v>6</v>
      </c>
      <c r="H328" s="7" t="s">
        <v>9</v>
      </c>
      <c r="I328" s="35">
        <v>525</v>
      </c>
      <c r="J328" s="1" t="s">
        <v>19</v>
      </c>
      <c r="K328" s="6" t="s">
        <v>20</v>
      </c>
      <c r="L328" s="1">
        <v>174</v>
      </c>
      <c r="M328" s="6" t="s">
        <v>31</v>
      </c>
      <c r="N328" s="6"/>
      <c r="O328" s="4">
        <v>6</v>
      </c>
      <c r="P328" s="3" t="str">
        <f>IFERROR(VLOOKUP(A328&amp;F328,'Commentaires Offres'!H:I,2,0),"")</f>
        <v/>
      </c>
      <c r="Q328" s="6" t="str">
        <f>IFERROR(VLOOKUP(A328&amp;F328,'Commentaires Offres'!C:D,2,0),"")</f>
        <v/>
      </c>
      <c r="R328" t="str">
        <f>IFERROR(VLOOKUP(L328,Tables!A:C,3,0),"")</f>
        <v>Tertiaire</v>
      </c>
      <c r="S328" t="str">
        <f>IFERROR(VLOOKUP(L328,Tables!A:C,2,0),"")</f>
        <v>Entreposage magasinage</v>
      </c>
      <c r="T328">
        <f t="shared" si="15"/>
        <v>9</v>
      </c>
      <c r="U328">
        <f t="shared" si="16"/>
        <v>2025</v>
      </c>
      <c r="V328" t="str">
        <f t="shared" si="17"/>
        <v>Oui</v>
      </c>
    </row>
    <row r="329" spans="1:22" ht="18" customHeight="1" x14ac:dyDescent="0.3">
      <c r="A329" s="1" t="s">
        <v>17</v>
      </c>
      <c r="B329" s="2">
        <v>45929</v>
      </c>
      <c r="C329" s="34">
        <v>45931</v>
      </c>
      <c r="D329" s="3" t="s">
        <v>303</v>
      </c>
      <c r="E329" s="4">
        <v>12733</v>
      </c>
      <c r="F329" s="5">
        <v>24371</v>
      </c>
      <c r="G329" s="4">
        <v>6</v>
      </c>
      <c r="H329" s="7" t="s">
        <v>9</v>
      </c>
      <c r="I329" s="35">
        <v>525</v>
      </c>
      <c r="J329" s="1" t="s">
        <v>19</v>
      </c>
      <c r="K329" s="6" t="s">
        <v>20</v>
      </c>
      <c r="L329" s="1">
        <v>174</v>
      </c>
      <c r="M329" s="6" t="s">
        <v>31</v>
      </c>
      <c r="N329" s="6"/>
      <c r="O329" s="4">
        <v>6</v>
      </c>
      <c r="P329" s="3" t="str">
        <f>IFERROR(VLOOKUP(A329&amp;F329,'Commentaires Offres'!H:I,2,0),"")</f>
        <v/>
      </c>
      <c r="Q329" s="6" t="str">
        <f>IFERROR(VLOOKUP(A329&amp;F329,'Commentaires Offres'!C:D,2,0),"")</f>
        <v/>
      </c>
      <c r="R329" t="str">
        <f>IFERROR(VLOOKUP(L329,Tables!A:C,3,0),"")</f>
        <v>Tertiaire</v>
      </c>
      <c r="S329" t="str">
        <f>IFERROR(VLOOKUP(L329,Tables!A:C,2,0),"")</f>
        <v>Entreposage magasinage</v>
      </c>
      <c r="T329">
        <f t="shared" si="15"/>
        <v>9</v>
      </c>
      <c r="U329">
        <f t="shared" si="16"/>
        <v>2025</v>
      </c>
      <c r="V329" t="str">
        <f t="shared" si="17"/>
        <v>Oui</v>
      </c>
    </row>
    <row r="330" spans="1:22" ht="18" customHeight="1" x14ac:dyDescent="0.3">
      <c r="A330" s="1" t="s">
        <v>17</v>
      </c>
      <c r="B330" s="2">
        <v>45929</v>
      </c>
      <c r="C330" s="34">
        <v>45931</v>
      </c>
      <c r="D330" s="3" t="s">
        <v>304</v>
      </c>
      <c r="E330" s="4">
        <v>12732</v>
      </c>
      <c r="F330" s="5">
        <v>24380</v>
      </c>
      <c r="G330" s="4">
        <v>6</v>
      </c>
      <c r="H330" s="7" t="s">
        <v>9</v>
      </c>
      <c r="I330" s="35">
        <v>525</v>
      </c>
      <c r="J330" s="1" t="s">
        <v>19</v>
      </c>
      <c r="K330" s="6" t="s">
        <v>20</v>
      </c>
      <c r="L330" s="1">
        <v>174</v>
      </c>
      <c r="M330" s="6" t="s">
        <v>31</v>
      </c>
      <c r="N330" s="6"/>
      <c r="O330" s="4">
        <v>6</v>
      </c>
      <c r="P330" s="3" t="str">
        <f>IFERROR(VLOOKUP(A330&amp;F330,'Commentaires Offres'!H:I,2,0),"")</f>
        <v/>
      </c>
      <c r="Q330" s="6" t="str">
        <f>IFERROR(VLOOKUP(A330&amp;F330,'Commentaires Offres'!C:D,2,0),"")</f>
        <v/>
      </c>
      <c r="R330" t="str">
        <f>IFERROR(VLOOKUP(L330,Tables!A:C,3,0),"")</f>
        <v>Tertiaire</v>
      </c>
      <c r="S330" t="str">
        <f>IFERROR(VLOOKUP(L330,Tables!A:C,2,0),"")</f>
        <v>Entreposage magasinage</v>
      </c>
      <c r="T330">
        <f t="shared" si="15"/>
        <v>9</v>
      </c>
      <c r="U330">
        <f t="shared" si="16"/>
        <v>2025</v>
      </c>
      <c r="V330" t="str">
        <f t="shared" si="17"/>
        <v>Oui</v>
      </c>
    </row>
    <row r="331" spans="1:22" ht="18" customHeight="1" x14ac:dyDescent="0.3">
      <c r="A331" s="1" t="s">
        <v>17</v>
      </c>
      <c r="B331" s="2">
        <v>45929</v>
      </c>
      <c r="C331" s="34">
        <v>45931</v>
      </c>
      <c r="D331" s="3" t="s">
        <v>305</v>
      </c>
      <c r="E331" s="4">
        <v>12737</v>
      </c>
      <c r="F331" s="5">
        <v>24335</v>
      </c>
      <c r="G331" s="4">
        <v>6</v>
      </c>
      <c r="H331" s="7" t="s">
        <v>9</v>
      </c>
      <c r="I331" s="35">
        <v>525</v>
      </c>
      <c r="J331" s="1" t="s">
        <v>19</v>
      </c>
      <c r="K331" s="6" t="s">
        <v>20</v>
      </c>
      <c r="L331" s="1">
        <v>174</v>
      </c>
      <c r="M331" s="6" t="s">
        <v>31</v>
      </c>
      <c r="N331" s="6" t="s">
        <v>299</v>
      </c>
      <c r="O331" s="4">
        <v>6</v>
      </c>
      <c r="P331" s="3" t="str">
        <f>IFERROR(VLOOKUP(A331&amp;F331,'Commentaires Offres'!H:I,2,0),"")</f>
        <v/>
      </c>
      <c r="Q331" s="6" t="str">
        <f>IFERROR(VLOOKUP(A331&amp;F331,'Commentaires Offres'!C:D,2,0),"")</f>
        <v/>
      </c>
      <c r="R331" t="str">
        <f>IFERROR(VLOOKUP(L331,Tables!A:C,3,0),"")</f>
        <v>Tertiaire</v>
      </c>
      <c r="S331" t="str">
        <f>IFERROR(VLOOKUP(L331,Tables!A:C,2,0),"")</f>
        <v>Entreposage magasinage</v>
      </c>
      <c r="T331">
        <f t="shared" si="15"/>
        <v>9</v>
      </c>
      <c r="U331">
        <f t="shared" si="16"/>
        <v>2025</v>
      </c>
      <c r="V331" t="str">
        <f t="shared" si="17"/>
        <v>Oui</v>
      </c>
    </row>
    <row r="332" spans="1:22" ht="18" customHeight="1" x14ac:dyDescent="0.3">
      <c r="A332" s="1" t="s">
        <v>17</v>
      </c>
      <c r="B332" s="2">
        <v>45929</v>
      </c>
      <c r="C332" s="34">
        <v>45932</v>
      </c>
      <c r="D332" s="3" t="s">
        <v>300</v>
      </c>
      <c r="E332" s="4">
        <v>12738</v>
      </c>
      <c r="F332" s="5">
        <v>24344</v>
      </c>
      <c r="G332" s="4">
        <v>6</v>
      </c>
      <c r="H332" s="7" t="s">
        <v>9</v>
      </c>
      <c r="I332" s="35">
        <v>700</v>
      </c>
      <c r="J332" s="1" t="s">
        <v>19</v>
      </c>
      <c r="K332" s="6" t="s">
        <v>20</v>
      </c>
      <c r="L332" s="1">
        <v>174</v>
      </c>
      <c r="M332" s="6" t="s">
        <v>31</v>
      </c>
      <c r="N332" s="6" t="s">
        <v>22</v>
      </c>
      <c r="O332" s="4">
        <v>6</v>
      </c>
      <c r="P332" s="3" t="str">
        <f>IFERROR(VLOOKUP(A332&amp;F332,'Commentaires Offres'!H:I,2,0),"")</f>
        <v/>
      </c>
      <c r="Q332" s="6" t="str">
        <f>IFERROR(VLOOKUP(A332&amp;F332,'Commentaires Offres'!C:D,2,0),"")</f>
        <v/>
      </c>
      <c r="R332" t="str">
        <f>IFERROR(VLOOKUP(L332,Tables!A:C,3,0),"")</f>
        <v>Tertiaire</v>
      </c>
      <c r="S332" t="str">
        <f>IFERROR(VLOOKUP(L332,Tables!A:C,2,0),"")</f>
        <v>Entreposage magasinage</v>
      </c>
      <c r="T332">
        <f t="shared" si="15"/>
        <v>9</v>
      </c>
      <c r="U332">
        <f t="shared" si="16"/>
        <v>2025</v>
      </c>
      <c r="V332" t="str">
        <f t="shared" si="17"/>
        <v>Oui</v>
      </c>
    </row>
    <row r="333" spans="1:22" ht="18" customHeight="1" x14ac:dyDescent="0.3">
      <c r="A333" s="1" t="s">
        <v>17</v>
      </c>
      <c r="B333" s="2">
        <v>45929</v>
      </c>
      <c r="C333" s="34">
        <v>45933</v>
      </c>
      <c r="D333" s="3" t="s">
        <v>301</v>
      </c>
      <c r="E333" s="4">
        <v>12736</v>
      </c>
      <c r="F333" s="5">
        <v>24353</v>
      </c>
      <c r="G333" s="4">
        <v>6</v>
      </c>
      <c r="H333" s="7" t="s">
        <v>9</v>
      </c>
      <c r="I333" s="35">
        <v>700</v>
      </c>
      <c r="J333" s="1" t="s">
        <v>19</v>
      </c>
      <c r="K333" s="6" t="s">
        <v>20</v>
      </c>
      <c r="L333" s="1">
        <v>174</v>
      </c>
      <c r="M333" s="6" t="s">
        <v>31</v>
      </c>
      <c r="N333" s="6"/>
      <c r="O333" s="4">
        <v>6</v>
      </c>
      <c r="P333" s="3" t="str">
        <f>IFERROR(VLOOKUP(A333&amp;F333,'Commentaires Offres'!H:I,2,0),"")</f>
        <v/>
      </c>
      <c r="Q333" s="6" t="str">
        <f>IFERROR(VLOOKUP(A333&amp;F333,'Commentaires Offres'!C:D,2,0),"")</f>
        <v/>
      </c>
      <c r="R333" t="str">
        <f>IFERROR(VLOOKUP(L333,Tables!A:C,3,0),"")</f>
        <v>Tertiaire</v>
      </c>
      <c r="S333" t="str">
        <f>IFERROR(VLOOKUP(L333,Tables!A:C,2,0),"")</f>
        <v>Entreposage magasinage</v>
      </c>
      <c r="T333">
        <f t="shared" si="15"/>
        <v>9</v>
      </c>
      <c r="U333">
        <f t="shared" si="16"/>
        <v>2025</v>
      </c>
      <c r="V333" t="str">
        <f t="shared" si="17"/>
        <v>Oui</v>
      </c>
    </row>
    <row r="334" spans="1:22" ht="18" customHeight="1" x14ac:dyDescent="0.3">
      <c r="A334" s="1" t="s">
        <v>17</v>
      </c>
      <c r="B334" s="2">
        <v>45929</v>
      </c>
      <c r="C334" s="34">
        <v>46134</v>
      </c>
      <c r="D334" s="3" t="s">
        <v>513</v>
      </c>
      <c r="E334" s="4">
        <v>9783</v>
      </c>
      <c r="F334" s="5">
        <v>24019</v>
      </c>
      <c r="G334" s="4">
        <v>12</v>
      </c>
      <c r="H334" s="7" t="s">
        <v>9</v>
      </c>
      <c r="I334" s="35">
        <v>12397.000000000002</v>
      </c>
      <c r="J334" s="1" t="s">
        <v>19</v>
      </c>
      <c r="K334" s="6" t="s">
        <v>20</v>
      </c>
      <c r="L334" s="1">
        <v>124</v>
      </c>
      <c r="M334" s="6" t="s">
        <v>37</v>
      </c>
      <c r="N334" s="6" t="s">
        <v>22</v>
      </c>
      <c r="O334" s="4">
        <v>12</v>
      </c>
      <c r="P334" s="3" t="str">
        <f>IFERROR(VLOOKUP(A334&amp;F334,'Commentaires Offres'!H:I,2,0),"")</f>
        <v/>
      </c>
      <c r="Q334" s="6" t="str">
        <f>IFERROR(VLOOKUP(A334&amp;F334,'Commentaires Offres'!C:D,2,0),"")</f>
        <v/>
      </c>
      <c r="R334" t="str">
        <f>IFERROR(VLOOKUP(L334,Tables!A:C,3,0),"")</f>
        <v>BTP</v>
      </c>
      <c r="S334" t="str">
        <f>IFERROR(VLOOKUP(L334,Tables!A:C,2,0),"")</f>
        <v>Equipement Electrique</v>
      </c>
      <c r="T334">
        <f t="shared" si="15"/>
        <v>9</v>
      </c>
      <c r="U334">
        <f t="shared" si="16"/>
        <v>2025</v>
      </c>
      <c r="V334" t="str">
        <f t="shared" si="17"/>
        <v>Oui</v>
      </c>
    </row>
    <row r="335" spans="1:22" ht="18" customHeight="1" x14ac:dyDescent="0.3">
      <c r="A335" s="1" t="s">
        <v>17</v>
      </c>
      <c r="B335" s="2">
        <v>45929</v>
      </c>
      <c r="C335" s="34">
        <v>46169</v>
      </c>
      <c r="D335" s="3" t="s">
        <v>515</v>
      </c>
      <c r="E335" s="4">
        <v>9700</v>
      </c>
      <c r="F335" s="5">
        <v>24467</v>
      </c>
      <c r="G335" s="4">
        <v>10</v>
      </c>
      <c r="H335" s="7" t="s">
        <v>9</v>
      </c>
      <c r="I335" s="35">
        <v>10025</v>
      </c>
      <c r="J335" s="1" t="s">
        <v>19</v>
      </c>
      <c r="K335" s="6" t="s">
        <v>20</v>
      </c>
      <c r="L335" s="1">
        <v>178</v>
      </c>
      <c r="M335" s="6" t="s">
        <v>28</v>
      </c>
      <c r="N335" s="6" t="s">
        <v>22</v>
      </c>
      <c r="O335" s="4">
        <v>10</v>
      </c>
      <c r="P335" s="3" t="str">
        <f>IFERROR(VLOOKUP(A335&amp;F335,'Commentaires Offres'!H:I,2,0),"")</f>
        <v/>
      </c>
      <c r="Q335" s="6" t="str">
        <f>IFERROR(VLOOKUP(A335&amp;F335,'Commentaires Offres'!C:D,2,0),"")</f>
        <v/>
      </c>
      <c r="R335" t="str">
        <f>IFERROR(VLOOKUP(L335,Tables!A:C,3,0),"")</f>
        <v>Tertiaire</v>
      </c>
      <c r="S335" t="str">
        <f>IFERROR(VLOOKUP(L335,Tables!A:C,2,0),"")</f>
        <v>Métiers de la médiation-insertion-formation</v>
      </c>
      <c r="T335">
        <f t="shared" si="15"/>
        <v>9</v>
      </c>
      <c r="U335">
        <f t="shared" si="16"/>
        <v>2025</v>
      </c>
      <c r="V335" t="str">
        <f t="shared" si="17"/>
        <v>Oui</v>
      </c>
    </row>
    <row r="336" spans="1:22" ht="18" customHeight="1" x14ac:dyDescent="0.3">
      <c r="A336" s="1" t="s">
        <v>17</v>
      </c>
      <c r="B336" s="2">
        <v>45931</v>
      </c>
      <c r="C336" s="34">
        <v>45931</v>
      </c>
      <c r="D336" s="3" t="s">
        <v>310</v>
      </c>
      <c r="E336" s="4">
        <v>11258</v>
      </c>
      <c r="F336" s="5">
        <v>24461</v>
      </c>
      <c r="G336" s="4">
        <v>10</v>
      </c>
      <c r="H336" s="7" t="s">
        <v>23</v>
      </c>
      <c r="I336" s="35" t="s">
        <v>23</v>
      </c>
      <c r="J336" s="1" t="s">
        <v>19</v>
      </c>
      <c r="K336" s="6" t="s">
        <v>20</v>
      </c>
      <c r="L336" s="1">
        <v>177</v>
      </c>
      <c r="M336" s="6" t="s">
        <v>31</v>
      </c>
      <c r="N336" s="6"/>
      <c r="O336" s="4">
        <v>10</v>
      </c>
      <c r="P336" s="3" t="str">
        <f>IFERROR(VLOOKUP(A336&amp;F336,'Commentaires Offres'!H:I,2,0),"")</f>
        <v/>
      </c>
      <c r="Q336" s="6" t="str">
        <f>IFERROR(VLOOKUP(A336&amp;F336,'Commentaires Offres'!C:D,2,0),"")</f>
        <v/>
      </c>
      <c r="R336" t="str">
        <f>IFERROR(VLOOKUP(L336,Tables!A:C,3,0),"")</f>
        <v>Tertiaire</v>
      </c>
      <c r="S336" t="str">
        <f>IFERROR(VLOOKUP(L336,Tables!A:C,2,0),"")</f>
        <v>Autres Services entreprises et collectivités</v>
      </c>
      <c r="T336">
        <f t="shared" si="15"/>
        <v>10</v>
      </c>
      <c r="U336">
        <f t="shared" si="16"/>
        <v>2025</v>
      </c>
      <c r="V336" t="str">
        <f t="shared" si="17"/>
        <v>Non</v>
      </c>
    </row>
    <row r="337" spans="1:22" ht="18" customHeight="1" x14ac:dyDescent="0.3">
      <c r="A337" s="1" t="s">
        <v>17</v>
      </c>
      <c r="B337" s="2">
        <v>45936</v>
      </c>
      <c r="C337" s="34">
        <v>46112</v>
      </c>
      <c r="D337" s="3" t="s">
        <v>530</v>
      </c>
      <c r="E337" s="4">
        <v>10293</v>
      </c>
      <c r="F337" s="5">
        <v>24024</v>
      </c>
      <c r="G337" s="4">
        <v>12</v>
      </c>
      <c r="H337" s="7" t="s">
        <v>9</v>
      </c>
      <c r="I337" s="35">
        <v>6930</v>
      </c>
      <c r="J337" s="1" t="s">
        <v>19</v>
      </c>
      <c r="K337" s="6" t="s">
        <v>20</v>
      </c>
      <c r="L337" s="1">
        <v>159</v>
      </c>
      <c r="M337" s="6" t="s">
        <v>21</v>
      </c>
      <c r="N337" s="6" t="s">
        <v>22</v>
      </c>
      <c r="O337" s="4">
        <v>12</v>
      </c>
      <c r="P337" s="3" t="str">
        <f>IFERROR(VLOOKUP(A337&amp;F337,'Commentaires Offres'!H:I,2,0),"")</f>
        <v/>
      </c>
      <c r="Q337" s="6" t="str">
        <f>IFERROR(VLOOKUP(A337&amp;F337,'Commentaires Offres'!C:D,2,0),"")</f>
        <v/>
      </c>
      <c r="R337" t="str">
        <f>IFERROR(VLOOKUP(L337,Tables!A:C,3,0),"")</f>
        <v>Tertiaire</v>
      </c>
      <c r="S337" t="str">
        <f>IFERROR(VLOOKUP(L337,Tables!A:C,2,0),"")</f>
        <v>Secrétariat - Assistanat</v>
      </c>
      <c r="T337">
        <f t="shared" si="15"/>
        <v>10</v>
      </c>
      <c r="U337">
        <f t="shared" si="16"/>
        <v>2025</v>
      </c>
      <c r="V337" t="str">
        <f t="shared" si="17"/>
        <v>Oui</v>
      </c>
    </row>
    <row r="338" spans="1:22" ht="18" customHeight="1" x14ac:dyDescent="0.3">
      <c r="A338" s="1" t="s">
        <v>17</v>
      </c>
      <c r="B338" s="2">
        <v>45943</v>
      </c>
      <c r="C338" s="34">
        <v>46112</v>
      </c>
      <c r="D338" s="3" t="s">
        <v>532</v>
      </c>
      <c r="E338" s="4">
        <v>11519</v>
      </c>
      <c r="F338" s="5">
        <v>24016</v>
      </c>
      <c r="G338" s="4">
        <v>12</v>
      </c>
      <c r="H338" s="7" t="s">
        <v>9</v>
      </c>
      <c r="I338" s="35">
        <v>5558</v>
      </c>
      <c r="J338" s="1" t="s">
        <v>19</v>
      </c>
      <c r="K338" s="6" t="s">
        <v>20</v>
      </c>
      <c r="L338" s="1">
        <v>159</v>
      </c>
      <c r="M338" s="6" t="s">
        <v>21</v>
      </c>
      <c r="N338" s="6" t="s">
        <v>22</v>
      </c>
      <c r="O338" s="4">
        <v>12</v>
      </c>
      <c r="P338" s="3" t="str">
        <f>IFERROR(VLOOKUP(A338&amp;F338,'Commentaires Offres'!H:I,2,0),"")</f>
        <v/>
      </c>
      <c r="Q338" s="6" t="str">
        <f>IFERROR(VLOOKUP(A338&amp;F338,'Commentaires Offres'!C:D,2,0),"")</f>
        <v/>
      </c>
      <c r="R338" t="str">
        <f>IFERROR(VLOOKUP(L338,Tables!A:C,3,0),"")</f>
        <v>Tertiaire</v>
      </c>
      <c r="S338" t="str">
        <f>IFERROR(VLOOKUP(L338,Tables!A:C,2,0),"")</f>
        <v>Secrétariat - Assistanat</v>
      </c>
      <c r="T338">
        <f t="shared" si="15"/>
        <v>10</v>
      </c>
      <c r="U338">
        <f t="shared" si="16"/>
        <v>2025</v>
      </c>
      <c r="V338" t="str">
        <f t="shared" si="17"/>
        <v>Oui</v>
      </c>
    </row>
    <row r="339" spans="1:22" ht="18" customHeight="1" x14ac:dyDescent="0.3">
      <c r="A339" s="1" t="s">
        <v>17</v>
      </c>
      <c r="B339" s="2">
        <v>45943</v>
      </c>
      <c r="C339" s="34">
        <v>46112</v>
      </c>
      <c r="D339" s="3" t="s">
        <v>533</v>
      </c>
      <c r="E339" s="4">
        <v>9659</v>
      </c>
      <c r="F339" s="5">
        <v>24022</v>
      </c>
      <c r="G339" s="4">
        <v>12</v>
      </c>
      <c r="H339" s="7" t="s">
        <v>9</v>
      </c>
      <c r="I339" s="35">
        <v>5985</v>
      </c>
      <c r="J339" s="1" t="s">
        <v>19</v>
      </c>
      <c r="K339" s="6" t="s">
        <v>20</v>
      </c>
      <c r="L339" s="1">
        <v>159</v>
      </c>
      <c r="M339" s="6" t="s">
        <v>21</v>
      </c>
      <c r="N339" s="6" t="s">
        <v>22</v>
      </c>
      <c r="O339" s="4">
        <v>12</v>
      </c>
      <c r="P339" s="3" t="str">
        <f>IFERROR(VLOOKUP(A339&amp;F339,'Commentaires Offres'!H:I,2,0),"")</f>
        <v/>
      </c>
      <c r="Q339" s="6" t="str">
        <f>IFERROR(VLOOKUP(A339&amp;F339,'Commentaires Offres'!C:D,2,0),"")</f>
        <v/>
      </c>
      <c r="R339" t="str">
        <f>IFERROR(VLOOKUP(L339,Tables!A:C,3,0),"")</f>
        <v>Tertiaire</v>
      </c>
      <c r="S339" t="str">
        <f>IFERROR(VLOOKUP(L339,Tables!A:C,2,0),"")</f>
        <v>Secrétariat - Assistanat</v>
      </c>
      <c r="T339">
        <f t="shared" si="15"/>
        <v>10</v>
      </c>
      <c r="U339">
        <f t="shared" si="16"/>
        <v>2025</v>
      </c>
      <c r="V339" t="str">
        <f t="shared" si="17"/>
        <v>Oui</v>
      </c>
    </row>
    <row r="340" spans="1:22" ht="18" customHeight="1" x14ac:dyDescent="0.3">
      <c r="A340" s="1" t="s">
        <v>17</v>
      </c>
      <c r="B340" s="2">
        <v>45943</v>
      </c>
      <c r="C340" s="34">
        <v>46280</v>
      </c>
      <c r="D340" s="3" t="s">
        <v>520</v>
      </c>
      <c r="E340" s="4">
        <v>9756</v>
      </c>
      <c r="F340" s="5">
        <v>24176</v>
      </c>
      <c r="G340" s="4">
        <v>4</v>
      </c>
      <c r="H340" s="7" t="s">
        <v>9</v>
      </c>
      <c r="I340" s="35">
        <v>21280</v>
      </c>
      <c r="J340" s="1" t="s">
        <v>19</v>
      </c>
      <c r="K340" s="6" t="s">
        <v>20</v>
      </c>
      <c r="L340" s="1">
        <v>170</v>
      </c>
      <c r="M340" s="6" t="s">
        <v>35</v>
      </c>
      <c r="N340" s="6" t="s">
        <v>22</v>
      </c>
      <c r="O340" s="4">
        <v>4</v>
      </c>
      <c r="P340" s="3" t="str">
        <f>IFERROR(VLOOKUP(A340&amp;F340,'Commentaires Offres'!H:I,2,0),"")</f>
        <v/>
      </c>
      <c r="Q340" s="6" t="str">
        <f>IFERROR(VLOOKUP(A340&amp;F340,'Commentaires Offres'!C:D,2,0),"")</f>
        <v/>
      </c>
      <c r="R340" t="str">
        <f>IFERROR(VLOOKUP(L340,Tables!A:C,3,0),"")</f>
        <v>Industrie</v>
      </c>
      <c r="S340" t="str">
        <f>IFERROR(VLOOKUP(L340,Tables!A:C,2,0),"")</f>
        <v>Réparation véhicules légers</v>
      </c>
      <c r="T340">
        <f t="shared" si="15"/>
        <v>10</v>
      </c>
      <c r="U340">
        <f t="shared" si="16"/>
        <v>2025</v>
      </c>
      <c r="V340" t="str">
        <f t="shared" si="17"/>
        <v>Oui</v>
      </c>
    </row>
    <row r="341" spans="1:22" ht="18" customHeight="1" x14ac:dyDescent="0.3">
      <c r="A341" s="1" t="s">
        <v>17</v>
      </c>
      <c r="B341" s="2">
        <v>45951</v>
      </c>
      <c r="C341" s="34">
        <v>45953</v>
      </c>
      <c r="D341" s="3" t="s">
        <v>290</v>
      </c>
      <c r="E341" s="4">
        <v>11067</v>
      </c>
      <c r="F341" s="5">
        <v>24441</v>
      </c>
      <c r="G341" s="4">
        <v>10</v>
      </c>
      <c r="H341" s="7" t="s">
        <v>23</v>
      </c>
      <c r="I341" s="35" t="s">
        <v>23</v>
      </c>
      <c r="J341" s="1" t="s">
        <v>19</v>
      </c>
      <c r="K341" s="6" t="s">
        <v>20</v>
      </c>
      <c r="L341" s="1">
        <v>124</v>
      </c>
      <c r="M341" s="6" t="s">
        <v>31</v>
      </c>
      <c r="N341" s="6"/>
      <c r="O341" s="4">
        <v>10</v>
      </c>
      <c r="P341" s="3" t="str">
        <f>IFERROR(VLOOKUP(A341&amp;F341,'Commentaires Offres'!H:I,2,0),"")</f>
        <v/>
      </c>
      <c r="Q341" s="6" t="str">
        <f>IFERROR(VLOOKUP(A341&amp;F341,'Commentaires Offres'!C:D,2,0),"")</f>
        <v/>
      </c>
      <c r="R341" t="str">
        <f>IFERROR(VLOOKUP(L341,Tables!A:C,3,0),"")</f>
        <v>BTP</v>
      </c>
      <c r="S341" t="str">
        <f>IFERROR(VLOOKUP(L341,Tables!A:C,2,0),"")</f>
        <v>Equipement Electrique</v>
      </c>
      <c r="T341">
        <f t="shared" si="15"/>
        <v>10</v>
      </c>
      <c r="U341">
        <f t="shared" si="16"/>
        <v>2025</v>
      </c>
      <c r="V341" t="str">
        <f t="shared" si="17"/>
        <v>Non</v>
      </c>
    </row>
    <row r="342" spans="1:22" ht="18" customHeight="1" x14ac:dyDescent="0.3">
      <c r="A342" s="1" t="s">
        <v>17</v>
      </c>
      <c r="B342" s="2">
        <v>45951</v>
      </c>
      <c r="C342" s="34">
        <v>45952</v>
      </c>
      <c r="D342" s="3" t="s">
        <v>297</v>
      </c>
      <c r="E342" s="4">
        <v>11064</v>
      </c>
      <c r="F342" s="5">
        <v>24414</v>
      </c>
      <c r="G342" s="4">
        <v>10</v>
      </c>
      <c r="H342" s="7" t="s">
        <v>23</v>
      </c>
      <c r="I342" s="35" t="s">
        <v>23</v>
      </c>
      <c r="J342" s="1" t="s">
        <v>19</v>
      </c>
      <c r="K342" s="6" t="s">
        <v>20</v>
      </c>
      <c r="L342" s="1">
        <v>124</v>
      </c>
      <c r="M342" s="6" t="s">
        <v>31</v>
      </c>
      <c r="N342" s="6"/>
      <c r="O342" s="4">
        <v>10</v>
      </c>
      <c r="P342" s="3" t="str">
        <f>IFERROR(VLOOKUP(A342&amp;F342,'Commentaires Offres'!H:I,2,0),"")</f>
        <v/>
      </c>
      <c r="Q342" s="6" t="str">
        <f>IFERROR(VLOOKUP(A342&amp;F342,'Commentaires Offres'!C:D,2,0),"")</f>
        <v/>
      </c>
      <c r="R342" t="str">
        <f>IFERROR(VLOOKUP(L342,Tables!A:C,3,0),"")</f>
        <v>BTP</v>
      </c>
      <c r="S342" t="str">
        <f>IFERROR(VLOOKUP(L342,Tables!A:C,2,0),"")</f>
        <v>Equipement Electrique</v>
      </c>
      <c r="T342">
        <f t="shared" si="15"/>
        <v>10</v>
      </c>
      <c r="U342">
        <f t="shared" si="16"/>
        <v>2025</v>
      </c>
      <c r="V342" t="str">
        <f t="shared" si="17"/>
        <v>Non</v>
      </c>
    </row>
    <row r="343" spans="1:22" ht="18" customHeight="1" x14ac:dyDescent="0.3">
      <c r="A343" s="1" t="s">
        <v>17</v>
      </c>
      <c r="B343" s="2">
        <v>45951</v>
      </c>
      <c r="C343" s="34">
        <v>45952</v>
      </c>
      <c r="D343" s="3" t="s">
        <v>292</v>
      </c>
      <c r="E343" s="4">
        <v>11070</v>
      </c>
      <c r="F343" s="5">
        <v>24460</v>
      </c>
      <c r="G343" s="4">
        <v>6</v>
      </c>
      <c r="H343" s="7" t="s">
        <v>23</v>
      </c>
      <c r="I343" s="35" t="s">
        <v>23</v>
      </c>
      <c r="J343" s="1" t="s">
        <v>19</v>
      </c>
      <c r="K343" s="6" t="s">
        <v>20</v>
      </c>
      <c r="L343" s="1">
        <v>124</v>
      </c>
      <c r="M343" s="6" t="s">
        <v>31</v>
      </c>
      <c r="N343" s="6"/>
      <c r="O343" s="4">
        <v>6</v>
      </c>
      <c r="P343" s="3" t="str">
        <f>IFERROR(VLOOKUP(A343&amp;F343,'Commentaires Offres'!H:I,2,0),"")</f>
        <v/>
      </c>
      <c r="Q343" s="6" t="str">
        <f>IFERROR(VLOOKUP(A343&amp;F343,'Commentaires Offres'!C:D,2,0),"")</f>
        <v/>
      </c>
      <c r="R343" t="str">
        <f>IFERROR(VLOOKUP(L343,Tables!A:C,3,0),"")</f>
        <v>BTP</v>
      </c>
      <c r="S343" t="str">
        <f>IFERROR(VLOOKUP(L343,Tables!A:C,2,0),"")</f>
        <v>Equipement Electrique</v>
      </c>
      <c r="T343">
        <f t="shared" si="15"/>
        <v>10</v>
      </c>
      <c r="U343">
        <f t="shared" si="16"/>
        <v>2025</v>
      </c>
      <c r="V343" t="str">
        <f t="shared" si="17"/>
        <v>Non</v>
      </c>
    </row>
    <row r="344" spans="1:22" ht="18" customHeight="1" x14ac:dyDescent="0.3">
      <c r="A344" s="1" t="s">
        <v>17</v>
      </c>
      <c r="B344" s="2">
        <v>45951</v>
      </c>
      <c r="C344" s="34">
        <v>45952</v>
      </c>
      <c r="D344" s="3" t="s">
        <v>293</v>
      </c>
      <c r="E344" s="4">
        <v>11581</v>
      </c>
      <c r="F344" s="5">
        <v>24426</v>
      </c>
      <c r="G344" s="4">
        <v>6</v>
      </c>
      <c r="H344" s="7" t="s">
        <v>23</v>
      </c>
      <c r="I344" s="35" t="s">
        <v>23</v>
      </c>
      <c r="J344" s="1" t="s">
        <v>19</v>
      </c>
      <c r="K344" s="6" t="s">
        <v>20</v>
      </c>
      <c r="L344" s="1">
        <v>124</v>
      </c>
      <c r="M344" s="6" t="s">
        <v>31</v>
      </c>
      <c r="N344" s="6"/>
      <c r="O344" s="4">
        <v>6</v>
      </c>
      <c r="P344" s="3" t="str">
        <f>IFERROR(VLOOKUP(A344&amp;F344,'Commentaires Offres'!H:I,2,0),"")</f>
        <v/>
      </c>
      <c r="Q344" s="6" t="str">
        <f>IFERROR(VLOOKUP(A344&amp;F344,'Commentaires Offres'!C:D,2,0),"")</f>
        <v/>
      </c>
      <c r="R344" t="str">
        <f>IFERROR(VLOOKUP(L344,Tables!A:C,3,0),"")</f>
        <v>BTP</v>
      </c>
      <c r="S344" t="str">
        <f>IFERROR(VLOOKUP(L344,Tables!A:C,2,0),"")</f>
        <v>Equipement Electrique</v>
      </c>
      <c r="T344">
        <f t="shared" si="15"/>
        <v>10</v>
      </c>
      <c r="U344">
        <f t="shared" si="16"/>
        <v>2025</v>
      </c>
      <c r="V344" t="str">
        <f t="shared" si="17"/>
        <v>Non</v>
      </c>
    </row>
    <row r="345" spans="1:22" ht="18" customHeight="1" x14ac:dyDescent="0.3">
      <c r="A345" s="1" t="s">
        <v>17</v>
      </c>
      <c r="B345" s="2">
        <v>45957</v>
      </c>
      <c r="C345" s="34">
        <v>46100</v>
      </c>
      <c r="D345" s="3" t="s">
        <v>512</v>
      </c>
      <c r="E345" s="4">
        <v>9680</v>
      </c>
      <c r="F345" s="5">
        <v>24027</v>
      </c>
      <c r="G345" s="4">
        <v>12</v>
      </c>
      <c r="H345" s="7" t="s">
        <v>9</v>
      </c>
      <c r="I345" s="35">
        <v>4557</v>
      </c>
      <c r="J345" s="1" t="s">
        <v>19</v>
      </c>
      <c r="K345" s="6" t="s">
        <v>20</v>
      </c>
      <c r="L345" s="1">
        <v>176</v>
      </c>
      <c r="M345" s="6" t="s">
        <v>38</v>
      </c>
      <c r="N345" s="6" t="s">
        <v>22</v>
      </c>
      <c r="O345" s="4">
        <v>12</v>
      </c>
      <c r="P345" s="3" t="str">
        <f>IFERROR(VLOOKUP(A345&amp;F345,'Commentaires Offres'!H:I,2,0),"")</f>
        <v/>
      </c>
      <c r="Q345" s="6" t="str">
        <f>IFERROR(VLOOKUP(A345&amp;F345,'Commentaires Offres'!C:D,2,0),"")</f>
        <v/>
      </c>
      <c r="R345" t="str">
        <f>IFERROR(VLOOKUP(L345,Tables!A:C,3,0),"")</f>
        <v>Tertiaire</v>
      </c>
      <c r="S345" t="str">
        <f>IFERROR(VLOOKUP(L345,Tables!A:C,2,0),"")</f>
        <v>Services aux particuliers</v>
      </c>
      <c r="T345">
        <f t="shared" si="15"/>
        <v>10</v>
      </c>
      <c r="U345">
        <f t="shared" si="16"/>
        <v>2025</v>
      </c>
      <c r="V345" t="str">
        <f t="shared" si="17"/>
        <v>Oui</v>
      </c>
    </row>
    <row r="346" spans="1:22" ht="18" customHeight="1" x14ac:dyDescent="0.3">
      <c r="A346" s="1" t="s">
        <v>17</v>
      </c>
      <c r="B346" s="2">
        <v>45964</v>
      </c>
      <c r="C346" s="34">
        <v>45967</v>
      </c>
      <c r="D346" s="3" t="s">
        <v>300</v>
      </c>
      <c r="E346" s="4">
        <v>12738</v>
      </c>
      <c r="F346" s="5">
        <v>24345</v>
      </c>
      <c r="G346" s="4">
        <v>6</v>
      </c>
      <c r="H346" s="7" t="s">
        <v>9</v>
      </c>
      <c r="I346" s="35">
        <v>700</v>
      </c>
      <c r="J346" s="1" t="s">
        <v>19</v>
      </c>
      <c r="K346" s="6" t="s">
        <v>20</v>
      </c>
      <c r="L346" s="1">
        <v>174</v>
      </c>
      <c r="M346" s="6" t="s">
        <v>31</v>
      </c>
      <c r="N346" s="6" t="s">
        <v>22</v>
      </c>
      <c r="O346" s="4">
        <v>6</v>
      </c>
      <c r="P346" s="3" t="str">
        <f>IFERROR(VLOOKUP(A346&amp;F346,'Commentaires Offres'!H:I,2,0),"")</f>
        <v/>
      </c>
      <c r="Q346" s="6" t="str">
        <f>IFERROR(VLOOKUP(A346&amp;F346,'Commentaires Offres'!C:D,2,0),"")</f>
        <v/>
      </c>
      <c r="R346" t="str">
        <f>IFERROR(VLOOKUP(L346,Tables!A:C,3,0),"")</f>
        <v>Tertiaire</v>
      </c>
      <c r="S346" t="str">
        <f>IFERROR(VLOOKUP(L346,Tables!A:C,2,0),"")</f>
        <v>Entreposage magasinage</v>
      </c>
      <c r="T346">
        <f t="shared" si="15"/>
        <v>11</v>
      </c>
      <c r="U346">
        <f t="shared" si="16"/>
        <v>2025</v>
      </c>
      <c r="V346" t="str">
        <f t="shared" si="17"/>
        <v>Oui</v>
      </c>
    </row>
    <row r="347" spans="1:22" ht="18" customHeight="1" x14ac:dyDescent="0.3">
      <c r="A347" s="1" t="s">
        <v>17</v>
      </c>
      <c r="B347" s="2">
        <v>45964</v>
      </c>
      <c r="C347" s="34">
        <v>45968</v>
      </c>
      <c r="D347" s="3" t="s">
        <v>301</v>
      </c>
      <c r="E347" s="4">
        <v>12736</v>
      </c>
      <c r="F347" s="5">
        <v>24354</v>
      </c>
      <c r="G347" s="4">
        <v>6</v>
      </c>
      <c r="H347" s="7" t="s">
        <v>9</v>
      </c>
      <c r="I347" s="35">
        <v>700</v>
      </c>
      <c r="J347" s="1" t="s">
        <v>19</v>
      </c>
      <c r="K347" s="6" t="s">
        <v>20</v>
      </c>
      <c r="L347" s="1">
        <v>174</v>
      </c>
      <c r="M347" s="6" t="s">
        <v>31</v>
      </c>
      <c r="N347" s="6"/>
      <c r="O347" s="4">
        <v>6</v>
      </c>
      <c r="P347" s="3" t="str">
        <f>IFERROR(VLOOKUP(A347&amp;F347,'Commentaires Offres'!H:I,2,0),"")</f>
        <v/>
      </c>
      <c r="Q347" s="6" t="str">
        <f>IFERROR(VLOOKUP(A347&amp;F347,'Commentaires Offres'!C:D,2,0),"")</f>
        <v/>
      </c>
      <c r="R347" t="str">
        <f>IFERROR(VLOOKUP(L347,Tables!A:C,3,0),"")</f>
        <v>Tertiaire</v>
      </c>
      <c r="S347" t="str">
        <f>IFERROR(VLOOKUP(L347,Tables!A:C,2,0),"")</f>
        <v>Entreposage magasinage</v>
      </c>
      <c r="T347">
        <f t="shared" si="15"/>
        <v>11</v>
      </c>
      <c r="U347">
        <f t="shared" si="16"/>
        <v>2025</v>
      </c>
      <c r="V347" t="str">
        <f t="shared" si="17"/>
        <v>Oui</v>
      </c>
    </row>
    <row r="348" spans="1:22" ht="18" customHeight="1" x14ac:dyDescent="0.3">
      <c r="A348" s="1" t="s">
        <v>17</v>
      </c>
      <c r="B348" s="2">
        <v>45964</v>
      </c>
      <c r="C348" s="34">
        <v>45966</v>
      </c>
      <c r="D348" s="3" t="s">
        <v>302</v>
      </c>
      <c r="E348" s="4">
        <v>12734</v>
      </c>
      <c r="F348" s="5">
        <v>24363</v>
      </c>
      <c r="G348" s="4">
        <v>6</v>
      </c>
      <c r="H348" s="7" t="s">
        <v>9</v>
      </c>
      <c r="I348" s="35">
        <v>525</v>
      </c>
      <c r="J348" s="1" t="s">
        <v>19</v>
      </c>
      <c r="K348" s="6" t="s">
        <v>20</v>
      </c>
      <c r="L348" s="1">
        <v>174</v>
      </c>
      <c r="M348" s="6" t="s">
        <v>31</v>
      </c>
      <c r="N348" s="6"/>
      <c r="O348" s="4">
        <v>6</v>
      </c>
      <c r="P348" s="3" t="str">
        <f>IFERROR(VLOOKUP(A348&amp;F348,'Commentaires Offres'!H:I,2,0),"")</f>
        <v/>
      </c>
      <c r="Q348" s="6" t="str">
        <f>IFERROR(VLOOKUP(A348&amp;F348,'Commentaires Offres'!C:D,2,0),"")</f>
        <v/>
      </c>
      <c r="R348" t="str">
        <f>IFERROR(VLOOKUP(L348,Tables!A:C,3,0),"")</f>
        <v>Tertiaire</v>
      </c>
      <c r="S348" t="str">
        <f>IFERROR(VLOOKUP(L348,Tables!A:C,2,0),"")</f>
        <v>Entreposage magasinage</v>
      </c>
      <c r="T348">
        <f t="shared" si="15"/>
        <v>11</v>
      </c>
      <c r="U348">
        <f t="shared" si="16"/>
        <v>2025</v>
      </c>
      <c r="V348" t="str">
        <f t="shared" si="17"/>
        <v>Oui</v>
      </c>
    </row>
    <row r="349" spans="1:22" ht="18" customHeight="1" x14ac:dyDescent="0.3">
      <c r="A349" s="1" t="s">
        <v>17</v>
      </c>
      <c r="B349" s="2">
        <v>45964</v>
      </c>
      <c r="C349" s="34">
        <v>45966</v>
      </c>
      <c r="D349" s="3" t="s">
        <v>303</v>
      </c>
      <c r="E349" s="4">
        <v>12733</v>
      </c>
      <c r="F349" s="5">
        <v>24372</v>
      </c>
      <c r="G349" s="4">
        <v>6</v>
      </c>
      <c r="H349" s="7" t="s">
        <v>9</v>
      </c>
      <c r="I349" s="35">
        <v>525</v>
      </c>
      <c r="J349" s="1" t="s">
        <v>19</v>
      </c>
      <c r="K349" s="6" t="s">
        <v>20</v>
      </c>
      <c r="L349" s="1">
        <v>174</v>
      </c>
      <c r="M349" s="6" t="s">
        <v>31</v>
      </c>
      <c r="N349" s="6"/>
      <c r="O349" s="4">
        <v>6</v>
      </c>
      <c r="P349" s="3" t="str">
        <f>IFERROR(VLOOKUP(A349&amp;F349,'Commentaires Offres'!H:I,2,0),"")</f>
        <v/>
      </c>
      <c r="Q349" s="6" t="str">
        <f>IFERROR(VLOOKUP(A349&amp;F349,'Commentaires Offres'!C:D,2,0),"")</f>
        <v/>
      </c>
      <c r="R349" t="str">
        <f>IFERROR(VLOOKUP(L349,Tables!A:C,3,0),"")</f>
        <v>Tertiaire</v>
      </c>
      <c r="S349" t="str">
        <f>IFERROR(VLOOKUP(L349,Tables!A:C,2,0),"")</f>
        <v>Entreposage magasinage</v>
      </c>
      <c r="T349">
        <f t="shared" si="15"/>
        <v>11</v>
      </c>
      <c r="U349">
        <f t="shared" si="16"/>
        <v>2025</v>
      </c>
      <c r="V349" t="str">
        <f t="shared" si="17"/>
        <v>Oui</v>
      </c>
    </row>
    <row r="350" spans="1:22" ht="18" customHeight="1" x14ac:dyDescent="0.3">
      <c r="A350" s="1" t="s">
        <v>17</v>
      </c>
      <c r="B350" s="2">
        <v>45964</v>
      </c>
      <c r="C350" s="34">
        <v>45966</v>
      </c>
      <c r="D350" s="3" t="s">
        <v>304</v>
      </c>
      <c r="E350" s="4">
        <v>12732</v>
      </c>
      <c r="F350" s="5">
        <v>24381</v>
      </c>
      <c r="G350" s="4">
        <v>6</v>
      </c>
      <c r="H350" s="7" t="s">
        <v>9</v>
      </c>
      <c r="I350" s="35">
        <v>525</v>
      </c>
      <c r="J350" s="1" t="s">
        <v>19</v>
      </c>
      <c r="K350" s="6" t="s">
        <v>20</v>
      </c>
      <c r="L350" s="1">
        <v>174</v>
      </c>
      <c r="M350" s="6" t="s">
        <v>31</v>
      </c>
      <c r="N350" s="6"/>
      <c r="O350" s="4">
        <v>6</v>
      </c>
      <c r="P350" s="3" t="str">
        <f>IFERROR(VLOOKUP(A350&amp;F350,'Commentaires Offres'!H:I,2,0),"")</f>
        <v/>
      </c>
      <c r="Q350" s="6" t="str">
        <f>IFERROR(VLOOKUP(A350&amp;F350,'Commentaires Offres'!C:D,2,0),"")</f>
        <v/>
      </c>
      <c r="R350" t="str">
        <f>IFERROR(VLOOKUP(L350,Tables!A:C,3,0),"")</f>
        <v>Tertiaire</v>
      </c>
      <c r="S350" t="str">
        <f>IFERROR(VLOOKUP(L350,Tables!A:C,2,0),"")</f>
        <v>Entreposage magasinage</v>
      </c>
      <c r="T350">
        <f t="shared" si="15"/>
        <v>11</v>
      </c>
      <c r="U350">
        <f t="shared" si="16"/>
        <v>2025</v>
      </c>
      <c r="V350" t="str">
        <f t="shared" si="17"/>
        <v>Oui</v>
      </c>
    </row>
    <row r="351" spans="1:22" ht="18" customHeight="1" x14ac:dyDescent="0.3">
      <c r="A351" s="1" t="s">
        <v>17</v>
      </c>
      <c r="B351" s="2">
        <v>45964</v>
      </c>
      <c r="C351" s="34">
        <v>45966</v>
      </c>
      <c r="D351" s="3" t="s">
        <v>305</v>
      </c>
      <c r="E351" s="4">
        <v>12737</v>
      </c>
      <c r="F351" s="5">
        <v>24336</v>
      </c>
      <c r="G351" s="4">
        <v>6</v>
      </c>
      <c r="H351" s="7" t="s">
        <v>9</v>
      </c>
      <c r="I351" s="35">
        <v>525</v>
      </c>
      <c r="J351" s="1" t="s">
        <v>19</v>
      </c>
      <c r="K351" s="6" t="s">
        <v>20</v>
      </c>
      <c r="L351" s="1">
        <v>174</v>
      </c>
      <c r="M351" s="6" t="s">
        <v>31</v>
      </c>
      <c r="N351" s="6" t="s">
        <v>299</v>
      </c>
      <c r="O351" s="4">
        <v>6</v>
      </c>
      <c r="P351" s="3" t="str">
        <f>IFERROR(VLOOKUP(A351&amp;F351,'Commentaires Offres'!H:I,2,0),"")</f>
        <v/>
      </c>
      <c r="Q351" s="6" t="str">
        <f>IFERROR(VLOOKUP(A351&amp;F351,'Commentaires Offres'!C:D,2,0),"")</f>
        <v/>
      </c>
      <c r="R351" t="str">
        <f>IFERROR(VLOOKUP(L351,Tables!A:C,3,0),"")</f>
        <v>Tertiaire</v>
      </c>
      <c r="S351" t="str">
        <f>IFERROR(VLOOKUP(L351,Tables!A:C,2,0),"")</f>
        <v>Entreposage magasinage</v>
      </c>
      <c r="T351">
        <f t="shared" si="15"/>
        <v>11</v>
      </c>
      <c r="U351">
        <f t="shared" si="16"/>
        <v>2025</v>
      </c>
      <c r="V351" t="str">
        <f t="shared" si="17"/>
        <v>Oui</v>
      </c>
    </row>
    <row r="352" spans="1:22" ht="18" customHeight="1" x14ac:dyDescent="0.3">
      <c r="A352" s="1" t="s">
        <v>17</v>
      </c>
      <c r="B352" s="2">
        <v>45964</v>
      </c>
      <c r="C352" s="34">
        <v>45965</v>
      </c>
      <c r="D352" s="3" t="s">
        <v>308</v>
      </c>
      <c r="E352" s="4">
        <v>9994</v>
      </c>
      <c r="F352" s="5">
        <v>24402</v>
      </c>
      <c r="G352" s="4">
        <v>10</v>
      </c>
      <c r="H352" s="7" t="s">
        <v>23</v>
      </c>
      <c r="I352" s="35" t="s">
        <v>23</v>
      </c>
      <c r="J352" s="1" t="s">
        <v>19</v>
      </c>
      <c r="K352" s="6" t="s">
        <v>20</v>
      </c>
      <c r="L352" s="1">
        <v>177</v>
      </c>
      <c r="M352" s="6" t="s">
        <v>31</v>
      </c>
      <c r="N352" s="6"/>
      <c r="O352" s="4">
        <v>10</v>
      </c>
      <c r="P352" s="3" t="str">
        <f>IFERROR(VLOOKUP(A352&amp;F352,'Commentaires Offres'!H:I,2,0),"")</f>
        <v/>
      </c>
      <c r="Q352" s="6" t="str">
        <f>IFERROR(VLOOKUP(A352&amp;F352,'Commentaires Offres'!C:D,2,0),"")</f>
        <v/>
      </c>
      <c r="R352" t="str">
        <f>IFERROR(VLOOKUP(L352,Tables!A:C,3,0),"")</f>
        <v>Tertiaire</v>
      </c>
      <c r="S352" t="str">
        <f>IFERROR(VLOOKUP(L352,Tables!A:C,2,0),"")</f>
        <v>Autres Services entreprises et collectivités</v>
      </c>
      <c r="T352">
        <f t="shared" si="15"/>
        <v>11</v>
      </c>
      <c r="U352">
        <f t="shared" si="16"/>
        <v>2025</v>
      </c>
      <c r="V352" t="str">
        <f t="shared" si="17"/>
        <v>Non</v>
      </c>
    </row>
    <row r="353" spans="1:22" ht="18" customHeight="1" x14ac:dyDescent="0.3">
      <c r="A353" s="1" t="s">
        <v>17</v>
      </c>
      <c r="B353" s="2">
        <v>45964</v>
      </c>
      <c r="C353" s="34">
        <v>45965</v>
      </c>
      <c r="D353" s="3" t="s">
        <v>298</v>
      </c>
      <c r="E353" s="4">
        <v>12739</v>
      </c>
      <c r="F353" s="5">
        <v>24327</v>
      </c>
      <c r="G353" s="4">
        <v>6</v>
      </c>
      <c r="H353" s="7" t="s">
        <v>9</v>
      </c>
      <c r="I353" s="35">
        <v>260</v>
      </c>
      <c r="J353" s="1" t="s">
        <v>19</v>
      </c>
      <c r="K353" s="6" t="s">
        <v>20</v>
      </c>
      <c r="L353" s="1">
        <v>174</v>
      </c>
      <c r="M353" s="6" t="s">
        <v>31</v>
      </c>
      <c r="N353" s="6" t="s">
        <v>299</v>
      </c>
      <c r="O353" s="4">
        <v>6</v>
      </c>
      <c r="P353" s="3" t="str">
        <f>IFERROR(VLOOKUP(A353&amp;F353,'Commentaires Offres'!H:I,2,0),"")</f>
        <v/>
      </c>
      <c r="Q353" s="6" t="str">
        <f>IFERROR(VLOOKUP(A353&amp;F353,'Commentaires Offres'!C:D,2,0),"")</f>
        <v/>
      </c>
      <c r="R353" t="str">
        <f>IFERROR(VLOOKUP(L353,Tables!A:C,3,0),"")</f>
        <v>Tertiaire</v>
      </c>
      <c r="S353" t="str">
        <f>IFERROR(VLOOKUP(L353,Tables!A:C,2,0),"")</f>
        <v>Entreposage magasinage</v>
      </c>
      <c r="T353">
        <f t="shared" si="15"/>
        <v>11</v>
      </c>
      <c r="U353">
        <f t="shared" si="16"/>
        <v>2025</v>
      </c>
      <c r="V353" t="str">
        <f t="shared" si="17"/>
        <v>Oui</v>
      </c>
    </row>
    <row r="354" spans="1:22" ht="18" customHeight="1" x14ac:dyDescent="0.3">
      <c r="A354" s="1" t="s">
        <v>17</v>
      </c>
      <c r="B354" s="2">
        <v>45966</v>
      </c>
      <c r="C354" s="34">
        <v>45966</v>
      </c>
      <c r="D354" s="3" t="s">
        <v>310</v>
      </c>
      <c r="E354" s="4">
        <v>11258</v>
      </c>
      <c r="F354" s="5">
        <v>24463</v>
      </c>
      <c r="G354" s="4">
        <v>10</v>
      </c>
      <c r="H354" s="7" t="s">
        <v>23</v>
      </c>
      <c r="I354" s="35" t="s">
        <v>23</v>
      </c>
      <c r="J354" s="1" t="s">
        <v>19</v>
      </c>
      <c r="K354" s="6" t="s">
        <v>20</v>
      </c>
      <c r="L354" s="1">
        <v>177</v>
      </c>
      <c r="M354" s="6" t="s">
        <v>31</v>
      </c>
      <c r="N354" s="6"/>
      <c r="O354" s="4">
        <v>10</v>
      </c>
      <c r="P354" s="3" t="str">
        <f>IFERROR(VLOOKUP(A354&amp;F354,'Commentaires Offres'!H:I,2,0),"")</f>
        <v/>
      </c>
      <c r="Q354" s="6" t="str">
        <f>IFERROR(VLOOKUP(A354&amp;F354,'Commentaires Offres'!C:D,2,0),"")</f>
        <v/>
      </c>
      <c r="R354" t="str">
        <f>IFERROR(VLOOKUP(L354,Tables!A:C,3,0),"")</f>
        <v>Tertiaire</v>
      </c>
      <c r="S354" t="str">
        <f>IFERROR(VLOOKUP(L354,Tables!A:C,2,0),"")</f>
        <v>Autres Services entreprises et collectivités</v>
      </c>
      <c r="T354">
        <f t="shared" si="15"/>
        <v>11</v>
      </c>
      <c r="U354">
        <f t="shared" si="16"/>
        <v>2025</v>
      </c>
      <c r="V354" t="str">
        <f t="shared" si="17"/>
        <v>Non</v>
      </c>
    </row>
    <row r="355" spans="1:22" ht="18" customHeight="1" x14ac:dyDescent="0.3">
      <c r="A355" s="1" t="s">
        <v>17</v>
      </c>
      <c r="B355" s="2">
        <v>45973</v>
      </c>
      <c r="C355" s="34">
        <v>46161</v>
      </c>
      <c r="D355" s="3" t="s">
        <v>531</v>
      </c>
      <c r="E355" s="4">
        <v>9640</v>
      </c>
      <c r="F355" s="5">
        <v>24017</v>
      </c>
      <c r="G355" s="4">
        <v>12</v>
      </c>
      <c r="H355" s="7" t="s">
        <v>9</v>
      </c>
      <c r="I355" s="35">
        <v>8911</v>
      </c>
      <c r="J355" s="1" t="s">
        <v>19</v>
      </c>
      <c r="K355" s="6" t="s">
        <v>20</v>
      </c>
      <c r="L355" s="1">
        <v>106</v>
      </c>
      <c r="M355" s="6" t="s">
        <v>33</v>
      </c>
      <c r="N355" s="6" t="s">
        <v>22</v>
      </c>
      <c r="O355" s="4">
        <v>12</v>
      </c>
      <c r="P355" s="3" t="str">
        <f>IFERROR(VLOOKUP(A355&amp;F355,'Commentaires Offres'!H:I,2,0),"")</f>
        <v/>
      </c>
      <c r="Q355" s="6" t="str">
        <f>IFERROR(VLOOKUP(A355&amp;F355,'Commentaires Offres'!C:D,2,0),"")</f>
        <v/>
      </c>
      <c r="R355" t="str">
        <f>IFERROR(VLOOKUP(L355,Tables!A:C,3,0),"")</f>
        <v>BTP</v>
      </c>
      <c r="S355" t="str">
        <f>IFERROR(VLOOKUP(L355,Tables!A:C,2,0),"")</f>
        <v>Entretien du batiment</v>
      </c>
      <c r="T355">
        <f t="shared" si="15"/>
        <v>11</v>
      </c>
      <c r="U355">
        <f t="shared" si="16"/>
        <v>2025</v>
      </c>
      <c r="V355" t="str">
        <f t="shared" si="17"/>
        <v>Oui</v>
      </c>
    </row>
    <row r="356" spans="1:22" ht="18" customHeight="1" x14ac:dyDescent="0.3">
      <c r="A356" s="1" t="s">
        <v>17</v>
      </c>
      <c r="B356" s="2">
        <v>45973</v>
      </c>
      <c r="C356" s="34">
        <v>46176</v>
      </c>
      <c r="D356" s="3" t="s">
        <v>527</v>
      </c>
      <c r="E356" s="4">
        <v>7050</v>
      </c>
      <c r="F356" s="5">
        <v>24018</v>
      </c>
      <c r="G356" s="4">
        <v>12</v>
      </c>
      <c r="H356" s="7" t="s">
        <v>9</v>
      </c>
      <c r="I356" s="35">
        <v>11396</v>
      </c>
      <c r="J356" s="1" t="s">
        <v>19</v>
      </c>
      <c r="K356" s="6" t="s">
        <v>20</v>
      </c>
      <c r="L356" s="1">
        <v>108</v>
      </c>
      <c r="M356" s="6" t="s">
        <v>33</v>
      </c>
      <c r="N356" s="6" t="s">
        <v>22</v>
      </c>
      <c r="O356" s="4">
        <v>12</v>
      </c>
      <c r="P356" s="3" t="str">
        <f>IFERROR(VLOOKUP(A356&amp;F356,'Commentaires Offres'!H:I,2,0),"")</f>
        <v/>
      </c>
      <c r="Q356" s="6" t="str">
        <f>IFERROR(VLOOKUP(A356&amp;F356,'Commentaires Offres'!C:D,2,0),"")</f>
        <v/>
      </c>
      <c r="R356" t="str">
        <f>IFERROR(VLOOKUP(L356,Tables!A:C,3,0),"")</f>
        <v>BTP</v>
      </c>
      <c r="S356" t="str">
        <f>IFERROR(VLOOKUP(L356,Tables!A:C,2,0),"")</f>
        <v>Equipement Génie climatique</v>
      </c>
      <c r="T356">
        <f t="shared" si="15"/>
        <v>11</v>
      </c>
      <c r="U356">
        <f t="shared" si="16"/>
        <v>2025</v>
      </c>
      <c r="V356" t="str">
        <f t="shared" si="17"/>
        <v>Oui</v>
      </c>
    </row>
    <row r="357" spans="1:22" ht="18" customHeight="1" x14ac:dyDescent="0.3">
      <c r="A357" s="1" t="s">
        <v>17</v>
      </c>
      <c r="B357" s="2">
        <v>45978</v>
      </c>
      <c r="C357" s="34">
        <v>46332</v>
      </c>
      <c r="D357" s="3" t="s">
        <v>513</v>
      </c>
      <c r="E357" s="4">
        <v>9783</v>
      </c>
      <c r="F357" s="5">
        <v>24055</v>
      </c>
      <c r="G357" s="4">
        <v>6</v>
      </c>
      <c r="H357" s="7" t="s">
        <v>9</v>
      </c>
      <c r="I357" s="35">
        <v>12397.000000000002</v>
      </c>
      <c r="J357" s="1" t="s">
        <v>19</v>
      </c>
      <c r="K357" s="6" t="s">
        <v>20</v>
      </c>
      <c r="L357" s="1">
        <v>124</v>
      </c>
      <c r="M357" s="6" t="s">
        <v>37</v>
      </c>
      <c r="N357" s="6"/>
      <c r="O357" s="4">
        <v>6</v>
      </c>
      <c r="P357" s="3" t="str">
        <f>IFERROR(VLOOKUP(A357&amp;F357,'Commentaires Offres'!H:I,2,0),"")</f>
        <v/>
      </c>
      <c r="Q357" s="6" t="str">
        <f>IFERROR(VLOOKUP(A357&amp;F357,'Commentaires Offres'!C:D,2,0),"")</f>
        <v/>
      </c>
      <c r="R357" t="str">
        <f>IFERROR(VLOOKUP(L357,Tables!A:C,3,0),"")</f>
        <v>BTP</v>
      </c>
      <c r="S357" t="str">
        <f>IFERROR(VLOOKUP(L357,Tables!A:C,2,0),"")</f>
        <v>Equipement Electrique</v>
      </c>
      <c r="T357">
        <f t="shared" si="15"/>
        <v>11</v>
      </c>
      <c r="U357">
        <f t="shared" si="16"/>
        <v>2025</v>
      </c>
      <c r="V357" t="str">
        <f t="shared" si="17"/>
        <v>Oui</v>
      </c>
    </row>
    <row r="358" spans="1:22" ht="18" customHeight="1" x14ac:dyDescent="0.3">
      <c r="A358" s="1" t="s">
        <v>17</v>
      </c>
      <c r="B358" s="2">
        <v>45978</v>
      </c>
      <c r="C358" s="34">
        <v>46332</v>
      </c>
      <c r="D358" s="3" t="s">
        <v>528</v>
      </c>
      <c r="E358" s="4">
        <v>12721</v>
      </c>
      <c r="F358" s="5">
        <v>24037</v>
      </c>
      <c r="G358" s="4">
        <v>6</v>
      </c>
      <c r="H358" s="7" t="s">
        <v>23</v>
      </c>
      <c r="I358" s="35" t="s">
        <v>23</v>
      </c>
      <c r="J358" s="1" t="s">
        <v>19</v>
      </c>
      <c r="K358" s="6" t="s">
        <v>20</v>
      </c>
      <c r="L358" s="1">
        <v>108</v>
      </c>
      <c r="M358" s="6" t="s">
        <v>33</v>
      </c>
      <c r="N358" s="6" t="s">
        <v>172</v>
      </c>
      <c r="O358" s="4">
        <v>6</v>
      </c>
      <c r="P358" s="3" t="str">
        <f>IFERROR(VLOOKUP(A358&amp;F358,'Commentaires Offres'!H:I,2,0),"")</f>
        <v/>
      </c>
      <c r="Q358" s="6" t="str">
        <f>IFERROR(VLOOKUP(A358&amp;F358,'Commentaires Offres'!C:D,2,0),"")</f>
        <v/>
      </c>
      <c r="R358" t="str">
        <f>IFERROR(VLOOKUP(L358,Tables!A:C,3,0),"")</f>
        <v>BTP</v>
      </c>
      <c r="S358" t="str">
        <f>IFERROR(VLOOKUP(L358,Tables!A:C,2,0),"")</f>
        <v>Equipement Génie climatique</v>
      </c>
      <c r="T358">
        <f t="shared" si="15"/>
        <v>11</v>
      </c>
      <c r="U358">
        <f t="shared" si="16"/>
        <v>2025</v>
      </c>
      <c r="V358" t="str">
        <f t="shared" si="17"/>
        <v>Non</v>
      </c>
    </row>
    <row r="359" spans="1:22" ht="18" customHeight="1" x14ac:dyDescent="0.3">
      <c r="A359" s="1" t="s">
        <v>17</v>
      </c>
      <c r="B359" s="2">
        <v>45978</v>
      </c>
      <c r="C359" s="34">
        <v>46332</v>
      </c>
      <c r="D359" s="3" t="s">
        <v>519</v>
      </c>
      <c r="E359" s="4">
        <v>12720</v>
      </c>
      <c r="F359" s="5">
        <v>24033</v>
      </c>
      <c r="G359" s="4">
        <v>6</v>
      </c>
      <c r="H359" s="7" t="s">
        <v>23</v>
      </c>
      <c r="I359" s="35" t="s">
        <v>23</v>
      </c>
      <c r="J359" s="1" t="s">
        <v>19</v>
      </c>
      <c r="K359" s="6" t="s">
        <v>20</v>
      </c>
      <c r="L359" s="1">
        <v>106</v>
      </c>
      <c r="M359" s="6" t="s">
        <v>24</v>
      </c>
      <c r="N359" s="6" t="s">
        <v>172</v>
      </c>
      <c r="O359" s="4">
        <v>6</v>
      </c>
      <c r="P359" s="3" t="str">
        <f>IFERROR(VLOOKUP(A359&amp;F359,'Commentaires Offres'!H:I,2,0),"")</f>
        <v/>
      </c>
      <c r="Q359" s="6" t="str">
        <f>IFERROR(VLOOKUP(A359&amp;F359,'Commentaires Offres'!C:D,2,0),"")</f>
        <v/>
      </c>
      <c r="R359" t="str">
        <f>IFERROR(VLOOKUP(L359,Tables!A:C,3,0),"")</f>
        <v>BTP</v>
      </c>
      <c r="S359" t="str">
        <f>IFERROR(VLOOKUP(L359,Tables!A:C,2,0),"")</f>
        <v>Entretien du batiment</v>
      </c>
      <c r="T359">
        <f t="shared" si="15"/>
        <v>11</v>
      </c>
      <c r="U359">
        <f t="shared" si="16"/>
        <v>2025</v>
      </c>
      <c r="V359" t="str">
        <f t="shared" si="17"/>
        <v>Non</v>
      </c>
    </row>
    <row r="360" spans="1:22" ht="18" customHeight="1" x14ac:dyDescent="0.3">
      <c r="A360" s="1" t="s">
        <v>17</v>
      </c>
      <c r="B360" s="2">
        <v>45978</v>
      </c>
      <c r="C360" s="34">
        <v>46332</v>
      </c>
      <c r="D360" s="3" t="s">
        <v>509</v>
      </c>
      <c r="E360" s="4">
        <v>13677</v>
      </c>
      <c r="F360" s="5">
        <v>24076</v>
      </c>
      <c r="G360" s="4">
        <v>6</v>
      </c>
      <c r="H360" s="7" t="s">
        <v>23</v>
      </c>
      <c r="I360" s="35" t="s">
        <v>23</v>
      </c>
      <c r="J360" s="1" t="s">
        <v>19</v>
      </c>
      <c r="K360" s="6" t="s">
        <v>20</v>
      </c>
      <c r="L360" s="1">
        <v>159</v>
      </c>
      <c r="M360" s="6" t="s">
        <v>21</v>
      </c>
      <c r="N360" s="6" t="s">
        <v>172</v>
      </c>
      <c r="O360" s="4">
        <v>6</v>
      </c>
      <c r="P360" s="3" t="str">
        <f>IFERROR(VLOOKUP(A360&amp;F360,'Commentaires Offres'!H:I,2,0),"")</f>
        <v/>
      </c>
      <c r="Q360" s="6" t="str">
        <f>IFERROR(VLOOKUP(A360&amp;F360,'Commentaires Offres'!C:D,2,0),"")</f>
        <v/>
      </c>
      <c r="R360" t="str">
        <f>IFERROR(VLOOKUP(L360,Tables!A:C,3,0),"")</f>
        <v>Tertiaire</v>
      </c>
      <c r="S360" t="str">
        <f>IFERROR(VLOOKUP(L360,Tables!A:C,2,0),"")</f>
        <v>Secrétariat - Assistanat</v>
      </c>
      <c r="T360">
        <f t="shared" si="15"/>
        <v>11</v>
      </c>
      <c r="U360">
        <f t="shared" si="16"/>
        <v>2025</v>
      </c>
      <c r="V360" t="str">
        <f t="shared" si="17"/>
        <v>Non</v>
      </c>
    </row>
    <row r="361" spans="1:22" ht="18" customHeight="1" x14ac:dyDescent="0.3">
      <c r="A361" s="1" t="s">
        <v>17</v>
      </c>
      <c r="B361" s="2">
        <v>45978</v>
      </c>
      <c r="C361" s="34">
        <v>46332</v>
      </c>
      <c r="D361" s="3" t="s">
        <v>529</v>
      </c>
      <c r="E361" s="4">
        <v>12718</v>
      </c>
      <c r="F361" s="5">
        <v>24092</v>
      </c>
      <c r="G361" s="4">
        <v>6</v>
      </c>
      <c r="H361" s="7" t="s">
        <v>23</v>
      </c>
      <c r="I361" s="35" t="s">
        <v>23</v>
      </c>
      <c r="J361" s="1" t="s">
        <v>19</v>
      </c>
      <c r="K361" s="6" t="s">
        <v>20</v>
      </c>
      <c r="L361" s="1">
        <v>174</v>
      </c>
      <c r="M361" s="6" t="s">
        <v>168</v>
      </c>
      <c r="N361" s="6" t="s">
        <v>172</v>
      </c>
      <c r="O361" s="4">
        <v>6</v>
      </c>
      <c r="P361" s="3" t="str">
        <f>IFERROR(VLOOKUP(A361&amp;F361,'Commentaires Offres'!H:I,2,0),"")</f>
        <v/>
      </c>
      <c r="Q361" s="6" t="str">
        <f>IFERROR(VLOOKUP(A361&amp;F361,'Commentaires Offres'!C:D,2,0),"")</f>
        <v/>
      </c>
      <c r="R361" t="str">
        <f>IFERROR(VLOOKUP(L361,Tables!A:C,3,0),"")</f>
        <v>Tertiaire</v>
      </c>
      <c r="S361" t="str">
        <f>IFERROR(VLOOKUP(L361,Tables!A:C,2,0),"")</f>
        <v>Entreposage magasinage</v>
      </c>
      <c r="T361">
        <f t="shared" si="15"/>
        <v>11</v>
      </c>
      <c r="U361">
        <f t="shared" si="16"/>
        <v>2025</v>
      </c>
      <c r="V361" t="str">
        <f t="shared" si="17"/>
        <v>Non</v>
      </c>
    </row>
    <row r="362" spans="1:22" ht="18" customHeight="1" x14ac:dyDescent="0.3">
      <c r="A362" s="1" t="s">
        <v>17</v>
      </c>
      <c r="B362" s="2">
        <v>45978</v>
      </c>
      <c r="C362" s="34">
        <v>46332</v>
      </c>
      <c r="D362" s="3" t="s">
        <v>511</v>
      </c>
      <c r="E362" s="4">
        <v>9807</v>
      </c>
      <c r="F362" s="5">
        <v>24058</v>
      </c>
      <c r="G362" s="4">
        <v>4</v>
      </c>
      <c r="H362" s="7" t="s">
        <v>9</v>
      </c>
      <c r="I362" s="35">
        <v>16632</v>
      </c>
      <c r="J362" s="1" t="s">
        <v>19</v>
      </c>
      <c r="K362" s="6" t="s">
        <v>20</v>
      </c>
      <c r="L362" s="1">
        <v>124</v>
      </c>
      <c r="M362" s="6" t="s">
        <v>37</v>
      </c>
      <c r="N362" s="6"/>
      <c r="O362" s="4">
        <v>4</v>
      </c>
      <c r="P362" s="3" t="str">
        <f>IFERROR(VLOOKUP(A362&amp;F362,'Commentaires Offres'!H:I,2,0),"")</f>
        <v/>
      </c>
      <c r="Q362" s="6" t="str">
        <f>IFERROR(VLOOKUP(A362&amp;F362,'Commentaires Offres'!C:D,2,0),"")</f>
        <v/>
      </c>
      <c r="R362" t="str">
        <f>IFERROR(VLOOKUP(L362,Tables!A:C,3,0),"")</f>
        <v>BTP</v>
      </c>
      <c r="S362" t="str">
        <f>IFERROR(VLOOKUP(L362,Tables!A:C,2,0),"")</f>
        <v>Equipement Electrique</v>
      </c>
      <c r="T362">
        <f t="shared" si="15"/>
        <v>11</v>
      </c>
      <c r="U362">
        <f t="shared" si="16"/>
        <v>2025</v>
      </c>
      <c r="V362" t="str">
        <f t="shared" si="17"/>
        <v>Oui</v>
      </c>
    </row>
    <row r="363" spans="1:22" ht="18" customHeight="1" x14ac:dyDescent="0.3">
      <c r="A363" s="1" t="s">
        <v>17</v>
      </c>
      <c r="B363" s="2">
        <v>45978</v>
      </c>
      <c r="C363" s="34">
        <v>46332</v>
      </c>
      <c r="D363" s="3" t="s">
        <v>538</v>
      </c>
      <c r="E363" s="4">
        <v>11843</v>
      </c>
      <c r="F363" s="5">
        <v>24060</v>
      </c>
      <c r="G363" s="4">
        <v>4</v>
      </c>
      <c r="H363" s="7" t="s">
        <v>9</v>
      </c>
      <c r="I363" s="35">
        <v>13608</v>
      </c>
      <c r="J363" s="1" t="s">
        <v>19</v>
      </c>
      <c r="K363" s="6" t="s">
        <v>20</v>
      </c>
      <c r="L363" s="1">
        <v>108</v>
      </c>
      <c r="M363" s="6" t="s">
        <v>33</v>
      </c>
      <c r="N363" s="6"/>
      <c r="O363" s="4">
        <v>4</v>
      </c>
      <c r="P363" s="3" t="str">
        <f>IFERROR(VLOOKUP(A363&amp;F363,'Commentaires Offres'!H:I,2,0),"")</f>
        <v/>
      </c>
      <c r="Q363" s="6" t="str">
        <f>IFERROR(VLOOKUP(A363&amp;F363,'Commentaires Offres'!C:D,2,0),"")</f>
        <v/>
      </c>
      <c r="R363" t="str">
        <f>IFERROR(VLOOKUP(L363,Tables!A:C,3,0),"")</f>
        <v>BTP</v>
      </c>
      <c r="S363" t="str">
        <f>IFERROR(VLOOKUP(L363,Tables!A:C,2,0),"")</f>
        <v>Equipement Génie climatique</v>
      </c>
      <c r="T363">
        <f t="shared" si="15"/>
        <v>11</v>
      </c>
      <c r="U363">
        <f t="shared" si="16"/>
        <v>2025</v>
      </c>
      <c r="V363" t="str">
        <f t="shared" si="17"/>
        <v>Oui</v>
      </c>
    </row>
    <row r="364" spans="1:22" ht="18" customHeight="1" x14ac:dyDescent="0.3">
      <c r="A364" s="1" t="s">
        <v>17</v>
      </c>
      <c r="B364" s="2">
        <v>45978</v>
      </c>
      <c r="C364" s="34">
        <v>46332</v>
      </c>
      <c r="D364" s="3" t="s">
        <v>521</v>
      </c>
      <c r="E364" s="4">
        <v>14266</v>
      </c>
      <c r="F364" s="5">
        <v>24064</v>
      </c>
      <c r="G364" s="4">
        <v>6</v>
      </c>
      <c r="H364" s="7" t="s">
        <v>23</v>
      </c>
      <c r="I364" s="35" t="s">
        <v>23</v>
      </c>
      <c r="J364" s="1" t="s">
        <v>19</v>
      </c>
      <c r="K364" s="6" t="s">
        <v>20</v>
      </c>
      <c r="L364" s="1">
        <v>159</v>
      </c>
      <c r="M364" s="6" t="s">
        <v>21</v>
      </c>
      <c r="N364" s="6" t="s">
        <v>172</v>
      </c>
      <c r="O364" s="4">
        <v>6</v>
      </c>
      <c r="P364" s="3" t="str">
        <f>IFERROR(VLOOKUP(A364&amp;F364,'Commentaires Offres'!H:I,2,0),"")</f>
        <v/>
      </c>
      <c r="Q364" s="6" t="str">
        <f>IFERROR(VLOOKUP(A364&amp;F364,'Commentaires Offres'!C:D,2,0),"")</f>
        <v/>
      </c>
      <c r="R364" t="str">
        <f>IFERROR(VLOOKUP(L364,Tables!A:C,3,0),"")</f>
        <v>Tertiaire</v>
      </c>
      <c r="S364" t="str">
        <f>IFERROR(VLOOKUP(L364,Tables!A:C,2,0),"")</f>
        <v>Secrétariat - Assistanat</v>
      </c>
      <c r="T364">
        <f t="shared" si="15"/>
        <v>11</v>
      </c>
      <c r="U364">
        <f t="shared" si="16"/>
        <v>2025</v>
      </c>
      <c r="V364" t="str">
        <f t="shared" si="17"/>
        <v>Non</v>
      </c>
    </row>
    <row r="365" spans="1:22" ht="18" customHeight="1" x14ac:dyDescent="0.3">
      <c r="A365" s="1" t="s">
        <v>17</v>
      </c>
      <c r="B365" s="2">
        <v>45978</v>
      </c>
      <c r="C365" s="34">
        <v>46332</v>
      </c>
      <c r="D365" s="3" t="s">
        <v>522</v>
      </c>
      <c r="E365" s="4">
        <v>14165</v>
      </c>
      <c r="F365" s="5">
        <v>24072</v>
      </c>
      <c r="G365" s="4">
        <v>6</v>
      </c>
      <c r="H365" s="7" t="s">
        <v>23</v>
      </c>
      <c r="I365" s="35" t="s">
        <v>23</v>
      </c>
      <c r="J365" s="1" t="s">
        <v>19</v>
      </c>
      <c r="K365" s="6" t="s">
        <v>20</v>
      </c>
      <c r="L365" s="1">
        <v>159</v>
      </c>
      <c r="M365" s="6" t="s">
        <v>21</v>
      </c>
      <c r="N365" s="6" t="s">
        <v>172</v>
      </c>
      <c r="O365" s="4">
        <v>6</v>
      </c>
      <c r="P365" s="3" t="str">
        <f>IFERROR(VLOOKUP(A365&amp;F365,'Commentaires Offres'!H:I,2,0),"")</f>
        <v/>
      </c>
      <c r="Q365" s="6" t="str">
        <f>IFERROR(VLOOKUP(A365&amp;F365,'Commentaires Offres'!C:D,2,0),"")</f>
        <v/>
      </c>
      <c r="R365" t="str">
        <f>IFERROR(VLOOKUP(L365,Tables!A:C,3,0),"")</f>
        <v>Tertiaire</v>
      </c>
      <c r="S365" t="str">
        <f>IFERROR(VLOOKUP(L365,Tables!A:C,2,0),"")</f>
        <v>Secrétariat - Assistanat</v>
      </c>
      <c r="T365">
        <f t="shared" si="15"/>
        <v>11</v>
      </c>
      <c r="U365">
        <f t="shared" si="16"/>
        <v>2025</v>
      </c>
      <c r="V365" t="str">
        <f t="shared" si="17"/>
        <v>Non</v>
      </c>
    </row>
    <row r="366" spans="1:22" ht="18" customHeight="1" x14ac:dyDescent="0.3">
      <c r="A366" s="1" t="s">
        <v>17</v>
      </c>
      <c r="B366" s="2">
        <v>45979</v>
      </c>
      <c r="C366" s="34">
        <v>45980</v>
      </c>
      <c r="D366" s="3" t="s">
        <v>297</v>
      </c>
      <c r="E366" s="4">
        <v>11064</v>
      </c>
      <c r="F366" s="5">
        <v>24415</v>
      </c>
      <c r="G366" s="4">
        <v>10</v>
      </c>
      <c r="H366" s="7" t="s">
        <v>23</v>
      </c>
      <c r="I366" s="35" t="s">
        <v>23</v>
      </c>
      <c r="J366" s="1" t="s">
        <v>19</v>
      </c>
      <c r="K366" s="6" t="s">
        <v>20</v>
      </c>
      <c r="L366" s="1">
        <v>124</v>
      </c>
      <c r="M366" s="6" t="s">
        <v>31</v>
      </c>
      <c r="N366" s="6"/>
      <c r="O366" s="4">
        <v>10</v>
      </c>
      <c r="P366" s="3" t="str">
        <f>IFERROR(VLOOKUP(A366&amp;F366,'Commentaires Offres'!H:I,2,0),"")</f>
        <v/>
      </c>
      <c r="Q366" s="6" t="str">
        <f>IFERROR(VLOOKUP(A366&amp;F366,'Commentaires Offres'!C:D,2,0),"")</f>
        <v/>
      </c>
      <c r="R366" t="str">
        <f>IFERROR(VLOOKUP(L366,Tables!A:C,3,0),"")</f>
        <v>BTP</v>
      </c>
      <c r="S366" t="str">
        <f>IFERROR(VLOOKUP(L366,Tables!A:C,2,0),"")</f>
        <v>Equipement Electrique</v>
      </c>
      <c r="T366">
        <f t="shared" si="15"/>
        <v>11</v>
      </c>
      <c r="U366">
        <f t="shared" si="16"/>
        <v>2025</v>
      </c>
      <c r="V366" t="str">
        <f t="shared" si="17"/>
        <v>Non</v>
      </c>
    </row>
    <row r="367" spans="1:22" ht="18" customHeight="1" x14ac:dyDescent="0.3">
      <c r="A367" s="1" t="s">
        <v>17</v>
      </c>
      <c r="B367" s="2">
        <v>45979</v>
      </c>
      <c r="C367" s="34">
        <v>45980</v>
      </c>
      <c r="D367" s="3" t="s">
        <v>292</v>
      </c>
      <c r="E367" s="4">
        <v>11070</v>
      </c>
      <c r="F367" s="5">
        <v>24462</v>
      </c>
      <c r="G367" s="4">
        <v>6</v>
      </c>
      <c r="H367" s="7" t="s">
        <v>23</v>
      </c>
      <c r="I367" s="35" t="s">
        <v>23</v>
      </c>
      <c r="J367" s="1" t="s">
        <v>19</v>
      </c>
      <c r="K367" s="6" t="s">
        <v>20</v>
      </c>
      <c r="L367" s="1">
        <v>124</v>
      </c>
      <c r="M367" s="6" t="s">
        <v>31</v>
      </c>
      <c r="N367" s="6"/>
      <c r="O367" s="4">
        <v>6</v>
      </c>
      <c r="P367" s="3" t="str">
        <f>IFERROR(VLOOKUP(A367&amp;F367,'Commentaires Offres'!H:I,2,0),"")</f>
        <v/>
      </c>
      <c r="Q367" s="6" t="str">
        <f>IFERROR(VLOOKUP(A367&amp;F367,'Commentaires Offres'!C:D,2,0),"")</f>
        <v/>
      </c>
      <c r="R367" t="str">
        <f>IFERROR(VLOOKUP(L367,Tables!A:C,3,0),"")</f>
        <v>BTP</v>
      </c>
      <c r="S367" t="str">
        <f>IFERROR(VLOOKUP(L367,Tables!A:C,2,0),"")</f>
        <v>Equipement Electrique</v>
      </c>
      <c r="T367">
        <f t="shared" si="15"/>
        <v>11</v>
      </c>
      <c r="U367">
        <f t="shared" si="16"/>
        <v>2025</v>
      </c>
      <c r="V367" t="str">
        <f t="shared" si="17"/>
        <v>Non</v>
      </c>
    </row>
    <row r="368" spans="1:22" ht="18" customHeight="1" x14ac:dyDescent="0.3">
      <c r="A368" s="1" t="s">
        <v>17</v>
      </c>
      <c r="B368" s="2">
        <v>45979</v>
      </c>
      <c r="C368" s="34">
        <v>45980</v>
      </c>
      <c r="D368" s="3" t="s">
        <v>293</v>
      </c>
      <c r="E368" s="4">
        <v>11581</v>
      </c>
      <c r="F368" s="5">
        <v>24427</v>
      </c>
      <c r="G368" s="4">
        <v>6</v>
      </c>
      <c r="H368" s="7" t="s">
        <v>23</v>
      </c>
      <c r="I368" s="35" t="s">
        <v>23</v>
      </c>
      <c r="J368" s="1" t="s">
        <v>19</v>
      </c>
      <c r="K368" s="6" t="s">
        <v>20</v>
      </c>
      <c r="L368" s="1">
        <v>124</v>
      </c>
      <c r="M368" s="6" t="s">
        <v>31</v>
      </c>
      <c r="N368" s="6"/>
      <c r="O368" s="4">
        <v>6</v>
      </c>
      <c r="P368" s="3" t="str">
        <f>IFERROR(VLOOKUP(A368&amp;F368,'Commentaires Offres'!H:I,2,0),"")</f>
        <v/>
      </c>
      <c r="Q368" s="6" t="str">
        <f>IFERROR(VLOOKUP(A368&amp;F368,'Commentaires Offres'!C:D,2,0),"")</f>
        <v/>
      </c>
      <c r="R368" t="str">
        <f>IFERROR(VLOOKUP(L368,Tables!A:C,3,0),"")</f>
        <v>BTP</v>
      </c>
      <c r="S368" t="str">
        <f>IFERROR(VLOOKUP(L368,Tables!A:C,2,0),"")</f>
        <v>Equipement Electrique</v>
      </c>
      <c r="T368">
        <f t="shared" si="15"/>
        <v>11</v>
      </c>
      <c r="U368">
        <f t="shared" si="16"/>
        <v>2025</v>
      </c>
      <c r="V368" t="str">
        <f t="shared" si="17"/>
        <v>Non</v>
      </c>
    </row>
    <row r="369" spans="1:22" ht="18" customHeight="1" x14ac:dyDescent="0.3">
      <c r="A369" s="1" t="s">
        <v>17</v>
      </c>
      <c r="B369" s="2">
        <v>45979</v>
      </c>
      <c r="C369" s="34">
        <v>45981</v>
      </c>
      <c r="D369" s="3" t="s">
        <v>290</v>
      </c>
      <c r="E369" s="4">
        <v>11067</v>
      </c>
      <c r="F369" s="5">
        <v>24442</v>
      </c>
      <c r="G369" s="4">
        <v>10</v>
      </c>
      <c r="H369" s="7" t="s">
        <v>23</v>
      </c>
      <c r="I369" s="35" t="s">
        <v>23</v>
      </c>
      <c r="J369" s="1" t="s">
        <v>19</v>
      </c>
      <c r="K369" s="6" t="s">
        <v>20</v>
      </c>
      <c r="L369" s="1">
        <v>124</v>
      </c>
      <c r="M369" s="6" t="s">
        <v>31</v>
      </c>
      <c r="N369" s="6"/>
      <c r="O369" s="4">
        <v>10</v>
      </c>
      <c r="P369" s="3" t="str">
        <f>IFERROR(VLOOKUP(A369&amp;F369,'Commentaires Offres'!H:I,2,0),"")</f>
        <v/>
      </c>
      <c r="Q369" s="6" t="str">
        <f>IFERROR(VLOOKUP(A369&amp;F369,'Commentaires Offres'!C:D,2,0),"")</f>
        <v/>
      </c>
      <c r="R369" t="str">
        <f>IFERROR(VLOOKUP(L369,Tables!A:C,3,0),"")</f>
        <v>BTP</v>
      </c>
      <c r="S369" t="str">
        <f>IFERROR(VLOOKUP(L369,Tables!A:C,2,0),"")</f>
        <v>Equipement Electrique</v>
      </c>
      <c r="T369">
        <f t="shared" si="15"/>
        <v>11</v>
      </c>
      <c r="U369">
        <f t="shared" si="16"/>
        <v>2025</v>
      </c>
      <c r="V369" t="str">
        <f t="shared" si="17"/>
        <v>Non</v>
      </c>
    </row>
    <row r="370" spans="1:22" ht="18" customHeight="1" x14ac:dyDescent="0.3">
      <c r="A370" s="1" t="s">
        <v>17</v>
      </c>
      <c r="B370" s="2">
        <v>45985</v>
      </c>
      <c r="C370" s="34">
        <v>46083</v>
      </c>
      <c r="D370" s="3" t="s">
        <v>514</v>
      </c>
      <c r="E370" s="4">
        <v>13283</v>
      </c>
      <c r="F370" s="5">
        <v>24287</v>
      </c>
      <c r="G370" s="4">
        <v>6</v>
      </c>
      <c r="H370" s="7" t="s">
        <v>9</v>
      </c>
      <c r="I370" s="35">
        <v>3780</v>
      </c>
      <c r="J370" s="1" t="s">
        <v>19</v>
      </c>
      <c r="K370" s="6" t="s">
        <v>20</v>
      </c>
      <c r="L370" s="1">
        <v>177</v>
      </c>
      <c r="M370" s="6" t="s">
        <v>36</v>
      </c>
      <c r="N370" s="6" t="s">
        <v>22</v>
      </c>
      <c r="O370" s="4">
        <v>6</v>
      </c>
      <c r="P370" s="3" t="str">
        <f>IFERROR(VLOOKUP(A370&amp;F370,'Commentaires Offres'!H:I,2,0),"")</f>
        <v/>
      </c>
      <c r="Q370" s="6" t="str">
        <f>IFERROR(VLOOKUP(A370&amp;F370,'Commentaires Offres'!C:D,2,0),"")</f>
        <v/>
      </c>
      <c r="R370" t="str">
        <f>IFERROR(VLOOKUP(L370,Tables!A:C,3,0),"")</f>
        <v>Tertiaire</v>
      </c>
      <c r="S370" t="str">
        <f>IFERROR(VLOOKUP(L370,Tables!A:C,2,0),"")</f>
        <v>Autres Services entreprises et collectivités</v>
      </c>
      <c r="T370">
        <f t="shared" si="15"/>
        <v>11</v>
      </c>
      <c r="U370">
        <f t="shared" si="16"/>
        <v>2025</v>
      </c>
      <c r="V370" t="str">
        <f t="shared" si="17"/>
        <v>Oui</v>
      </c>
    </row>
    <row r="371" spans="1:22" ht="18" customHeight="1" x14ac:dyDescent="0.3">
      <c r="A371" s="1" t="s">
        <v>17</v>
      </c>
      <c r="B371" s="2">
        <v>45992</v>
      </c>
      <c r="C371" s="34">
        <v>45995</v>
      </c>
      <c r="D371" s="3" t="s">
        <v>300</v>
      </c>
      <c r="E371" s="4">
        <v>12738</v>
      </c>
      <c r="F371" s="5">
        <v>24346</v>
      </c>
      <c r="G371" s="4">
        <v>6</v>
      </c>
      <c r="H371" s="7" t="s">
        <v>9</v>
      </c>
      <c r="I371" s="35">
        <v>700</v>
      </c>
      <c r="J371" s="1" t="s">
        <v>19</v>
      </c>
      <c r="K371" s="6" t="s">
        <v>20</v>
      </c>
      <c r="L371" s="1">
        <v>174</v>
      </c>
      <c r="M371" s="6" t="s">
        <v>31</v>
      </c>
      <c r="N371" s="6" t="s">
        <v>22</v>
      </c>
      <c r="O371" s="4">
        <v>6</v>
      </c>
      <c r="P371" s="3" t="str">
        <f>IFERROR(VLOOKUP(A371&amp;F371,'Commentaires Offres'!H:I,2,0),"")</f>
        <v/>
      </c>
      <c r="Q371" s="6" t="str">
        <f>IFERROR(VLOOKUP(A371&amp;F371,'Commentaires Offres'!C:D,2,0),"")</f>
        <v/>
      </c>
      <c r="R371" t="str">
        <f>IFERROR(VLOOKUP(L371,Tables!A:C,3,0),"")</f>
        <v>Tertiaire</v>
      </c>
      <c r="S371" t="str">
        <f>IFERROR(VLOOKUP(L371,Tables!A:C,2,0),"")</f>
        <v>Entreposage magasinage</v>
      </c>
      <c r="T371">
        <f t="shared" si="15"/>
        <v>12</v>
      </c>
      <c r="U371">
        <f t="shared" si="16"/>
        <v>2025</v>
      </c>
      <c r="V371" t="str">
        <f t="shared" si="17"/>
        <v>Oui</v>
      </c>
    </row>
    <row r="372" spans="1:22" ht="18" customHeight="1" x14ac:dyDescent="0.3">
      <c r="A372" s="1" t="s">
        <v>17</v>
      </c>
      <c r="B372" s="2">
        <v>45992</v>
      </c>
      <c r="C372" s="34">
        <v>45994</v>
      </c>
      <c r="D372" s="3" t="s">
        <v>302</v>
      </c>
      <c r="E372" s="4">
        <v>12734</v>
      </c>
      <c r="F372" s="5">
        <v>24364</v>
      </c>
      <c r="G372" s="4">
        <v>6</v>
      </c>
      <c r="H372" s="7" t="s">
        <v>9</v>
      </c>
      <c r="I372" s="35">
        <v>525</v>
      </c>
      <c r="J372" s="1" t="s">
        <v>19</v>
      </c>
      <c r="K372" s="6" t="s">
        <v>20</v>
      </c>
      <c r="L372" s="1">
        <v>174</v>
      </c>
      <c r="M372" s="6" t="s">
        <v>31</v>
      </c>
      <c r="N372" s="6"/>
      <c r="O372" s="4">
        <v>6</v>
      </c>
      <c r="P372" s="3" t="str">
        <f>IFERROR(VLOOKUP(A372&amp;F372,'Commentaires Offres'!H:I,2,0),"")</f>
        <v/>
      </c>
      <c r="Q372" s="6" t="str">
        <f>IFERROR(VLOOKUP(A372&amp;F372,'Commentaires Offres'!C:D,2,0),"")</f>
        <v/>
      </c>
      <c r="R372" t="str">
        <f>IFERROR(VLOOKUP(L372,Tables!A:C,3,0),"")</f>
        <v>Tertiaire</v>
      </c>
      <c r="S372" t="str">
        <f>IFERROR(VLOOKUP(L372,Tables!A:C,2,0),"")</f>
        <v>Entreposage magasinage</v>
      </c>
      <c r="T372">
        <f t="shared" si="15"/>
        <v>12</v>
      </c>
      <c r="U372">
        <f t="shared" si="16"/>
        <v>2025</v>
      </c>
      <c r="V372" t="str">
        <f t="shared" si="17"/>
        <v>Oui</v>
      </c>
    </row>
    <row r="373" spans="1:22" ht="18" customHeight="1" x14ac:dyDescent="0.3">
      <c r="A373" s="1" t="s">
        <v>17</v>
      </c>
      <c r="B373" s="2">
        <v>45992</v>
      </c>
      <c r="C373" s="34">
        <v>45994</v>
      </c>
      <c r="D373" s="3" t="s">
        <v>303</v>
      </c>
      <c r="E373" s="4">
        <v>12733</v>
      </c>
      <c r="F373" s="5">
        <v>24373</v>
      </c>
      <c r="G373" s="4">
        <v>6</v>
      </c>
      <c r="H373" s="7" t="s">
        <v>9</v>
      </c>
      <c r="I373" s="35">
        <v>525</v>
      </c>
      <c r="J373" s="1" t="s">
        <v>19</v>
      </c>
      <c r="K373" s="6" t="s">
        <v>20</v>
      </c>
      <c r="L373" s="1">
        <v>174</v>
      </c>
      <c r="M373" s="6" t="s">
        <v>31</v>
      </c>
      <c r="N373" s="6"/>
      <c r="O373" s="4">
        <v>6</v>
      </c>
      <c r="P373" s="3" t="str">
        <f>IFERROR(VLOOKUP(A373&amp;F373,'Commentaires Offres'!H:I,2,0),"")</f>
        <v/>
      </c>
      <c r="Q373" s="6" t="str">
        <f>IFERROR(VLOOKUP(A373&amp;F373,'Commentaires Offres'!C:D,2,0),"")</f>
        <v/>
      </c>
      <c r="R373" t="str">
        <f>IFERROR(VLOOKUP(L373,Tables!A:C,3,0),"")</f>
        <v>Tertiaire</v>
      </c>
      <c r="S373" t="str">
        <f>IFERROR(VLOOKUP(L373,Tables!A:C,2,0),"")</f>
        <v>Entreposage magasinage</v>
      </c>
      <c r="T373">
        <f t="shared" si="15"/>
        <v>12</v>
      </c>
      <c r="U373">
        <f t="shared" si="16"/>
        <v>2025</v>
      </c>
      <c r="V373" t="str">
        <f t="shared" si="17"/>
        <v>Oui</v>
      </c>
    </row>
    <row r="374" spans="1:22" ht="18" customHeight="1" x14ac:dyDescent="0.3">
      <c r="A374" s="1" t="s">
        <v>17</v>
      </c>
      <c r="B374" s="2">
        <v>45992</v>
      </c>
      <c r="C374" s="34">
        <v>45994</v>
      </c>
      <c r="D374" s="3" t="s">
        <v>304</v>
      </c>
      <c r="E374" s="4">
        <v>12732</v>
      </c>
      <c r="F374" s="5">
        <v>24382</v>
      </c>
      <c r="G374" s="4">
        <v>6</v>
      </c>
      <c r="H374" s="7" t="s">
        <v>9</v>
      </c>
      <c r="I374" s="35">
        <v>525</v>
      </c>
      <c r="J374" s="1" t="s">
        <v>19</v>
      </c>
      <c r="K374" s="6" t="s">
        <v>20</v>
      </c>
      <c r="L374" s="1">
        <v>174</v>
      </c>
      <c r="M374" s="6" t="s">
        <v>31</v>
      </c>
      <c r="N374" s="6"/>
      <c r="O374" s="4">
        <v>6</v>
      </c>
      <c r="P374" s="3" t="str">
        <f>IFERROR(VLOOKUP(A374&amp;F374,'Commentaires Offres'!H:I,2,0),"")</f>
        <v/>
      </c>
      <c r="Q374" s="6" t="str">
        <f>IFERROR(VLOOKUP(A374&amp;F374,'Commentaires Offres'!C:D,2,0),"")</f>
        <v/>
      </c>
      <c r="R374" t="str">
        <f>IFERROR(VLOOKUP(L374,Tables!A:C,3,0),"")</f>
        <v>Tertiaire</v>
      </c>
      <c r="S374" t="str">
        <f>IFERROR(VLOOKUP(L374,Tables!A:C,2,0),"")</f>
        <v>Entreposage magasinage</v>
      </c>
      <c r="T374">
        <f t="shared" si="15"/>
        <v>12</v>
      </c>
      <c r="U374">
        <f t="shared" si="16"/>
        <v>2025</v>
      </c>
      <c r="V374" t="str">
        <f t="shared" si="17"/>
        <v>Oui</v>
      </c>
    </row>
    <row r="375" spans="1:22" ht="18" customHeight="1" x14ac:dyDescent="0.3">
      <c r="A375" s="1" t="s">
        <v>17</v>
      </c>
      <c r="B375" s="2">
        <v>45992</v>
      </c>
      <c r="C375" s="34">
        <v>45994</v>
      </c>
      <c r="D375" s="3" t="s">
        <v>305</v>
      </c>
      <c r="E375" s="4">
        <v>12737</v>
      </c>
      <c r="F375" s="5">
        <v>24337</v>
      </c>
      <c r="G375" s="4">
        <v>6</v>
      </c>
      <c r="H375" s="7" t="s">
        <v>9</v>
      </c>
      <c r="I375" s="35">
        <v>525</v>
      </c>
      <c r="J375" s="1" t="s">
        <v>19</v>
      </c>
      <c r="K375" s="6" t="s">
        <v>20</v>
      </c>
      <c r="L375" s="1">
        <v>174</v>
      </c>
      <c r="M375" s="6" t="s">
        <v>31</v>
      </c>
      <c r="N375" s="6" t="s">
        <v>299</v>
      </c>
      <c r="O375" s="4">
        <v>6</v>
      </c>
      <c r="P375" s="3" t="str">
        <f>IFERROR(VLOOKUP(A375&amp;F375,'Commentaires Offres'!H:I,2,0),"")</f>
        <v/>
      </c>
      <c r="Q375" s="6" t="str">
        <f>IFERROR(VLOOKUP(A375&amp;F375,'Commentaires Offres'!C:D,2,0),"")</f>
        <v/>
      </c>
      <c r="R375" t="str">
        <f>IFERROR(VLOOKUP(L375,Tables!A:C,3,0),"")</f>
        <v>Tertiaire</v>
      </c>
      <c r="S375" t="str">
        <f>IFERROR(VLOOKUP(L375,Tables!A:C,2,0),"")</f>
        <v>Entreposage magasinage</v>
      </c>
      <c r="T375">
        <f t="shared" si="15"/>
        <v>12</v>
      </c>
      <c r="U375">
        <f t="shared" si="16"/>
        <v>2025</v>
      </c>
      <c r="V375" t="str">
        <f t="shared" si="17"/>
        <v>Oui</v>
      </c>
    </row>
    <row r="376" spans="1:22" ht="18" customHeight="1" x14ac:dyDescent="0.3">
      <c r="A376" s="1" t="s">
        <v>17</v>
      </c>
      <c r="B376" s="2">
        <v>45992</v>
      </c>
      <c r="C376" s="34">
        <v>45996</v>
      </c>
      <c r="D376" s="3" t="s">
        <v>301</v>
      </c>
      <c r="E376" s="4">
        <v>12736</v>
      </c>
      <c r="F376" s="5">
        <v>24355</v>
      </c>
      <c r="G376" s="4">
        <v>6</v>
      </c>
      <c r="H376" s="7" t="s">
        <v>9</v>
      </c>
      <c r="I376" s="35">
        <v>700</v>
      </c>
      <c r="J376" s="1" t="s">
        <v>19</v>
      </c>
      <c r="K376" s="6" t="s">
        <v>20</v>
      </c>
      <c r="L376" s="1">
        <v>174</v>
      </c>
      <c r="M376" s="6" t="s">
        <v>31</v>
      </c>
      <c r="N376" s="6"/>
      <c r="O376" s="4">
        <v>6</v>
      </c>
      <c r="P376" s="3" t="str">
        <f>IFERROR(VLOOKUP(A376&amp;F376,'Commentaires Offres'!H:I,2,0),"")</f>
        <v/>
      </c>
      <c r="Q376" s="6" t="str">
        <f>IFERROR(VLOOKUP(A376&amp;F376,'Commentaires Offres'!C:D,2,0),"")</f>
        <v/>
      </c>
      <c r="R376" t="str">
        <f>IFERROR(VLOOKUP(L376,Tables!A:C,3,0),"")</f>
        <v>Tertiaire</v>
      </c>
      <c r="S376" t="str">
        <f>IFERROR(VLOOKUP(L376,Tables!A:C,2,0),"")</f>
        <v>Entreposage magasinage</v>
      </c>
      <c r="T376">
        <f t="shared" si="15"/>
        <v>12</v>
      </c>
      <c r="U376">
        <f t="shared" si="16"/>
        <v>2025</v>
      </c>
      <c r="V376" t="str">
        <f t="shared" si="17"/>
        <v>Oui</v>
      </c>
    </row>
    <row r="377" spans="1:22" ht="18" customHeight="1" x14ac:dyDescent="0.3">
      <c r="A377" s="1" t="s">
        <v>17</v>
      </c>
      <c r="B377" s="2">
        <v>45992</v>
      </c>
      <c r="C377" s="34">
        <v>45993</v>
      </c>
      <c r="D377" s="3" t="s">
        <v>308</v>
      </c>
      <c r="E377" s="4">
        <v>9994</v>
      </c>
      <c r="F377" s="5">
        <v>24403</v>
      </c>
      <c r="G377" s="4">
        <v>10</v>
      </c>
      <c r="H377" s="7" t="s">
        <v>23</v>
      </c>
      <c r="I377" s="35" t="s">
        <v>23</v>
      </c>
      <c r="J377" s="1" t="s">
        <v>19</v>
      </c>
      <c r="K377" s="6" t="s">
        <v>20</v>
      </c>
      <c r="L377" s="1">
        <v>177</v>
      </c>
      <c r="M377" s="6" t="s">
        <v>31</v>
      </c>
      <c r="N377" s="6"/>
      <c r="O377" s="4">
        <v>10</v>
      </c>
      <c r="P377" s="3" t="str">
        <f>IFERROR(VLOOKUP(A377&amp;F377,'Commentaires Offres'!H:I,2,0),"")</f>
        <v/>
      </c>
      <c r="Q377" s="6" t="str">
        <f>IFERROR(VLOOKUP(A377&amp;F377,'Commentaires Offres'!C:D,2,0),"")</f>
        <v/>
      </c>
      <c r="R377" t="str">
        <f>IFERROR(VLOOKUP(L377,Tables!A:C,3,0),"")</f>
        <v>Tertiaire</v>
      </c>
      <c r="S377" t="str">
        <f>IFERROR(VLOOKUP(L377,Tables!A:C,2,0),"")</f>
        <v>Autres Services entreprises et collectivités</v>
      </c>
      <c r="T377">
        <f t="shared" si="15"/>
        <v>12</v>
      </c>
      <c r="U377">
        <f t="shared" si="16"/>
        <v>2025</v>
      </c>
      <c r="V377" t="str">
        <f t="shared" si="17"/>
        <v>Non</v>
      </c>
    </row>
    <row r="378" spans="1:22" ht="18" customHeight="1" x14ac:dyDescent="0.3">
      <c r="A378" s="1" t="s">
        <v>17</v>
      </c>
      <c r="B378" s="2">
        <v>45992</v>
      </c>
      <c r="C378" s="34">
        <v>45993</v>
      </c>
      <c r="D378" s="3" t="s">
        <v>298</v>
      </c>
      <c r="E378" s="4">
        <v>12739</v>
      </c>
      <c r="F378" s="5">
        <v>24328</v>
      </c>
      <c r="G378" s="4">
        <v>6</v>
      </c>
      <c r="H378" s="7" t="s">
        <v>9</v>
      </c>
      <c r="I378" s="35">
        <v>260</v>
      </c>
      <c r="J378" s="1" t="s">
        <v>19</v>
      </c>
      <c r="K378" s="6" t="s">
        <v>20</v>
      </c>
      <c r="L378" s="1">
        <v>174</v>
      </c>
      <c r="M378" s="6" t="s">
        <v>31</v>
      </c>
      <c r="N378" s="6" t="s">
        <v>299</v>
      </c>
      <c r="O378" s="4">
        <v>6</v>
      </c>
      <c r="P378" s="3" t="str">
        <f>IFERROR(VLOOKUP(A378&amp;F378,'Commentaires Offres'!H:I,2,0),"")</f>
        <v/>
      </c>
      <c r="Q378" s="6" t="str">
        <f>IFERROR(VLOOKUP(A378&amp;F378,'Commentaires Offres'!C:D,2,0),"")</f>
        <v/>
      </c>
      <c r="R378" t="str">
        <f>IFERROR(VLOOKUP(L378,Tables!A:C,3,0),"")</f>
        <v>Tertiaire</v>
      </c>
      <c r="S378" t="str">
        <f>IFERROR(VLOOKUP(L378,Tables!A:C,2,0),"")</f>
        <v>Entreposage magasinage</v>
      </c>
      <c r="T378">
        <f t="shared" si="15"/>
        <v>12</v>
      </c>
      <c r="U378">
        <f t="shared" si="16"/>
        <v>2025</v>
      </c>
      <c r="V378" t="str">
        <f t="shared" si="17"/>
        <v>Oui</v>
      </c>
    </row>
    <row r="379" spans="1:22" ht="18" customHeight="1" x14ac:dyDescent="0.3">
      <c r="A379" s="1" t="s">
        <v>17</v>
      </c>
      <c r="B379" s="2">
        <v>45994</v>
      </c>
      <c r="C379" s="34">
        <v>45994</v>
      </c>
      <c r="D379" s="3" t="s">
        <v>310</v>
      </c>
      <c r="E379" s="4">
        <v>11258</v>
      </c>
      <c r="F379" s="5">
        <v>24465</v>
      </c>
      <c r="G379" s="4">
        <v>10</v>
      </c>
      <c r="H379" s="7" t="s">
        <v>23</v>
      </c>
      <c r="I379" s="35" t="s">
        <v>23</v>
      </c>
      <c r="J379" s="1" t="s">
        <v>19</v>
      </c>
      <c r="K379" s="6" t="s">
        <v>20</v>
      </c>
      <c r="L379" s="1">
        <v>177</v>
      </c>
      <c r="M379" s="6" t="s">
        <v>31</v>
      </c>
      <c r="N379" s="6"/>
      <c r="O379" s="4">
        <v>10</v>
      </c>
      <c r="P379" s="3" t="str">
        <f>IFERROR(VLOOKUP(A379&amp;F379,'Commentaires Offres'!H:I,2,0),"")</f>
        <v/>
      </c>
      <c r="Q379" s="6" t="str">
        <f>IFERROR(VLOOKUP(A379&amp;F379,'Commentaires Offres'!C:D,2,0),"")</f>
        <v/>
      </c>
      <c r="R379" t="str">
        <f>IFERROR(VLOOKUP(L379,Tables!A:C,3,0),"")</f>
        <v>Tertiaire</v>
      </c>
      <c r="S379" t="str">
        <f>IFERROR(VLOOKUP(L379,Tables!A:C,2,0),"")</f>
        <v>Autres Services entreprises et collectivités</v>
      </c>
      <c r="T379">
        <f t="shared" si="15"/>
        <v>12</v>
      </c>
      <c r="U379">
        <f t="shared" si="16"/>
        <v>2025</v>
      </c>
      <c r="V379" t="str">
        <f t="shared" si="17"/>
        <v>Non</v>
      </c>
    </row>
    <row r="380" spans="1:22" ht="18" customHeight="1" x14ac:dyDescent="0.3">
      <c r="A380" s="1" t="s">
        <v>17</v>
      </c>
      <c r="B380" s="2">
        <v>46007</v>
      </c>
      <c r="C380" s="34">
        <v>46009</v>
      </c>
      <c r="D380" s="3" t="s">
        <v>290</v>
      </c>
      <c r="E380" s="4">
        <v>11067</v>
      </c>
      <c r="F380" s="5">
        <v>24444</v>
      </c>
      <c r="G380" s="4">
        <v>10</v>
      </c>
      <c r="H380" s="7" t="s">
        <v>23</v>
      </c>
      <c r="I380" s="35" t="s">
        <v>23</v>
      </c>
      <c r="J380" s="1" t="s">
        <v>19</v>
      </c>
      <c r="K380" s="6" t="s">
        <v>20</v>
      </c>
      <c r="L380" s="1">
        <v>124</v>
      </c>
      <c r="M380" s="6" t="s">
        <v>31</v>
      </c>
      <c r="N380" s="6"/>
      <c r="O380" s="4">
        <v>10</v>
      </c>
      <c r="P380" s="3" t="str">
        <f>IFERROR(VLOOKUP(A380&amp;F380,'Commentaires Offres'!H:I,2,0),"")</f>
        <v/>
      </c>
      <c r="Q380" s="6" t="str">
        <f>IFERROR(VLOOKUP(A380&amp;F380,'Commentaires Offres'!C:D,2,0),"")</f>
        <v/>
      </c>
      <c r="R380" t="str">
        <f>IFERROR(VLOOKUP(L380,Tables!A:C,3,0),"")</f>
        <v>BTP</v>
      </c>
      <c r="S380" t="str">
        <f>IFERROR(VLOOKUP(L380,Tables!A:C,2,0),"")</f>
        <v>Equipement Electrique</v>
      </c>
      <c r="T380">
        <f t="shared" ref="T380:T443" si="18">IF(B380="","",MONTH(B380))</f>
        <v>12</v>
      </c>
      <c r="U380">
        <f t="shared" ref="U380:U443" si="19">IF(B380="","",YEAR(B380))</f>
        <v>2025</v>
      </c>
      <c r="V380" t="str">
        <f t="shared" ref="V380:V443" si="20">IFERROR(IF(H380="","Non","Oui"),"")</f>
        <v>Non</v>
      </c>
    </row>
    <row r="381" spans="1:22" ht="18" customHeight="1" x14ac:dyDescent="0.3">
      <c r="A381" s="1" t="s">
        <v>17</v>
      </c>
      <c r="B381" s="2">
        <v>46007</v>
      </c>
      <c r="C381" s="34">
        <v>46008</v>
      </c>
      <c r="D381" s="3" t="s">
        <v>297</v>
      </c>
      <c r="E381" s="4">
        <v>11064</v>
      </c>
      <c r="F381" s="5">
        <v>24416</v>
      </c>
      <c r="G381" s="4">
        <v>10</v>
      </c>
      <c r="H381" s="7" t="s">
        <v>23</v>
      </c>
      <c r="I381" s="35" t="s">
        <v>23</v>
      </c>
      <c r="J381" s="1" t="s">
        <v>19</v>
      </c>
      <c r="K381" s="6" t="s">
        <v>20</v>
      </c>
      <c r="L381" s="1">
        <v>124</v>
      </c>
      <c r="M381" s="6" t="s">
        <v>31</v>
      </c>
      <c r="N381" s="6"/>
      <c r="O381" s="4">
        <v>10</v>
      </c>
      <c r="P381" s="3" t="str">
        <f>IFERROR(VLOOKUP(A381&amp;F381,'Commentaires Offres'!H:I,2,0),"")</f>
        <v/>
      </c>
      <c r="Q381" s="6" t="str">
        <f>IFERROR(VLOOKUP(A381&amp;F381,'Commentaires Offres'!C:D,2,0),"")</f>
        <v/>
      </c>
      <c r="R381" t="str">
        <f>IFERROR(VLOOKUP(L381,Tables!A:C,3,0),"")</f>
        <v>BTP</v>
      </c>
      <c r="S381" t="str">
        <f>IFERROR(VLOOKUP(L381,Tables!A:C,2,0),"")</f>
        <v>Equipement Electrique</v>
      </c>
      <c r="T381">
        <f t="shared" si="18"/>
        <v>12</v>
      </c>
      <c r="U381">
        <f t="shared" si="19"/>
        <v>2025</v>
      </c>
      <c r="V381" t="str">
        <f t="shared" si="20"/>
        <v>Non</v>
      </c>
    </row>
    <row r="382" spans="1:22" ht="18" customHeight="1" x14ac:dyDescent="0.3">
      <c r="A382" s="1" t="s">
        <v>17</v>
      </c>
      <c r="B382" s="2">
        <v>46007</v>
      </c>
      <c r="C382" s="34">
        <v>46008</v>
      </c>
      <c r="D382" s="3" t="s">
        <v>292</v>
      </c>
      <c r="E382" s="4">
        <v>11070</v>
      </c>
      <c r="F382" s="5">
        <v>24464</v>
      </c>
      <c r="G382" s="4">
        <v>6</v>
      </c>
      <c r="H382" s="7" t="s">
        <v>23</v>
      </c>
      <c r="I382" s="35" t="s">
        <v>23</v>
      </c>
      <c r="J382" s="1" t="s">
        <v>19</v>
      </c>
      <c r="K382" s="6" t="s">
        <v>20</v>
      </c>
      <c r="L382" s="1">
        <v>124</v>
      </c>
      <c r="M382" s="6" t="s">
        <v>31</v>
      </c>
      <c r="N382" s="6"/>
      <c r="O382" s="4">
        <v>6</v>
      </c>
      <c r="P382" s="3" t="str">
        <f>IFERROR(VLOOKUP(A382&amp;F382,'Commentaires Offres'!H:I,2,0),"")</f>
        <v/>
      </c>
      <c r="Q382" s="6" t="str">
        <f>IFERROR(VLOOKUP(A382&amp;F382,'Commentaires Offres'!C:D,2,0),"")</f>
        <v/>
      </c>
      <c r="R382" t="str">
        <f>IFERROR(VLOOKUP(L382,Tables!A:C,3,0),"")</f>
        <v>BTP</v>
      </c>
      <c r="S382" t="str">
        <f>IFERROR(VLOOKUP(L382,Tables!A:C,2,0),"")</f>
        <v>Equipement Electrique</v>
      </c>
      <c r="T382">
        <f t="shared" si="18"/>
        <v>12</v>
      </c>
      <c r="U382">
        <f t="shared" si="19"/>
        <v>2025</v>
      </c>
      <c r="V382" t="str">
        <f t="shared" si="20"/>
        <v>Non</v>
      </c>
    </row>
    <row r="383" spans="1:22" ht="18" customHeight="1" x14ac:dyDescent="0.3">
      <c r="A383" s="1" t="s">
        <v>17</v>
      </c>
      <c r="B383" s="2">
        <v>46007</v>
      </c>
      <c r="C383" s="34">
        <v>46008</v>
      </c>
      <c r="D383" s="3" t="s">
        <v>293</v>
      </c>
      <c r="E383" s="4">
        <v>11581</v>
      </c>
      <c r="F383" s="5">
        <v>24428</v>
      </c>
      <c r="G383" s="4">
        <v>6</v>
      </c>
      <c r="H383" s="7" t="s">
        <v>23</v>
      </c>
      <c r="I383" s="35" t="s">
        <v>23</v>
      </c>
      <c r="J383" s="1" t="s">
        <v>19</v>
      </c>
      <c r="K383" s="6" t="s">
        <v>20</v>
      </c>
      <c r="L383" s="1">
        <v>124</v>
      </c>
      <c r="M383" s="6" t="s">
        <v>31</v>
      </c>
      <c r="N383" s="6"/>
      <c r="O383" s="4">
        <v>6</v>
      </c>
      <c r="P383" s="3" t="str">
        <f>IFERROR(VLOOKUP(A383&amp;F383,'Commentaires Offres'!H:I,2,0),"")</f>
        <v/>
      </c>
      <c r="Q383" s="6" t="str">
        <f>IFERROR(VLOOKUP(A383&amp;F383,'Commentaires Offres'!C:D,2,0),"")</f>
        <v/>
      </c>
      <c r="R383" t="str">
        <f>IFERROR(VLOOKUP(L383,Tables!A:C,3,0),"")</f>
        <v>BTP</v>
      </c>
      <c r="S383" t="str">
        <f>IFERROR(VLOOKUP(L383,Tables!A:C,2,0),"")</f>
        <v>Equipement Electrique</v>
      </c>
      <c r="T383">
        <f t="shared" si="18"/>
        <v>12</v>
      </c>
      <c r="U383">
        <f t="shared" si="19"/>
        <v>2025</v>
      </c>
      <c r="V383" t="str">
        <f t="shared" si="20"/>
        <v>Non</v>
      </c>
    </row>
    <row r="384" spans="1:22" ht="18" customHeight="1" x14ac:dyDescent="0.3">
      <c r="A384" s="1" t="s">
        <v>17</v>
      </c>
      <c r="B384" s="2">
        <v>46027</v>
      </c>
      <c r="C384" s="34">
        <v>46028</v>
      </c>
      <c r="D384" s="3" t="s">
        <v>308</v>
      </c>
      <c r="E384" s="4">
        <v>9994</v>
      </c>
      <c r="F384" s="5">
        <v>24404</v>
      </c>
      <c r="G384" s="4">
        <v>10</v>
      </c>
      <c r="H384" s="7" t="s">
        <v>23</v>
      </c>
      <c r="I384" s="35" t="s">
        <v>23</v>
      </c>
      <c r="J384" s="1" t="s">
        <v>19</v>
      </c>
      <c r="K384" s="6" t="s">
        <v>20</v>
      </c>
      <c r="L384" s="1">
        <v>177</v>
      </c>
      <c r="M384" s="6" t="s">
        <v>31</v>
      </c>
      <c r="N384" s="6"/>
      <c r="O384" s="4">
        <v>10</v>
      </c>
      <c r="P384" s="3" t="str">
        <f>IFERROR(VLOOKUP(A384&amp;F384,'Commentaires Offres'!H:I,2,0),"")</f>
        <v/>
      </c>
      <c r="Q384" s="6" t="str">
        <f>IFERROR(VLOOKUP(A384&amp;F384,'Commentaires Offres'!C:D,2,0),"")</f>
        <v/>
      </c>
      <c r="R384" t="str">
        <f>IFERROR(VLOOKUP(L384,Tables!A:C,3,0),"")</f>
        <v>Tertiaire</v>
      </c>
      <c r="S384" t="str">
        <f>IFERROR(VLOOKUP(L384,Tables!A:C,2,0),"")</f>
        <v>Autres Services entreprises et collectivités</v>
      </c>
      <c r="T384">
        <f t="shared" si="18"/>
        <v>1</v>
      </c>
      <c r="U384">
        <f t="shared" si="19"/>
        <v>2026</v>
      </c>
      <c r="V384" t="str">
        <f t="shared" si="20"/>
        <v>Non</v>
      </c>
    </row>
    <row r="385" spans="1:22" ht="18" customHeight="1" x14ac:dyDescent="0.3">
      <c r="A385" s="1" t="s">
        <v>17</v>
      </c>
      <c r="B385" s="2">
        <v>46029</v>
      </c>
      <c r="C385" s="34">
        <v>46029</v>
      </c>
      <c r="D385" s="3" t="s">
        <v>310</v>
      </c>
      <c r="E385" s="4">
        <v>11258</v>
      </c>
      <c r="F385" s="5">
        <v>24466</v>
      </c>
      <c r="G385" s="4">
        <v>10</v>
      </c>
      <c r="H385" s="7" t="s">
        <v>23</v>
      </c>
      <c r="I385" s="35" t="s">
        <v>23</v>
      </c>
      <c r="J385" s="1" t="s">
        <v>19</v>
      </c>
      <c r="K385" s="6" t="s">
        <v>20</v>
      </c>
      <c r="L385" s="1">
        <v>177</v>
      </c>
      <c r="M385" s="6" t="s">
        <v>31</v>
      </c>
      <c r="N385" s="6"/>
      <c r="O385" s="4">
        <v>10</v>
      </c>
      <c r="P385" s="3" t="str">
        <f>IFERROR(VLOOKUP(A385&amp;F385,'Commentaires Offres'!H:I,2,0),"")</f>
        <v/>
      </c>
      <c r="Q385" s="6" t="str">
        <f>IFERROR(VLOOKUP(A385&amp;F385,'Commentaires Offres'!C:D,2,0),"")</f>
        <v/>
      </c>
      <c r="R385" t="str">
        <f>IFERROR(VLOOKUP(L385,Tables!A:C,3,0),"")</f>
        <v>Tertiaire</v>
      </c>
      <c r="S385" t="str">
        <f>IFERROR(VLOOKUP(L385,Tables!A:C,2,0),"")</f>
        <v>Autres Services entreprises et collectivités</v>
      </c>
      <c r="T385">
        <f t="shared" si="18"/>
        <v>1</v>
      </c>
      <c r="U385">
        <f t="shared" si="19"/>
        <v>2026</v>
      </c>
      <c r="V385" t="str">
        <f t="shared" si="20"/>
        <v>Non</v>
      </c>
    </row>
    <row r="386" spans="1:22" ht="18" customHeight="1" x14ac:dyDescent="0.3">
      <c r="A386" s="1" t="s">
        <v>17</v>
      </c>
      <c r="B386" s="2">
        <v>46041</v>
      </c>
      <c r="C386" s="34">
        <v>46311</v>
      </c>
      <c r="D386" s="3" t="s">
        <v>511</v>
      </c>
      <c r="E386" s="4">
        <v>9807</v>
      </c>
      <c r="F386" s="5">
        <v>24188</v>
      </c>
      <c r="G386" s="4">
        <v>6</v>
      </c>
      <c r="H386" s="7" t="s">
        <v>9</v>
      </c>
      <c r="I386" s="35">
        <v>16632</v>
      </c>
      <c r="J386" s="1" t="s">
        <v>19</v>
      </c>
      <c r="K386" s="6" t="s">
        <v>20</v>
      </c>
      <c r="L386" s="1">
        <v>124</v>
      </c>
      <c r="M386" s="6" t="s">
        <v>37</v>
      </c>
      <c r="N386" s="6" t="s">
        <v>22</v>
      </c>
      <c r="O386" s="4">
        <v>6</v>
      </c>
      <c r="P386" s="3" t="str">
        <f>IFERROR(VLOOKUP(A386&amp;F386,'Commentaires Offres'!H:I,2,0),"")</f>
        <v/>
      </c>
      <c r="Q386" s="6" t="str">
        <f>IFERROR(VLOOKUP(A386&amp;F386,'Commentaires Offres'!C:D,2,0),"")</f>
        <v/>
      </c>
      <c r="R386" t="str">
        <f>IFERROR(VLOOKUP(L386,Tables!A:C,3,0),"")</f>
        <v>BTP</v>
      </c>
      <c r="S386" t="str">
        <f>IFERROR(VLOOKUP(L386,Tables!A:C,2,0),"")</f>
        <v>Equipement Electrique</v>
      </c>
      <c r="T386">
        <f t="shared" si="18"/>
        <v>1</v>
      </c>
      <c r="U386">
        <f t="shared" si="19"/>
        <v>2026</v>
      </c>
      <c r="V386" t="str">
        <f t="shared" si="20"/>
        <v>Oui</v>
      </c>
    </row>
    <row r="387" spans="1:22" ht="18" customHeight="1" x14ac:dyDescent="0.3">
      <c r="A387" s="1" t="s">
        <v>17</v>
      </c>
      <c r="B387" s="2">
        <v>46048</v>
      </c>
      <c r="C387" s="34">
        <v>46262</v>
      </c>
      <c r="D387" s="3" t="s">
        <v>524</v>
      </c>
      <c r="E387" s="4">
        <v>7127</v>
      </c>
      <c r="F387" s="5">
        <v>24180</v>
      </c>
      <c r="G387" s="4">
        <v>4</v>
      </c>
      <c r="H387" s="7" t="s">
        <v>9</v>
      </c>
      <c r="I387" s="35">
        <v>11270</v>
      </c>
      <c r="J387" s="1" t="s">
        <v>19</v>
      </c>
      <c r="K387" s="6" t="s">
        <v>20</v>
      </c>
      <c r="L387" s="1">
        <v>170</v>
      </c>
      <c r="M387" s="6" t="s">
        <v>35</v>
      </c>
      <c r="N387" s="6" t="s">
        <v>22</v>
      </c>
      <c r="O387" s="4">
        <v>4</v>
      </c>
      <c r="P387" s="3" t="str">
        <f>IFERROR(VLOOKUP(A387&amp;F387,'Commentaires Offres'!H:I,2,0),"")</f>
        <v/>
      </c>
      <c r="Q387" s="6" t="str">
        <f>IFERROR(VLOOKUP(A387&amp;F387,'Commentaires Offres'!C:D,2,0),"")</f>
        <v/>
      </c>
      <c r="R387" t="str">
        <f>IFERROR(VLOOKUP(L387,Tables!A:C,3,0),"")</f>
        <v>Industrie</v>
      </c>
      <c r="S387" t="str">
        <f>IFERROR(VLOOKUP(L387,Tables!A:C,2,0),"")</f>
        <v>Réparation véhicules légers</v>
      </c>
      <c r="T387">
        <f t="shared" si="18"/>
        <v>1</v>
      </c>
      <c r="U387">
        <f t="shared" si="19"/>
        <v>2026</v>
      </c>
      <c r="V387" t="str">
        <f t="shared" si="20"/>
        <v>Oui</v>
      </c>
    </row>
    <row r="388" spans="1:22" ht="18" customHeight="1" x14ac:dyDescent="0.3">
      <c r="A388" s="1" t="s">
        <v>17</v>
      </c>
      <c r="B388" s="2">
        <v>46083</v>
      </c>
      <c r="C388" s="34">
        <v>46276</v>
      </c>
      <c r="D388" s="3" t="s">
        <v>535</v>
      </c>
      <c r="E388" s="4">
        <v>9777</v>
      </c>
      <c r="F388" s="5">
        <v>24256</v>
      </c>
      <c r="G388" s="4">
        <v>8</v>
      </c>
      <c r="H388" s="7" t="s">
        <v>9</v>
      </c>
      <c r="I388" s="35">
        <v>7266</v>
      </c>
      <c r="J388" s="1" t="s">
        <v>19</v>
      </c>
      <c r="K388" s="6" t="s">
        <v>20</v>
      </c>
      <c r="L388" s="1">
        <v>175</v>
      </c>
      <c r="M388" s="6" t="s">
        <v>168</v>
      </c>
      <c r="N388" s="6"/>
      <c r="O388" s="4">
        <v>8</v>
      </c>
      <c r="P388" s="3" t="str">
        <f>IFERROR(VLOOKUP(A388&amp;F388,'Commentaires Offres'!H:I,2,0),"")</f>
        <v/>
      </c>
      <c r="Q388" s="6" t="str">
        <f>IFERROR(VLOOKUP(A388&amp;F388,'Commentaires Offres'!C:D,2,0),"")</f>
        <v/>
      </c>
      <c r="R388" t="str">
        <f>IFERROR(VLOOKUP(L388,Tables!A:C,3,0),"")</f>
        <v>Tertiaire</v>
      </c>
      <c r="S388" t="str">
        <f>IFERROR(VLOOKUP(L388,Tables!A:C,2,0),"")</f>
        <v>Logistique</v>
      </c>
      <c r="T388">
        <f t="shared" si="18"/>
        <v>3</v>
      </c>
      <c r="U388">
        <f t="shared" si="19"/>
        <v>2026</v>
      </c>
      <c r="V388" t="str">
        <f t="shared" si="20"/>
        <v>Oui</v>
      </c>
    </row>
    <row r="389" spans="1:22" ht="18" customHeight="1" x14ac:dyDescent="0.3">
      <c r="A389" s="1" t="s">
        <v>17</v>
      </c>
      <c r="B389" s="2">
        <v>46083</v>
      </c>
      <c r="C389" s="34">
        <v>46318</v>
      </c>
      <c r="D389" s="3" t="s">
        <v>536</v>
      </c>
      <c r="E389" s="4">
        <v>5322</v>
      </c>
      <c r="F389" s="5">
        <v>24269</v>
      </c>
      <c r="G389" s="4">
        <v>6</v>
      </c>
      <c r="H389" s="7" t="s">
        <v>9</v>
      </c>
      <c r="I389" s="35">
        <v>8631</v>
      </c>
      <c r="J389" s="1" t="s">
        <v>19</v>
      </c>
      <c r="K389" s="6" t="s">
        <v>20</v>
      </c>
      <c r="L389" s="1">
        <v>175</v>
      </c>
      <c r="M389" s="6" t="s">
        <v>168</v>
      </c>
      <c r="N389" s="6" t="s">
        <v>22</v>
      </c>
      <c r="O389" s="4">
        <v>7</v>
      </c>
      <c r="P389" s="3" t="str">
        <f>IFERROR(VLOOKUP(A389&amp;F389,'Commentaires Offres'!H:I,2,0),"")</f>
        <v/>
      </c>
      <c r="Q389" s="6" t="str">
        <f>IFERROR(VLOOKUP(A389&amp;F389,'Commentaires Offres'!C:D,2,0),"")</f>
        <v/>
      </c>
      <c r="R389" t="str">
        <f>IFERROR(VLOOKUP(L389,Tables!A:C,3,0),"")</f>
        <v>Tertiaire</v>
      </c>
      <c r="S389" t="str">
        <f>IFERROR(VLOOKUP(L389,Tables!A:C,2,0),"")</f>
        <v>Logistique</v>
      </c>
      <c r="T389">
        <f t="shared" si="18"/>
        <v>3</v>
      </c>
      <c r="U389">
        <f t="shared" si="19"/>
        <v>2026</v>
      </c>
      <c r="V389" t="str">
        <f t="shared" si="20"/>
        <v>Oui</v>
      </c>
    </row>
    <row r="390" spans="1:22" ht="18" customHeight="1" x14ac:dyDescent="0.3">
      <c r="A390" s="1" t="s">
        <v>17</v>
      </c>
      <c r="B390" s="2">
        <v>46090</v>
      </c>
      <c r="C390" s="34">
        <v>46184</v>
      </c>
      <c r="D390" s="3" t="s">
        <v>514</v>
      </c>
      <c r="E390" s="4">
        <v>13283</v>
      </c>
      <c r="F390" s="5">
        <v>24288</v>
      </c>
      <c r="G390" s="4">
        <v>6</v>
      </c>
      <c r="H390" s="7" t="s">
        <v>9</v>
      </c>
      <c r="I390" s="35">
        <v>3780</v>
      </c>
      <c r="J390" s="1" t="s">
        <v>19</v>
      </c>
      <c r="K390" s="6" t="s">
        <v>20</v>
      </c>
      <c r="L390" s="1">
        <v>177</v>
      </c>
      <c r="M390" s="6" t="s">
        <v>36</v>
      </c>
      <c r="N390" s="6" t="s">
        <v>22</v>
      </c>
      <c r="O390" s="4">
        <v>6</v>
      </c>
      <c r="P390" s="3" t="str">
        <f>IFERROR(VLOOKUP(A390&amp;F390,'Commentaires Offres'!H:I,2,0),"")</f>
        <v/>
      </c>
      <c r="Q390" s="6" t="str">
        <f>IFERROR(VLOOKUP(A390&amp;F390,'Commentaires Offres'!C:D,2,0),"")</f>
        <v/>
      </c>
      <c r="R390" t="str">
        <f>IFERROR(VLOOKUP(L390,Tables!A:C,3,0),"")</f>
        <v>Tertiaire</v>
      </c>
      <c r="S390" t="str">
        <f>IFERROR(VLOOKUP(L390,Tables!A:C,2,0),"")</f>
        <v>Autres Services entreprises et collectivités</v>
      </c>
      <c r="T390">
        <f t="shared" si="18"/>
        <v>3</v>
      </c>
      <c r="U390">
        <f t="shared" si="19"/>
        <v>2026</v>
      </c>
      <c r="V390" t="str">
        <f t="shared" si="20"/>
        <v>Oui</v>
      </c>
    </row>
    <row r="391" spans="1:22" ht="18" customHeight="1" x14ac:dyDescent="0.3">
      <c r="A391" s="1" t="s">
        <v>17</v>
      </c>
      <c r="B391" s="2">
        <v>46104</v>
      </c>
      <c r="C391" s="34">
        <v>46311</v>
      </c>
      <c r="D391" s="3" t="s">
        <v>510</v>
      </c>
      <c r="E391" s="4">
        <v>2763</v>
      </c>
      <c r="F391" s="5">
        <v>24243</v>
      </c>
      <c r="G391" s="4">
        <v>12</v>
      </c>
      <c r="H391" s="7" t="s">
        <v>9</v>
      </c>
      <c r="I391" s="35">
        <v>7350</v>
      </c>
      <c r="J391" s="1" t="s">
        <v>19</v>
      </c>
      <c r="K391" s="6" t="s">
        <v>20</v>
      </c>
      <c r="L391" s="1">
        <v>159</v>
      </c>
      <c r="M391" s="6" t="s">
        <v>21</v>
      </c>
      <c r="N391" s="6" t="s">
        <v>22</v>
      </c>
      <c r="O391" s="4">
        <v>12</v>
      </c>
      <c r="P391" s="3" t="str">
        <f>IFERROR(VLOOKUP(A391&amp;F391,'Commentaires Offres'!H:I,2,0),"")</f>
        <v/>
      </c>
      <c r="Q391" s="6" t="str">
        <f>IFERROR(VLOOKUP(A391&amp;F391,'Commentaires Offres'!C:D,2,0),"")</f>
        <v/>
      </c>
      <c r="R391" t="str">
        <f>IFERROR(VLOOKUP(L391,Tables!A:C,3,0),"")</f>
        <v>Tertiaire</v>
      </c>
      <c r="S391" t="str">
        <f>IFERROR(VLOOKUP(L391,Tables!A:C,2,0),"")</f>
        <v>Secrétariat - Assistanat</v>
      </c>
      <c r="T391">
        <f t="shared" si="18"/>
        <v>3</v>
      </c>
      <c r="U391">
        <f t="shared" si="19"/>
        <v>2026</v>
      </c>
      <c r="V391" t="str">
        <f t="shared" si="20"/>
        <v>Oui</v>
      </c>
    </row>
    <row r="392" spans="1:22" ht="18" customHeight="1" x14ac:dyDescent="0.3">
      <c r="A392" s="1" t="s">
        <v>17</v>
      </c>
      <c r="B392" s="2">
        <v>46104</v>
      </c>
      <c r="C392" s="34">
        <v>46259</v>
      </c>
      <c r="D392" s="3" t="s">
        <v>512</v>
      </c>
      <c r="E392" s="4">
        <v>9680</v>
      </c>
      <c r="F392" s="5">
        <v>24286</v>
      </c>
      <c r="G392" s="4">
        <v>12</v>
      </c>
      <c r="H392" s="7" t="s">
        <v>9</v>
      </c>
      <c r="I392" s="35">
        <v>4557</v>
      </c>
      <c r="J392" s="1" t="s">
        <v>19</v>
      </c>
      <c r="K392" s="6" t="s">
        <v>20</v>
      </c>
      <c r="L392" s="1">
        <v>176</v>
      </c>
      <c r="M392" s="6" t="s">
        <v>38</v>
      </c>
      <c r="N392" s="6" t="s">
        <v>22</v>
      </c>
      <c r="O392" s="4">
        <v>12</v>
      </c>
      <c r="P392" s="3" t="str">
        <f>IFERROR(VLOOKUP(A392&amp;F392,'Commentaires Offres'!H:I,2,0),"")</f>
        <v/>
      </c>
      <c r="Q392" s="6" t="str">
        <f>IFERROR(VLOOKUP(A392&amp;F392,'Commentaires Offres'!C:D,2,0),"")</f>
        <v/>
      </c>
      <c r="R392" t="str">
        <f>IFERROR(VLOOKUP(L392,Tables!A:C,3,0),"")</f>
        <v>Tertiaire</v>
      </c>
      <c r="S392" t="str">
        <f>IFERROR(VLOOKUP(L392,Tables!A:C,2,0),"")</f>
        <v>Services aux particuliers</v>
      </c>
      <c r="T392">
        <f t="shared" si="18"/>
        <v>3</v>
      </c>
      <c r="U392">
        <f t="shared" si="19"/>
        <v>2026</v>
      </c>
      <c r="V392" t="str">
        <f t="shared" si="20"/>
        <v>Oui</v>
      </c>
    </row>
    <row r="393" spans="1:22" ht="18" customHeight="1" x14ac:dyDescent="0.3">
      <c r="A393" s="1" t="s">
        <v>17</v>
      </c>
      <c r="B393" s="2">
        <v>46119</v>
      </c>
      <c r="C393" s="34">
        <v>46304</v>
      </c>
      <c r="D393" s="3" t="s">
        <v>530</v>
      </c>
      <c r="E393" s="4">
        <v>10293</v>
      </c>
      <c r="F393" s="5">
        <v>24201</v>
      </c>
      <c r="G393" s="4">
        <v>12</v>
      </c>
      <c r="H393" s="7" t="s">
        <v>9</v>
      </c>
      <c r="I393" s="35">
        <v>6930</v>
      </c>
      <c r="J393" s="1" t="s">
        <v>19</v>
      </c>
      <c r="K393" s="6" t="s">
        <v>20</v>
      </c>
      <c r="L393" s="1">
        <v>159</v>
      </c>
      <c r="M393" s="6" t="s">
        <v>21</v>
      </c>
      <c r="N393" s="6" t="s">
        <v>22</v>
      </c>
      <c r="O393" s="4">
        <v>12</v>
      </c>
      <c r="P393" s="3" t="str">
        <f>IFERROR(VLOOKUP(A393&amp;F393,'Commentaires Offres'!H:I,2,0),"")</f>
        <v/>
      </c>
      <c r="Q393" s="6" t="str">
        <f>IFERROR(VLOOKUP(A393&amp;F393,'Commentaires Offres'!C:D,2,0),"")</f>
        <v/>
      </c>
      <c r="R393" t="str">
        <f>IFERROR(VLOOKUP(L393,Tables!A:C,3,0),"")</f>
        <v>Tertiaire</v>
      </c>
      <c r="S393" t="str">
        <f>IFERROR(VLOOKUP(L393,Tables!A:C,2,0),"")</f>
        <v>Secrétariat - Assistanat</v>
      </c>
      <c r="T393">
        <f t="shared" si="18"/>
        <v>4</v>
      </c>
      <c r="U393">
        <f t="shared" si="19"/>
        <v>2026</v>
      </c>
      <c r="V393" t="str">
        <f t="shared" si="20"/>
        <v>Oui</v>
      </c>
    </row>
    <row r="394" spans="1:22" ht="18" customHeight="1" x14ac:dyDescent="0.3">
      <c r="A394" s="1" t="s">
        <v>17</v>
      </c>
      <c r="B394" s="2">
        <v>46125</v>
      </c>
      <c r="C394" s="34">
        <v>46303</v>
      </c>
      <c r="D394" s="3" t="s">
        <v>532</v>
      </c>
      <c r="E394" s="4">
        <v>11519</v>
      </c>
      <c r="F394" s="5">
        <v>24242</v>
      </c>
      <c r="G394" s="4">
        <v>12</v>
      </c>
      <c r="H394" s="7" t="s">
        <v>9</v>
      </c>
      <c r="I394" s="35">
        <v>5558</v>
      </c>
      <c r="J394" s="1" t="s">
        <v>19</v>
      </c>
      <c r="K394" s="6" t="s">
        <v>20</v>
      </c>
      <c r="L394" s="1">
        <v>159</v>
      </c>
      <c r="M394" s="6" t="s">
        <v>21</v>
      </c>
      <c r="N394" s="6" t="s">
        <v>22</v>
      </c>
      <c r="O394" s="4">
        <v>12</v>
      </c>
      <c r="P394" s="3" t="str">
        <f>IFERROR(VLOOKUP(A394&amp;F394,'Commentaires Offres'!H:I,2,0),"")</f>
        <v/>
      </c>
      <c r="Q394" s="6" t="str">
        <f>IFERROR(VLOOKUP(A394&amp;F394,'Commentaires Offres'!C:D,2,0),"")</f>
        <v/>
      </c>
      <c r="R394" t="str">
        <f>IFERROR(VLOOKUP(L394,Tables!A:C,3,0),"")</f>
        <v>Tertiaire</v>
      </c>
      <c r="S394" t="str">
        <f>IFERROR(VLOOKUP(L394,Tables!A:C,2,0),"")</f>
        <v>Secrétariat - Assistanat</v>
      </c>
      <c r="T394">
        <f t="shared" si="18"/>
        <v>4</v>
      </c>
      <c r="U394">
        <f t="shared" si="19"/>
        <v>2026</v>
      </c>
      <c r="V394" t="str">
        <f t="shared" si="20"/>
        <v>Oui</v>
      </c>
    </row>
    <row r="395" spans="1:22" ht="18" customHeight="1" x14ac:dyDescent="0.3">
      <c r="A395" s="1" t="s">
        <v>17</v>
      </c>
      <c r="B395" s="2">
        <v>46125</v>
      </c>
      <c r="C395" s="34">
        <v>46303</v>
      </c>
      <c r="D395" s="3" t="s">
        <v>533</v>
      </c>
      <c r="E395" s="4">
        <v>9659</v>
      </c>
      <c r="F395" s="5">
        <v>24241</v>
      </c>
      <c r="G395" s="4">
        <v>12</v>
      </c>
      <c r="H395" s="7" t="s">
        <v>9</v>
      </c>
      <c r="I395" s="35">
        <v>5985</v>
      </c>
      <c r="J395" s="1" t="s">
        <v>19</v>
      </c>
      <c r="K395" s="6" t="s">
        <v>20</v>
      </c>
      <c r="L395" s="1">
        <v>159</v>
      </c>
      <c r="M395" s="6" t="s">
        <v>21</v>
      </c>
      <c r="N395" s="6" t="s">
        <v>22</v>
      </c>
      <c r="O395" s="4">
        <v>12</v>
      </c>
      <c r="P395" s="3" t="str">
        <f>IFERROR(VLOOKUP(A395&amp;F395,'Commentaires Offres'!H:I,2,0),"")</f>
        <v/>
      </c>
      <c r="Q395" s="6" t="str">
        <f>IFERROR(VLOOKUP(A395&amp;F395,'Commentaires Offres'!C:D,2,0),"")</f>
        <v/>
      </c>
      <c r="R395" t="str">
        <f>IFERROR(VLOOKUP(L395,Tables!A:C,3,0),"")</f>
        <v>Tertiaire</v>
      </c>
      <c r="S395" t="str">
        <f>IFERROR(VLOOKUP(L395,Tables!A:C,2,0),"")</f>
        <v>Secrétariat - Assistanat</v>
      </c>
      <c r="T395">
        <f t="shared" si="18"/>
        <v>4</v>
      </c>
      <c r="U395">
        <f t="shared" si="19"/>
        <v>2026</v>
      </c>
      <c r="V395" t="str">
        <f t="shared" si="20"/>
        <v>Oui</v>
      </c>
    </row>
    <row r="396" spans="1:22" ht="18" customHeight="1" x14ac:dyDescent="0.3">
      <c r="A396" s="1" t="s">
        <v>17</v>
      </c>
      <c r="B396" s="2">
        <v>46139</v>
      </c>
      <c r="C396" s="34">
        <v>46356</v>
      </c>
      <c r="D396" s="3" t="s">
        <v>513</v>
      </c>
      <c r="E396" s="4">
        <v>9783</v>
      </c>
      <c r="F396" s="5">
        <v>24252</v>
      </c>
      <c r="G396" s="4">
        <v>12</v>
      </c>
      <c r="H396" s="7" t="s">
        <v>9</v>
      </c>
      <c r="I396" s="35">
        <v>12397.000000000002</v>
      </c>
      <c r="J396" s="1" t="s">
        <v>19</v>
      </c>
      <c r="K396" s="6" t="s">
        <v>20</v>
      </c>
      <c r="L396" s="1">
        <v>124</v>
      </c>
      <c r="M396" s="6" t="s">
        <v>37</v>
      </c>
      <c r="N396" s="6" t="s">
        <v>22</v>
      </c>
      <c r="O396" s="4">
        <v>12</v>
      </c>
      <c r="P396" s="3" t="str">
        <f>IFERROR(VLOOKUP(A396&amp;F396,'Commentaires Offres'!H:I,2,0),"")</f>
        <v/>
      </c>
      <c r="Q396" s="6" t="str">
        <f>IFERROR(VLOOKUP(A396&amp;F396,'Commentaires Offres'!C:D,2,0),"")</f>
        <v/>
      </c>
      <c r="R396" t="str">
        <f>IFERROR(VLOOKUP(L396,Tables!A:C,3,0),"")</f>
        <v>BTP</v>
      </c>
      <c r="S396" t="str">
        <f>IFERROR(VLOOKUP(L396,Tables!A:C,2,0),"")</f>
        <v>Equipement Electrique</v>
      </c>
      <c r="T396">
        <f t="shared" si="18"/>
        <v>4</v>
      </c>
      <c r="U396">
        <f t="shared" si="19"/>
        <v>2026</v>
      </c>
      <c r="V396" t="str">
        <f t="shared" si="20"/>
        <v>Oui</v>
      </c>
    </row>
    <row r="397" spans="1:22" ht="18" customHeight="1" x14ac:dyDescent="0.3">
      <c r="A397" s="8" t="s">
        <v>17</v>
      </c>
      <c r="B397" s="2">
        <v>46188</v>
      </c>
      <c r="C397" s="34">
        <v>46293</v>
      </c>
      <c r="D397" s="3" t="s">
        <v>514</v>
      </c>
      <c r="E397" s="4">
        <v>13283</v>
      </c>
      <c r="F397" s="5">
        <v>24289</v>
      </c>
      <c r="G397" s="4">
        <v>6</v>
      </c>
      <c r="H397" s="7" t="s">
        <v>9</v>
      </c>
      <c r="I397" s="35">
        <v>3780</v>
      </c>
      <c r="J397" s="1" t="s">
        <v>19</v>
      </c>
      <c r="K397" s="6" t="s">
        <v>20</v>
      </c>
      <c r="L397" s="1">
        <v>177</v>
      </c>
      <c r="M397" s="6" t="s">
        <v>36</v>
      </c>
      <c r="N397" s="6" t="s">
        <v>22</v>
      </c>
      <c r="O397" s="4">
        <v>6</v>
      </c>
      <c r="P397" s="3" t="str">
        <f>IFERROR(VLOOKUP(A397&amp;F397,'Commentaires Offres'!H:I,2,0),"")</f>
        <v/>
      </c>
      <c r="Q397" s="6" t="str">
        <f>IFERROR(VLOOKUP(A397&amp;F397,'Commentaires Offres'!C:D,2,0),"")</f>
        <v/>
      </c>
      <c r="R397" t="str">
        <f>IFERROR(VLOOKUP(L397,Tables!A:C,3,0),"")</f>
        <v>Tertiaire</v>
      </c>
      <c r="S397" t="str">
        <f>IFERROR(VLOOKUP(L397,Tables!A:C,2,0),"")</f>
        <v>Autres Services entreprises et collectivités</v>
      </c>
      <c r="T397">
        <f t="shared" si="18"/>
        <v>6</v>
      </c>
      <c r="U397">
        <f t="shared" si="19"/>
        <v>2026</v>
      </c>
      <c r="V397" t="str">
        <f t="shared" si="20"/>
        <v>Oui</v>
      </c>
    </row>
    <row r="398" spans="1:22" ht="18" customHeight="1" x14ac:dyDescent="0.3">
      <c r="A398" s="1" t="s">
        <v>42</v>
      </c>
      <c r="B398" s="2">
        <v>45467</v>
      </c>
      <c r="C398" s="34">
        <v>45539</v>
      </c>
      <c r="D398" s="3" t="s">
        <v>309</v>
      </c>
      <c r="E398" s="4">
        <v>14190</v>
      </c>
      <c r="F398" s="5">
        <v>24061</v>
      </c>
      <c r="G398" s="4">
        <v>2</v>
      </c>
      <c r="H398" s="7" t="s">
        <v>9</v>
      </c>
      <c r="I398" s="35">
        <v>4103</v>
      </c>
      <c r="J398" s="1" t="s">
        <v>19</v>
      </c>
      <c r="K398" s="6" t="s">
        <v>20</v>
      </c>
      <c r="L398" s="1">
        <v>170</v>
      </c>
      <c r="M398" s="6" t="s">
        <v>171</v>
      </c>
      <c r="N398" s="6"/>
      <c r="O398" s="4">
        <v>2</v>
      </c>
      <c r="P398" s="3" t="str">
        <f>IFERROR(VLOOKUP(A398&amp;F398,'Commentaires Offres'!H:I,2,0),"")</f>
        <v/>
      </c>
      <c r="Q398" s="6" t="str">
        <f>IFERROR(VLOOKUP(A398&amp;F398,'Commentaires Offres'!C:D,2,0),"")</f>
        <v/>
      </c>
      <c r="R398" t="str">
        <f>IFERROR(VLOOKUP(L398,Tables!A:C,3,0),"")</f>
        <v>Industrie</v>
      </c>
      <c r="S398" t="str">
        <f>IFERROR(VLOOKUP(L398,Tables!A:C,2,0),"")</f>
        <v>Réparation véhicules légers</v>
      </c>
      <c r="T398">
        <f t="shared" si="18"/>
        <v>6</v>
      </c>
      <c r="U398">
        <f t="shared" si="19"/>
        <v>2024</v>
      </c>
      <c r="V398" t="str">
        <f t="shared" si="20"/>
        <v>Oui</v>
      </c>
    </row>
    <row r="399" spans="1:22" ht="18" customHeight="1" x14ac:dyDescent="0.3">
      <c r="A399" s="1" t="s">
        <v>42</v>
      </c>
      <c r="B399" s="2">
        <v>45467</v>
      </c>
      <c r="C399" s="34">
        <v>45926</v>
      </c>
      <c r="D399" s="3" t="s">
        <v>539</v>
      </c>
      <c r="E399" s="4">
        <v>11099</v>
      </c>
      <c r="F399" s="5">
        <v>24025</v>
      </c>
      <c r="G399" s="4">
        <v>12</v>
      </c>
      <c r="H399" s="7" t="s">
        <v>23</v>
      </c>
      <c r="I399" s="35" t="s">
        <v>23</v>
      </c>
      <c r="J399" s="1" t="s">
        <v>19</v>
      </c>
      <c r="K399" s="6" t="s">
        <v>20</v>
      </c>
      <c r="L399" s="1">
        <v>122</v>
      </c>
      <c r="M399" s="6" t="s">
        <v>45</v>
      </c>
      <c r="N399" s="6"/>
      <c r="O399" s="4">
        <v>12</v>
      </c>
      <c r="P399" s="3" t="str">
        <f>IFERROR(VLOOKUP(A399&amp;F399,'Commentaires Offres'!H:I,2,0),"")</f>
        <v/>
      </c>
      <c r="Q399" s="6" t="str">
        <f>IFERROR(VLOOKUP(A399&amp;F399,'Commentaires Offres'!C:D,2,0),"")</f>
        <v/>
      </c>
      <c r="R399" t="str">
        <f>IFERROR(VLOOKUP(L399,Tables!A:C,3,0),"")</f>
        <v>BTP</v>
      </c>
      <c r="S399" t="str">
        <f>IFERROR(VLOOKUP(L399,Tables!A:C,2,0),"")</f>
        <v>Travail du bois niveau V, IV</v>
      </c>
      <c r="T399">
        <f t="shared" si="18"/>
        <v>6</v>
      </c>
      <c r="U399">
        <f t="shared" si="19"/>
        <v>2024</v>
      </c>
      <c r="V399" t="str">
        <f t="shared" si="20"/>
        <v>Non</v>
      </c>
    </row>
    <row r="400" spans="1:22" ht="18" customHeight="1" x14ac:dyDescent="0.3">
      <c r="A400" s="1" t="s">
        <v>42</v>
      </c>
      <c r="B400" s="2">
        <v>45475</v>
      </c>
      <c r="C400" s="34">
        <v>45539</v>
      </c>
      <c r="D400" s="3" t="s">
        <v>309</v>
      </c>
      <c r="E400" s="4">
        <v>14190</v>
      </c>
      <c r="F400" s="5">
        <v>24066</v>
      </c>
      <c r="G400" s="4">
        <v>2</v>
      </c>
      <c r="H400" s="7" t="s">
        <v>9</v>
      </c>
      <c r="I400" s="35">
        <v>4103</v>
      </c>
      <c r="J400" s="1" t="s">
        <v>19</v>
      </c>
      <c r="K400" s="6" t="s">
        <v>20</v>
      </c>
      <c r="L400" s="1">
        <v>170</v>
      </c>
      <c r="M400" s="6" t="s">
        <v>171</v>
      </c>
      <c r="N400" s="6"/>
      <c r="O400" s="4">
        <v>2</v>
      </c>
      <c r="P400" s="3" t="str">
        <f>IFERROR(VLOOKUP(A400&amp;F400,'Commentaires Offres'!H:I,2,0),"")</f>
        <v/>
      </c>
      <c r="Q400" s="6" t="str">
        <f>IFERROR(VLOOKUP(A400&amp;F400,'Commentaires Offres'!C:D,2,0),"")</f>
        <v/>
      </c>
      <c r="R400" t="str">
        <f>IFERROR(VLOOKUP(L400,Tables!A:C,3,0),"")</f>
        <v>Industrie</v>
      </c>
      <c r="S400" t="str">
        <f>IFERROR(VLOOKUP(L400,Tables!A:C,2,0),"")</f>
        <v>Réparation véhicules légers</v>
      </c>
      <c r="T400">
        <f t="shared" si="18"/>
        <v>7</v>
      </c>
      <c r="U400">
        <f t="shared" si="19"/>
        <v>2024</v>
      </c>
      <c r="V400" t="str">
        <f t="shared" si="20"/>
        <v>Oui</v>
      </c>
    </row>
    <row r="401" spans="1:22" ht="18" customHeight="1" x14ac:dyDescent="0.3">
      <c r="A401" s="1" t="s">
        <v>42</v>
      </c>
      <c r="B401" s="2">
        <v>45488</v>
      </c>
      <c r="C401" s="34">
        <v>45679</v>
      </c>
      <c r="D401" s="3" t="s">
        <v>540</v>
      </c>
      <c r="E401" s="4">
        <v>15552</v>
      </c>
      <c r="F401" s="5">
        <v>24052</v>
      </c>
      <c r="G401" s="4">
        <v>8</v>
      </c>
      <c r="H401" s="7" t="s">
        <v>23</v>
      </c>
      <c r="I401" s="35" t="s">
        <v>23</v>
      </c>
      <c r="J401" s="1" t="s">
        <v>19</v>
      </c>
      <c r="K401" s="6" t="s">
        <v>20</v>
      </c>
      <c r="L401" s="1">
        <v>163</v>
      </c>
      <c r="M401" s="6" t="s">
        <v>267</v>
      </c>
      <c r="N401" s="6"/>
      <c r="O401" s="4">
        <v>13</v>
      </c>
      <c r="P401" s="3" t="str">
        <f>IFERROR(VLOOKUP(A401&amp;F401,'Commentaires Offres'!H:I,2,0),"")</f>
        <v>Cette formation est financée par le Conseil Régional Paca et ces places sont réservées aux demandeurs d'emplois. Elle dispose également de places réservées aux candidats bénéficiant d’un financement individuel (CPFT, CPF, CSP…).</v>
      </c>
      <c r="Q401" s="6" t="str">
        <f>IFERROR(VLOOKUP(A401&amp;F401,'Commentaires Offres'!C:D,2,0),"")</f>
        <v/>
      </c>
      <c r="R401" t="str">
        <f>IFERROR(VLOOKUP(L401,Tables!A:C,3,0),"")</f>
        <v>Tertiaire</v>
      </c>
      <c r="S401" t="str">
        <f>IFERROR(VLOOKUP(L401,Tables!A:C,2,0),"")</f>
        <v>Distribution</v>
      </c>
      <c r="T401">
        <f t="shared" si="18"/>
        <v>7</v>
      </c>
      <c r="U401">
        <f t="shared" si="19"/>
        <v>2024</v>
      </c>
      <c r="V401" t="str">
        <f t="shared" si="20"/>
        <v>Non</v>
      </c>
    </row>
    <row r="402" spans="1:22" ht="18" customHeight="1" x14ac:dyDescent="0.3">
      <c r="A402" s="1" t="s">
        <v>42</v>
      </c>
      <c r="B402" s="2">
        <v>45488</v>
      </c>
      <c r="C402" s="34">
        <v>45863</v>
      </c>
      <c r="D402" s="3" t="s">
        <v>541</v>
      </c>
      <c r="E402" s="4">
        <v>14567</v>
      </c>
      <c r="F402" s="5">
        <v>23237</v>
      </c>
      <c r="G402" s="4">
        <v>12</v>
      </c>
      <c r="H402" s="7" t="s">
        <v>23</v>
      </c>
      <c r="I402" s="35" t="s">
        <v>23</v>
      </c>
      <c r="J402" s="1" t="s">
        <v>19</v>
      </c>
      <c r="K402" s="6" t="s">
        <v>20</v>
      </c>
      <c r="L402" s="1">
        <v>170</v>
      </c>
      <c r="M402" s="6" t="s">
        <v>171</v>
      </c>
      <c r="N402" s="6"/>
      <c r="O402" s="4">
        <v>12</v>
      </c>
      <c r="P402" s="3" t="str">
        <f>IFERROR(VLOOKUP(A402&amp;F402,'Commentaires Offres'!H:I,2,0),"")</f>
        <v>Dernières places disponibles</v>
      </c>
      <c r="Q402" s="6" t="str">
        <f>IFERROR(VLOOKUP(A402&amp;F402,'Commentaires Offres'!C:D,2,0),"")</f>
        <v/>
      </c>
      <c r="R402" t="str">
        <f>IFERROR(VLOOKUP(L402,Tables!A:C,3,0),"")</f>
        <v>Industrie</v>
      </c>
      <c r="S402" t="str">
        <f>IFERROR(VLOOKUP(L402,Tables!A:C,2,0),"")</f>
        <v>Réparation véhicules légers</v>
      </c>
      <c r="T402">
        <f t="shared" si="18"/>
        <v>7</v>
      </c>
      <c r="U402">
        <f t="shared" si="19"/>
        <v>2024</v>
      </c>
      <c r="V402" t="str">
        <f t="shared" si="20"/>
        <v>Non</v>
      </c>
    </row>
    <row r="403" spans="1:22" ht="18" customHeight="1" x14ac:dyDescent="0.3">
      <c r="A403" s="1" t="s">
        <v>42</v>
      </c>
      <c r="B403" s="2">
        <v>45495</v>
      </c>
      <c r="C403" s="34">
        <v>45596</v>
      </c>
      <c r="D403" s="3" t="s">
        <v>269</v>
      </c>
      <c r="E403" s="4">
        <v>14043</v>
      </c>
      <c r="F403" s="5">
        <v>23060</v>
      </c>
      <c r="G403" s="4">
        <v>20</v>
      </c>
      <c r="H403" s="7" t="s">
        <v>9</v>
      </c>
      <c r="I403" s="35">
        <v>5756</v>
      </c>
      <c r="J403" s="1" t="s">
        <v>19</v>
      </c>
      <c r="K403" s="6" t="s">
        <v>20</v>
      </c>
      <c r="L403" s="1">
        <v>108</v>
      </c>
      <c r="M403" s="6" t="s">
        <v>33</v>
      </c>
      <c r="N403" s="6"/>
      <c r="O403" s="4">
        <v>20</v>
      </c>
      <c r="P403" s="3" t="str">
        <f>IFERROR(VLOOKUP(A403&amp;F403,'Commentaires Offres'!H:I,2,0),"")</f>
        <v>Cette formation n’est pas disponible actuellement et le recrutement est fermé</v>
      </c>
      <c r="Q403" s="6" t="str">
        <f>IFERROR(VLOOKUP(A403&amp;F403,'Commentaires Offres'!C:D,2,0),"")</f>
        <v/>
      </c>
      <c r="R403" t="str">
        <f>IFERROR(VLOOKUP(L403,Tables!A:C,3,0),"")</f>
        <v>BTP</v>
      </c>
      <c r="S403" t="str">
        <f>IFERROR(VLOOKUP(L403,Tables!A:C,2,0),"")</f>
        <v>Equipement Génie climatique</v>
      </c>
      <c r="T403">
        <f t="shared" si="18"/>
        <v>7</v>
      </c>
      <c r="U403">
        <f t="shared" si="19"/>
        <v>2024</v>
      </c>
      <c r="V403" t="str">
        <f t="shared" si="20"/>
        <v>Oui</v>
      </c>
    </row>
    <row r="404" spans="1:22" ht="18" customHeight="1" x14ac:dyDescent="0.3">
      <c r="A404" s="1" t="s">
        <v>42</v>
      </c>
      <c r="B404" s="2">
        <v>45532</v>
      </c>
      <c r="C404" s="34">
        <v>45702</v>
      </c>
      <c r="D404" s="3" t="s">
        <v>740</v>
      </c>
      <c r="E404" s="4">
        <v>9925</v>
      </c>
      <c r="F404" s="5">
        <v>24072</v>
      </c>
      <c r="G404" s="4">
        <v>2</v>
      </c>
      <c r="H404" s="7" t="s">
        <v>9</v>
      </c>
      <c r="I404" s="35">
        <v>7758</v>
      </c>
      <c r="J404" s="1" t="s">
        <v>19</v>
      </c>
      <c r="K404" s="6" t="s">
        <v>20</v>
      </c>
      <c r="L404" s="1">
        <v>170</v>
      </c>
      <c r="M404" s="6" t="s">
        <v>171</v>
      </c>
      <c r="N404" s="6"/>
      <c r="O404" s="4">
        <v>2</v>
      </c>
      <c r="P404" s="3" t="str">
        <f>IFERROR(VLOOKUP(A404&amp;F404,'Commentaires Offres'!H:I,2,0),"")</f>
        <v/>
      </c>
      <c r="Q404" s="6" t="str">
        <f>IFERROR(VLOOKUP(A404&amp;F404,'Commentaires Offres'!C:D,2,0),"")</f>
        <v/>
      </c>
      <c r="R404" t="str">
        <f>IFERROR(VLOOKUP(L404,Tables!A:C,3,0),"")</f>
        <v>Industrie</v>
      </c>
      <c r="S404" t="str">
        <f>IFERROR(VLOOKUP(L404,Tables!A:C,2,0),"")</f>
        <v>Réparation véhicules légers</v>
      </c>
      <c r="T404">
        <f t="shared" si="18"/>
        <v>8</v>
      </c>
      <c r="U404">
        <f t="shared" si="19"/>
        <v>2024</v>
      </c>
      <c r="V404" t="str">
        <f t="shared" si="20"/>
        <v>Oui</v>
      </c>
    </row>
    <row r="405" spans="1:22" ht="18" customHeight="1" x14ac:dyDescent="0.3">
      <c r="A405" s="1" t="s">
        <v>42</v>
      </c>
      <c r="B405" s="2">
        <v>45537</v>
      </c>
      <c r="C405" s="34">
        <v>45863</v>
      </c>
      <c r="D405" s="3" t="s">
        <v>541</v>
      </c>
      <c r="E405" s="4">
        <v>14567</v>
      </c>
      <c r="F405" s="5">
        <v>24016</v>
      </c>
      <c r="G405" s="4">
        <v>6</v>
      </c>
      <c r="H405" s="7" t="s">
        <v>23</v>
      </c>
      <c r="I405" s="35" t="s">
        <v>23</v>
      </c>
      <c r="J405" s="1" t="s">
        <v>19</v>
      </c>
      <c r="K405" s="6" t="s">
        <v>20</v>
      </c>
      <c r="L405" s="1">
        <v>170</v>
      </c>
      <c r="M405" s="6" t="s">
        <v>171</v>
      </c>
      <c r="N405" s="6"/>
      <c r="O405" s="4">
        <v>7</v>
      </c>
      <c r="P405" s="3" t="str">
        <f>IFERROR(VLOOKUP(A405&amp;F405,'Commentaires Offres'!H:I,2,0),"")</f>
        <v>Dernières places disponibles</v>
      </c>
      <c r="Q405" s="6" t="str">
        <f>IFERROR(VLOOKUP(A405&amp;F405,'Commentaires Offres'!C:D,2,0),"")</f>
        <v/>
      </c>
      <c r="R405" t="str">
        <f>IFERROR(VLOOKUP(L405,Tables!A:C,3,0),"")</f>
        <v>Industrie</v>
      </c>
      <c r="S405" t="str">
        <f>IFERROR(VLOOKUP(L405,Tables!A:C,2,0),"")</f>
        <v>Réparation véhicules légers</v>
      </c>
      <c r="T405">
        <f t="shared" si="18"/>
        <v>9</v>
      </c>
      <c r="U405">
        <f t="shared" si="19"/>
        <v>2024</v>
      </c>
      <c r="V405" t="str">
        <f t="shared" si="20"/>
        <v>Non</v>
      </c>
    </row>
    <row r="406" spans="1:22" ht="18" customHeight="1" x14ac:dyDescent="0.3">
      <c r="A406" s="1" t="s">
        <v>42</v>
      </c>
      <c r="B406" s="2">
        <v>45544</v>
      </c>
      <c r="C406" s="34">
        <v>45617</v>
      </c>
      <c r="D406" s="3" t="s">
        <v>270</v>
      </c>
      <c r="E406" s="4">
        <v>14042</v>
      </c>
      <c r="F406" s="5">
        <v>23043</v>
      </c>
      <c r="G406" s="4">
        <v>20</v>
      </c>
      <c r="H406" s="7" t="s">
        <v>9</v>
      </c>
      <c r="I406" s="35">
        <v>5756</v>
      </c>
      <c r="J406" s="1" t="s">
        <v>19</v>
      </c>
      <c r="K406" s="6" t="s">
        <v>20</v>
      </c>
      <c r="L406" s="1">
        <v>108</v>
      </c>
      <c r="M406" s="6" t="s">
        <v>33</v>
      </c>
      <c r="N406" s="6"/>
      <c r="O406" s="4">
        <v>20</v>
      </c>
      <c r="P406" s="3" t="str">
        <f>IFERROR(VLOOKUP(A406&amp;F406,'Commentaires Offres'!H:I,2,0),"")</f>
        <v>Cette formation n’est pas disponible actuellement et le recrutement est fermé</v>
      </c>
      <c r="Q406" s="6" t="str">
        <f>IFERROR(VLOOKUP(A406&amp;F406,'Commentaires Offres'!C:D,2,0),"")</f>
        <v/>
      </c>
      <c r="R406" t="str">
        <f>IFERROR(VLOOKUP(L406,Tables!A:C,3,0),"")</f>
        <v>BTP</v>
      </c>
      <c r="S406" t="str">
        <f>IFERROR(VLOOKUP(L406,Tables!A:C,2,0),"")</f>
        <v>Equipement Génie climatique</v>
      </c>
      <c r="T406">
        <f t="shared" si="18"/>
        <v>9</v>
      </c>
      <c r="U406">
        <f t="shared" si="19"/>
        <v>2024</v>
      </c>
      <c r="V406" t="str">
        <f t="shared" si="20"/>
        <v>Oui</v>
      </c>
    </row>
    <row r="407" spans="1:22" ht="18" customHeight="1" x14ac:dyDescent="0.3">
      <c r="A407" s="1" t="s">
        <v>42</v>
      </c>
      <c r="B407" s="2">
        <v>45544</v>
      </c>
      <c r="C407" s="34">
        <v>46107</v>
      </c>
      <c r="D407" s="3" t="s">
        <v>517</v>
      </c>
      <c r="E407" s="4">
        <v>12722</v>
      </c>
      <c r="F407" s="5">
        <v>24003</v>
      </c>
      <c r="G407" s="4">
        <v>16</v>
      </c>
      <c r="H407" s="7" t="s">
        <v>23</v>
      </c>
      <c r="I407" s="35" t="s">
        <v>23</v>
      </c>
      <c r="J407" s="1" t="s">
        <v>19</v>
      </c>
      <c r="K407" s="6" t="s">
        <v>20</v>
      </c>
      <c r="L407" s="1">
        <v>124</v>
      </c>
      <c r="M407" s="6" t="s">
        <v>37</v>
      </c>
      <c r="N407" s="6"/>
      <c r="O407" s="4">
        <v>16</v>
      </c>
      <c r="P407" s="3" t="str">
        <f>IFERROR(VLOOKUP(A407&amp;F407,'Commentaires Offres'!H:I,2,0),"")</f>
        <v>Dernières places disponibles</v>
      </c>
      <c r="Q407" s="6" t="str">
        <f>IFERROR(VLOOKUP(A407&amp;F407,'Commentaires Offres'!C:D,2,0),"")</f>
        <v/>
      </c>
      <c r="R407" t="str">
        <f>IFERROR(VLOOKUP(L407,Tables!A:C,3,0),"")</f>
        <v>BTP</v>
      </c>
      <c r="S407" t="str">
        <f>IFERROR(VLOOKUP(L407,Tables!A:C,2,0),"")</f>
        <v>Equipement Electrique</v>
      </c>
      <c r="T407">
        <f t="shared" si="18"/>
        <v>9</v>
      </c>
      <c r="U407">
        <f t="shared" si="19"/>
        <v>2024</v>
      </c>
      <c r="V407" t="str">
        <f t="shared" si="20"/>
        <v>Non</v>
      </c>
    </row>
    <row r="408" spans="1:22" ht="18" customHeight="1" x14ac:dyDescent="0.3">
      <c r="A408" s="1" t="s">
        <v>42</v>
      </c>
      <c r="B408" s="2">
        <v>45558</v>
      </c>
      <c r="C408" s="34">
        <v>46101</v>
      </c>
      <c r="D408" s="3" t="s">
        <v>539</v>
      </c>
      <c r="E408" s="4">
        <v>11099</v>
      </c>
      <c r="F408" s="5">
        <v>24007</v>
      </c>
      <c r="G408" s="4">
        <v>12</v>
      </c>
      <c r="H408" s="7" t="s">
        <v>23</v>
      </c>
      <c r="I408" s="35" t="s">
        <v>23</v>
      </c>
      <c r="J408" s="1" t="s">
        <v>19</v>
      </c>
      <c r="K408" s="6" t="s">
        <v>20</v>
      </c>
      <c r="L408" s="1">
        <v>122</v>
      </c>
      <c r="M408" s="6" t="s">
        <v>45</v>
      </c>
      <c r="N408" s="6"/>
      <c r="O408" s="4">
        <v>12</v>
      </c>
      <c r="P408" s="3" t="str">
        <f>IFERROR(VLOOKUP(A408&amp;F408,'Commentaires Offres'!H:I,2,0),"")</f>
        <v>Dernières places disponibles</v>
      </c>
      <c r="Q408" s="6" t="str">
        <f>IFERROR(VLOOKUP(A408&amp;F408,'Commentaires Offres'!C:D,2,0),"")</f>
        <v/>
      </c>
      <c r="R408" t="str">
        <f>IFERROR(VLOOKUP(L408,Tables!A:C,3,0),"")</f>
        <v>BTP</v>
      </c>
      <c r="S408" t="str">
        <f>IFERROR(VLOOKUP(L408,Tables!A:C,2,0),"")</f>
        <v>Travail du bois niveau V, IV</v>
      </c>
      <c r="T408">
        <f t="shared" si="18"/>
        <v>9</v>
      </c>
      <c r="U408">
        <f t="shared" si="19"/>
        <v>2024</v>
      </c>
      <c r="V408" t="str">
        <f t="shared" si="20"/>
        <v>Non</v>
      </c>
    </row>
    <row r="409" spans="1:22" ht="18" customHeight="1" x14ac:dyDescent="0.3">
      <c r="A409" s="1" t="s">
        <v>42</v>
      </c>
      <c r="B409" s="2">
        <v>45565</v>
      </c>
      <c r="C409" s="34">
        <v>45631</v>
      </c>
      <c r="D409" s="3" t="s">
        <v>271</v>
      </c>
      <c r="E409" s="4">
        <v>14192</v>
      </c>
      <c r="F409" s="5">
        <v>23255</v>
      </c>
      <c r="G409" s="4">
        <v>4</v>
      </c>
      <c r="H409" s="7" t="s">
        <v>9</v>
      </c>
      <c r="I409" s="35">
        <v>3028</v>
      </c>
      <c r="J409" s="1" t="s">
        <v>19</v>
      </c>
      <c r="K409" s="6" t="s">
        <v>20</v>
      </c>
      <c r="L409" s="1">
        <v>170</v>
      </c>
      <c r="M409" s="6" t="s">
        <v>171</v>
      </c>
      <c r="N409" s="6"/>
      <c r="O409" s="4">
        <v>10</v>
      </c>
      <c r="P409" s="3" t="str">
        <f>IFERROR(VLOOKUP(A409&amp;F409,'Commentaires Offres'!H:I,2,0),"")</f>
        <v/>
      </c>
      <c r="Q409" s="6" t="str">
        <f>IFERROR(VLOOKUP(A409&amp;F409,'Commentaires Offres'!C:D,2,0),"")</f>
        <v/>
      </c>
      <c r="R409" t="str">
        <f>IFERROR(VLOOKUP(L409,Tables!A:C,3,0),"")</f>
        <v>Industrie</v>
      </c>
      <c r="S409" t="str">
        <f>IFERROR(VLOOKUP(L409,Tables!A:C,2,0),"")</f>
        <v>Réparation véhicules légers</v>
      </c>
      <c r="T409">
        <f t="shared" si="18"/>
        <v>9</v>
      </c>
      <c r="U409">
        <f t="shared" si="19"/>
        <v>2024</v>
      </c>
      <c r="V409" t="str">
        <f t="shared" si="20"/>
        <v>Oui</v>
      </c>
    </row>
    <row r="410" spans="1:22" ht="18" customHeight="1" x14ac:dyDescent="0.3">
      <c r="A410" s="1" t="s">
        <v>42</v>
      </c>
      <c r="B410" s="2">
        <v>45566</v>
      </c>
      <c r="C410" s="34">
        <v>45569</v>
      </c>
      <c r="D410" s="3" t="s">
        <v>311</v>
      </c>
      <c r="E410" s="4">
        <v>16180</v>
      </c>
      <c r="F410" s="5">
        <v>24046</v>
      </c>
      <c r="G410" s="4">
        <v>12</v>
      </c>
      <c r="H410" s="7" t="s">
        <v>23</v>
      </c>
      <c r="I410" s="35" t="s">
        <v>23</v>
      </c>
      <c r="J410" s="1" t="s">
        <v>19</v>
      </c>
      <c r="K410" s="6" t="s">
        <v>211</v>
      </c>
      <c r="L410" s="1">
        <v>170</v>
      </c>
      <c r="M410" s="6" t="s">
        <v>171</v>
      </c>
      <c r="N410" s="6"/>
      <c r="O410" s="4">
        <v>12</v>
      </c>
      <c r="P410" s="3" t="str">
        <f>IFERROR(VLOOKUP(A410&amp;F410,'Commentaires Offres'!H:I,2,0),"")</f>
        <v/>
      </c>
      <c r="Q410" s="6" t="str">
        <f>IFERROR(VLOOKUP(A410&amp;F410,'Commentaires Offres'!C:D,2,0),"")</f>
        <v/>
      </c>
      <c r="R410" t="str">
        <f>IFERROR(VLOOKUP(L410,Tables!A:C,3,0),"")</f>
        <v>Industrie</v>
      </c>
      <c r="S410" t="str">
        <f>IFERROR(VLOOKUP(L410,Tables!A:C,2,0),"")</f>
        <v>Réparation véhicules légers</v>
      </c>
      <c r="T410">
        <f t="shared" si="18"/>
        <v>10</v>
      </c>
      <c r="U410">
        <f t="shared" si="19"/>
        <v>2024</v>
      </c>
      <c r="V410" t="str">
        <f t="shared" si="20"/>
        <v>Non</v>
      </c>
    </row>
    <row r="411" spans="1:22" ht="18" customHeight="1" x14ac:dyDescent="0.3">
      <c r="A411" s="1" t="s">
        <v>42</v>
      </c>
      <c r="B411" s="2">
        <v>45566</v>
      </c>
      <c r="C411" s="34">
        <v>45569</v>
      </c>
      <c r="D411" s="3" t="s">
        <v>542</v>
      </c>
      <c r="E411" s="4">
        <v>9625</v>
      </c>
      <c r="F411" s="5">
        <v>24001</v>
      </c>
      <c r="G411" s="4">
        <v>14</v>
      </c>
      <c r="H411" s="7" t="s">
        <v>9</v>
      </c>
      <c r="I411" s="35">
        <v>9548</v>
      </c>
      <c r="J411" s="1" t="s">
        <v>19</v>
      </c>
      <c r="K411" s="6" t="s">
        <v>20</v>
      </c>
      <c r="L411" s="1">
        <v>170</v>
      </c>
      <c r="M411" s="6" t="s">
        <v>28</v>
      </c>
      <c r="N411" s="6"/>
      <c r="O411" s="4">
        <v>14</v>
      </c>
      <c r="P411" s="3" t="str">
        <f>IFERROR(VLOOKUP(A411&amp;F411,'Commentaires Offres'!H:I,2,0),"")</f>
        <v>Formation réservée à l'Académie Intersport</v>
      </c>
      <c r="Q411" s="6" t="str">
        <f>IFERROR(VLOOKUP(A411&amp;F411,'Commentaires Offres'!C:D,2,0),"")</f>
        <v/>
      </c>
      <c r="R411" t="str">
        <f>IFERROR(VLOOKUP(L411,Tables!A:C,3,0),"")</f>
        <v>Industrie</v>
      </c>
      <c r="S411" t="str">
        <f>IFERROR(VLOOKUP(L411,Tables!A:C,2,0),"")</f>
        <v>Réparation véhicules légers</v>
      </c>
      <c r="T411">
        <f t="shared" si="18"/>
        <v>10</v>
      </c>
      <c r="U411">
        <f t="shared" si="19"/>
        <v>2024</v>
      </c>
      <c r="V411" t="str">
        <f t="shared" si="20"/>
        <v>Oui</v>
      </c>
    </row>
    <row r="412" spans="1:22" ht="18" customHeight="1" x14ac:dyDescent="0.3">
      <c r="A412" s="1" t="s">
        <v>42</v>
      </c>
      <c r="B412" s="2">
        <v>45566</v>
      </c>
      <c r="C412" s="34">
        <v>45863</v>
      </c>
      <c r="D412" s="3" t="s">
        <v>541</v>
      </c>
      <c r="E412" s="4">
        <v>14567</v>
      </c>
      <c r="F412" s="5">
        <v>24017</v>
      </c>
      <c r="G412" s="4">
        <v>6</v>
      </c>
      <c r="H412" s="7" t="s">
        <v>23</v>
      </c>
      <c r="I412" s="35" t="s">
        <v>23</v>
      </c>
      <c r="J412" s="1" t="s">
        <v>19</v>
      </c>
      <c r="K412" s="6" t="s">
        <v>20</v>
      </c>
      <c r="L412" s="1">
        <v>170</v>
      </c>
      <c r="M412" s="6" t="s">
        <v>171</v>
      </c>
      <c r="N412" s="6"/>
      <c r="O412" s="4">
        <v>7</v>
      </c>
      <c r="P412" s="3" t="str">
        <f>IFERROR(VLOOKUP(A412&amp;F412,'Commentaires Offres'!H:I,2,0),"")</f>
        <v>Dernières places disponibles</v>
      </c>
      <c r="Q412" s="6" t="str">
        <f>IFERROR(VLOOKUP(A412&amp;F412,'Commentaires Offres'!C:D,2,0),"")</f>
        <v/>
      </c>
      <c r="R412" t="str">
        <f>IFERROR(VLOOKUP(L412,Tables!A:C,3,0),"")</f>
        <v>Industrie</v>
      </c>
      <c r="S412" t="str">
        <f>IFERROR(VLOOKUP(L412,Tables!A:C,2,0),"")</f>
        <v>Réparation véhicules légers</v>
      </c>
      <c r="T412">
        <f t="shared" si="18"/>
        <v>10</v>
      </c>
      <c r="U412">
        <f t="shared" si="19"/>
        <v>2024</v>
      </c>
      <c r="V412" t="str">
        <f t="shared" si="20"/>
        <v>Non</v>
      </c>
    </row>
    <row r="413" spans="1:22" ht="18" customHeight="1" x14ac:dyDescent="0.3">
      <c r="A413" s="1" t="s">
        <v>42</v>
      </c>
      <c r="B413" s="2">
        <v>45572</v>
      </c>
      <c r="C413" s="34">
        <v>45835</v>
      </c>
      <c r="D413" s="3" t="s">
        <v>543</v>
      </c>
      <c r="E413" s="4">
        <v>11145</v>
      </c>
      <c r="F413" s="5">
        <v>22199</v>
      </c>
      <c r="G413" s="4">
        <v>22</v>
      </c>
      <c r="H413" s="7" t="s">
        <v>9</v>
      </c>
      <c r="I413" s="35">
        <v>14553</v>
      </c>
      <c r="J413" s="1" t="s">
        <v>19</v>
      </c>
      <c r="K413" s="6" t="s">
        <v>20</v>
      </c>
      <c r="L413" s="1">
        <v>122</v>
      </c>
      <c r="M413" s="6" t="s">
        <v>45</v>
      </c>
      <c r="N413" s="6"/>
      <c r="O413" s="4">
        <v>13</v>
      </c>
      <c r="P413" s="3" t="str">
        <f>IFERROR(VLOOKUP(A413&amp;F413,'Commentaires Offres'!H:I,2,0),"")</f>
        <v/>
      </c>
      <c r="Q413" s="6" t="str">
        <f>IFERROR(VLOOKUP(A413&amp;F413,'Commentaires Offres'!C:D,2,0),"")</f>
        <v/>
      </c>
      <c r="R413" t="str">
        <f>IFERROR(VLOOKUP(L413,Tables!A:C,3,0),"")</f>
        <v>BTP</v>
      </c>
      <c r="S413" t="str">
        <f>IFERROR(VLOOKUP(L413,Tables!A:C,2,0),"")</f>
        <v>Travail du bois niveau V, IV</v>
      </c>
      <c r="T413">
        <f t="shared" si="18"/>
        <v>10</v>
      </c>
      <c r="U413">
        <f t="shared" si="19"/>
        <v>2024</v>
      </c>
      <c r="V413" t="str">
        <f t="shared" si="20"/>
        <v>Oui</v>
      </c>
    </row>
    <row r="414" spans="1:22" ht="18" customHeight="1" x14ac:dyDescent="0.3">
      <c r="A414" s="1" t="s">
        <v>42</v>
      </c>
      <c r="B414" s="2">
        <v>45572</v>
      </c>
      <c r="C414" s="34">
        <v>46107</v>
      </c>
      <c r="D414" s="3" t="s">
        <v>517</v>
      </c>
      <c r="E414" s="4">
        <v>12722</v>
      </c>
      <c r="F414" s="5">
        <v>24009</v>
      </c>
      <c r="G414" s="4">
        <v>16</v>
      </c>
      <c r="H414" s="7" t="s">
        <v>23</v>
      </c>
      <c r="I414" s="35" t="s">
        <v>23</v>
      </c>
      <c r="J414" s="1" t="s">
        <v>19</v>
      </c>
      <c r="K414" s="6" t="s">
        <v>20</v>
      </c>
      <c r="L414" s="1">
        <v>124</v>
      </c>
      <c r="M414" s="6" t="s">
        <v>37</v>
      </c>
      <c r="N414" s="6"/>
      <c r="O414" s="4">
        <v>4</v>
      </c>
      <c r="P414" s="3" t="str">
        <f>IFERROR(VLOOKUP(A414&amp;F414,'Commentaires Offres'!H:I,2,0),"")</f>
        <v>Dernières places disponibles</v>
      </c>
      <c r="Q414" s="6" t="str">
        <f>IFERROR(VLOOKUP(A414&amp;F414,'Commentaires Offres'!C:D,2,0),"")</f>
        <v/>
      </c>
      <c r="R414" t="str">
        <f>IFERROR(VLOOKUP(L414,Tables!A:C,3,0),"")</f>
        <v>BTP</v>
      </c>
      <c r="S414" t="str">
        <f>IFERROR(VLOOKUP(L414,Tables!A:C,2,0),"")</f>
        <v>Equipement Electrique</v>
      </c>
      <c r="T414">
        <f t="shared" si="18"/>
        <v>10</v>
      </c>
      <c r="U414">
        <f t="shared" si="19"/>
        <v>2024</v>
      </c>
      <c r="V414" t="str">
        <f t="shared" si="20"/>
        <v>Non</v>
      </c>
    </row>
    <row r="415" spans="1:22" ht="18" customHeight="1" x14ac:dyDescent="0.3">
      <c r="A415" s="1" t="s">
        <v>42</v>
      </c>
      <c r="B415" s="2">
        <v>45573</v>
      </c>
      <c r="C415" s="34">
        <v>45574</v>
      </c>
      <c r="D415" s="3" t="s">
        <v>308</v>
      </c>
      <c r="E415" s="4">
        <v>9994</v>
      </c>
      <c r="F415" s="5">
        <v>24035</v>
      </c>
      <c r="G415" s="4">
        <v>10</v>
      </c>
      <c r="H415" s="7" t="s">
        <v>23</v>
      </c>
      <c r="I415" s="35" t="s">
        <v>23</v>
      </c>
      <c r="J415" s="1" t="s">
        <v>19</v>
      </c>
      <c r="K415" s="6" t="s">
        <v>20</v>
      </c>
      <c r="L415" s="1">
        <v>177</v>
      </c>
      <c r="M415" s="6" t="s">
        <v>31</v>
      </c>
      <c r="N415" s="6" t="s">
        <v>44</v>
      </c>
      <c r="O415" s="4">
        <v>10</v>
      </c>
      <c r="P415" s="3" t="str">
        <f>IFERROR(VLOOKUP(A415&amp;F415,'Commentaires Offres'!H:I,2,0),"")</f>
        <v>Dernières places disponibles</v>
      </c>
      <c r="Q415" s="6" t="str">
        <f>IFERROR(VLOOKUP(A415&amp;F415,'Commentaires Offres'!C:D,2,0),"")</f>
        <v/>
      </c>
      <c r="R415" t="str">
        <f>IFERROR(VLOOKUP(L415,Tables!A:C,3,0),"")</f>
        <v>Tertiaire</v>
      </c>
      <c r="S415" t="str">
        <f>IFERROR(VLOOKUP(L415,Tables!A:C,2,0),"")</f>
        <v>Autres Services entreprises et collectivités</v>
      </c>
      <c r="T415">
        <f t="shared" si="18"/>
        <v>10</v>
      </c>
      <c r="U415">
        <f t="shared" si="19"/>
        <v>2024</v>
      </c>
      <c r="V415" t="str">
        <f t="shared" si="20"/>
        <v>Non</v>
      </c>
    </row>
    <row r="416" spans="1:22" ht="18" customHeight="1" x14ac:dyDescent="0.3">
      <c r="A416" s="1" t="s">
        <v>42</v>
      </c>
      <c r="B416" s="2">
        <v>45586</v>
      </c>
      <c r="C416" s="34">
        <v>46101</v>
      </c>
      <c r="D416" s="3" t="s">
        <v>539</v>
      </c>
      <c r="E416" s="4">
        <v>11099</v>
      </c>
      <c r="F416" s="5">
        <v>24026</v>
      </c>
      <c r="G416" s="4">
        <v>12</v>
      </c>
      <c r="H416" s="7" t="s">
        <v>23</v>
      </c>
      <c r="I416" s="35" t="s">
        <v>23</v>
      </c>
      <c r="J416" s="1" t="s">
        <v>19</v>
      </c>
      <c r="K416" s="6" t="s">
        <v>20</v>
      </c>
      <c r="L416" s="1">
        <v>122</v>
      </c>
      <c r="M416" s="6" t="s">
        <v>45</v>
      </c>
      <c r="N416" s="6"/>
      <c r="O416" s="4">
        <v>12</v>
      </c>
      <c r="P416" s="3" t="str">
        <f>IFERROR(VLOOKUP(A416&amp;F416,'Commentaires Offres'!H:I,2,0),"")</f>
        <v>Dernières places disponibles</v>
      </c>
      <c r="Q416" s="6" t="str">
        <f>IFERROR(VLOOKUP(A416&amp;F416,'Commentaires Offres'!C:D,2,0),"")</f>
        <v/>
      </c>
      <c r="R416" t="str">
        <f>IFERROR(VLOOKUP(L416,Tables!A:C,3,0),"")</f>
        <v>BTP</v>
      </c>
      <c r="S416" t="str">
        <f>IFERROR(VLOOKUP(L416,Tables!A:C,2,0),"")</f>
        <v>Travail du bois niveau V, IV</v>
      </c>
      <c r="T416">
        <f t="shared" si="18"/>
        <v>10</v>
      </c>
      <c r="U416">
        <f t="shared" si="19"/>
        <v>2024</v>
      </c>
      <c r="V416" t="str">
        <f t="shared" si="20"/>
        <v>Non</v>
      </c>
    </row>
    <row r="417" spans="1:22" ht="18" customHeight="1" x14ac:dyDescent="0.3">
      <c r="A417" s="1" t="s">
        <v>42</v>
      </c>
      <c r="B417" s="2">
        <v>45602</v>
      </c>
      <c r="C417" s="34">
        <v>45796</v>
      </c>
      <c r="D417" s="3" t="s">
        <v>741</v>
      </c>
      <c r="E417" s="4">
        <v>13569</v>
      </c>
      <c r="F417" s="5">
        <v>24084</v>
      </c>
      <c r="G417" s="4">
        <v>3</v>
      </c>
      <c r="H417" s="7" t="s">
        <v>9</v>
      </c>
      <c r="I417" s="35">
        <v>3085</v>
      </c>
      <c r="J417" s="1" t="s">
        <v>19</v>
      </c>
      <c r="K417" s="6" t="s">
        <v>20</v>
      </c>
      <c r="L417" s="1">
        <v>165</v>
      </c>
      <c r="M417" s="6" t="s">
        <v>47</v>
      </c>
      <c r="N417" s="6"/>
      <c r="O417" s="4">
        <v>5</v>
      </c>
      <c r="P417" s="3" t="str">
        <f>IFERROR(VLOOKUP(A417&amp;F417,'Commentaires Offres'!H:I,2,0),"")</f>
        <v/>
      </c>
      <c r="Q417" s="6" t="str">
        <f>IFERROR(VLOOKUP(A417&amp;F417,'Commentaires Offres'!C:D,2,0),"")</f>
        <v/>
      </c>
      <c r="R417" t="str">
        <f>IFERROR(VLOOKUP(L417,Tables!A:C,3,0),"")</f>
        <v>Tertiaire</v>
      </c>
      <c r="S417" t="str">
        <f>IFERROR(VLOOKUP(L417,Tables!A:C,2,0),"")</f>
        <v>Tourisme et loisirs</v>
      </c>
      <c r="T417">
        <f t="shared" si="18"/>
        <v>11</v>
      </c>
      <c r="U417">
        <f t="shared" si="19"/>
        <v>2024</v>
      </c>
      <c r="V417" t="str">
        <f t="shared" si="20"/>
        <v>Oui</v>
      </c>
    </row>
    <row r="418" spans="1:22" ht="18" customHeight="1" x14ac:dyDescent="0.3">
      <c r="A418" s="1" t="s">
        <v>42</v>
      </c>
      <c r="B418" s="2">
        <v>45602</v>
      </c>
      <c r="C418" s="34">
        <v>45798</v>
      </c>
      <c r="D418" s="3" t="s">
        <v>742</v>
      </c>
      <c r="E418" s="4">
        <v>15800</v>
      </c>
      <c r="F418" s="5">
        <v>24081</v>
      </c>
      <c r="G418" s="4">
        <v>13</v>
      </c>
      <c r="H418" s="7" t="s">
        <v>23</v>
      </c>
      <c r="I418" s="35" t="s">
        <v>23</v>
      </c>
      <c r="J418" s="1" t="s">
        <v>19</v>
      </c>
      <c r="K418" s="6" t="s">
        <v>40</v>
      </c>
      <c r="L418" s="1">
        <v>165</v>
      </c>
      <c r="M418" s="6" t="s">
        <v>47</v>
      </c>
      <c r="N418" s="6"/>
      <c r="O418" s="4">
        <v>13</v>
      </c>
      <c r="P418" s="3" t="str">
        <f>IFERROR(VLOOKUP(A418&amp;F418,'Commentaires Offres'!H:I,2,0),"")</f>
        <v/>
      </c>
      <c r="Q418" s="6" t="str">
        <f>IFERROR(VLOOKUP(A418&amp;F418,'Commentaires Offres'!C:D,2,0),"")</f>
        <v/>
      </c>
      <c r="R418" t="str">
        <f>IFERROR(VLOOKUP(L418,Tables!A:C,3,0),"")</f>
        <v>Tertiaire</v>
      </c>
      <c r="S418" t="str">
        <f>IFERROR(VLOOKUP(L418,Tables!A:C,2,0),"")</f>
        <v>Tourisme et loisirs</v>
      </c>
      <c r="T418">
        <f t="shared" si="18"/>
        <v>11</v>
      </c>
      <c r="U418">
        <f t="shared" si="19"/>
        <v>2024</v>
      </c>
      <c r="V418" t="str">
        <f t="shared" si="20"/>
        <v>Non</v>
      </c>
    </row>
    <row r="419" spans="1:22" ht="18" customHeight="1" x14ac:dyDescent="0.3">
      <c r="A419" s="1" t="s">
        <v>42</v>
      </c>
      <c r="B419" s="2">
        <v>45602</v>
      </c>
      <c r="C419" s="34">
        <v>45798</v>
      </c>
      <c r="D419" s="3" t="s">
        <v>743</v>
      </c>
      <c r="E419" s="4">
        <v>12089</v>
      </c>
      <c r="F419" s="5">
        <v>24083</v>
      </c>
      <c r="G419" s="4">
        <v>6</v>
      </c>
      <c r="H419" s="7" t="s">
        <v>9</v>
      </c>
      <c r="I419" s="35">
        <v>8385</v>
      </c>
      <c r="J419" s="1" t="s">
        <v>19</v>
      </c>
      <c r="K419" s="6" t="s">
        <v>20</v>
      </c>
      <c r="L419" s="1">
        <v>165</v>
      </c>
      <c r="M419" s="6" t="s">
        <v>47</v>
      </c>
      <c r="N419" s="6"/>
      <c r="O419" s="4">
        <v>6</v>
      </c>
      <c r="P419" s="3" t="str">
        <f>IFERROR(VLOOKUP(A419&amp;F419,'Commentaires Offres'!H:I,2,0),"")</f>
        <v/>
      </c>
      <c r="Q419" s="6" t="str">
        <f>IFERROR(VLOOKUP(A419&amp;F419,'Commentaires Offres'!C:D,2,0),"")</f>
        <v/>
      </c>
      <c r="R419" t="str">
        <f>IFERROR(VLOOKUP(L419,Tables!A:C,3,0),"")</f>
        <v>Tertiaire</v>
      </c>
      <c r="S419" t="str">
        <f>IFERROR(VLOOKUP(L419,Tables!A:C,2,0),"")</f>
        <v>Tourisme et loisirs</v>
      </c>
      <c r="T419">
        <f t="shared" si="18"/>
        <v>11</v>
      </c>
      <c r="U419">
        <f t="shared" si="19"/>
        <v>2024</v>
      </c>
      <c r="V419" t="str">
        <f t="shared" si="20"/>
        <v>Oui</v>
      </c>
    </row>
    <row r="420" spans="1:22" ht="18" customHeight="1" x14ac:dyDescent="0.3">
      <c r="A420" s="1" t="s">
        <v>42</v>
      </c>
      <c r="B420" s="2">
        <v>45608</v>
      </c>
      <c r="C420" s="34">
        <v>46101</v>
      </c>
      <c r="D420" s="3" t="s">
        <v>539</v>
      </c>
      <c r="E420" s="4">
        <v>11099</v>
      </c>
      <c r="F420" s="5">
        <v>24028</v>
      </c>
      <c r="G420" s="4">
        <v>12</v>
      </c>
      <c r="H420" s="7" t="s">
        <v>23</v>
      </c>
      <c r="I420" s="35" t="s">
        <v>23</v>
      </c>
      <c r="J420" s="1" t="s">
        <v>19</v>
      </c>
      <c r="K420" s="6" t="s">
        <v>20</v>
      </c>
      <c r="L420" s="1">
        <v>122</v>
      </c>
      <c r="M420" s="6" t="s">
        <v>45</v>
      </c>
      <c r="N420" s="6"/>
      <c r="O420" s="4">
        <v>12</v>
      </c>
      <c r="P420" s="3" t="str">
        <f>IFERROR(VLOOKUP(A420&amp;F420,'Commentaires Offres'!H:I,2,0),"")</f>
        <v>Dernières places disponibles</v>
      </c>
      <c r="Q420" s="6" t="str">
        <f>IFERROR(VLOOKUP(A420&amp;F420,'Commentaires Offres'!C:D,2,0),"")</f>
        <v/>
      </c>
      <c r="R420" t="str">
        <f>IFERROR(VLOOKUP(L420,Tables!A:C,3,0),"")</f>
        <v>BTP</v>
      </c>
      <c r="S420" t="str">
        <f>IFERROR(VLOOKUP(L420,Tables!A:C,2,0),"")</f>
        <v>Travail du bois niveau V, IV</v>
      </c>
      <c r="T420">
        <f t="shared" si="18"/>
        <v>11</v>
      </c>
      <c r="U420">
        <f t="shared" si="19"/>
        <v>2024</v>
      </c>
      <c r="V420" t="str">
        <f t="shared" si="20"/>
        <v>Non</v>
      </c>
    </row>
    <row r="421" spans="1:22" ht="18" customHeight="1" x14ac:dyDescent="0.3">
      <c r="A421" s="1" t="s">
        <v>42</v>
      </c>
      <c r="B421" s="2">
        <v>45608</v>
      </c>
      <c r="C421" s="34">
        <v>46107</v>
      </c>
      <c r="D421" s="3" t="s">
        <v>517</v>
      </c>
      <c r="E421" s="4">
        <v>12722</v>
      </c>
      <c r="F421" s="5">
        <v>24010</v>
      </c>
      <c r="G421" s="4">
        <v>16</v>
      </c>
      <c r="H421" s="7" t="s">
        <v>23</v>
      </c>
      <c r="I421" s="35" t="s">
        <v>23</v>
      </c>
      <c r="J421" s="1" t="s">
        <v>19</v>
      </c>
      <c r="K421" s="6" t="s">
        <v>20</v>
      </c>
      <c r="L421" s="1">
        <v>124</v>
      </c>
      <c r="M421" s="6" t="s">
        <v>37</v>
      </c>
      <c r="N421" s="6"/>
      <c r="O421" s="4">
        <v>4</v>
      </c>
      <c r="P421" s="3" t="str">
        <f>IFERROR(VLOOKUP(A421&amp;F421,'Commentaires Offres'!H:I,2,0),"")</f>
        <v>Dernières places disponibles</v>
      </c>
      <c r="Q421" s="6" t="str">
        <f>IFERROR(VLOOKUP(A421&amp;F421,'Commentaires Offres'!C:D,2,0),"")</f>
        <v/>
      </c>
      <c r="R421" t="str">
        <f>IFERROR(VLOOKUP(L421,Tables!A:C,3,0),"")</f>
        <v>BTP</v>
      </c>
      <c r="S421" t="str">
        <f>IFERROR(VLOOKUP(L421,Tables!A:C,2,0),"")</f>
        <v>Equipement Electrique</v>
      </c>
      <c r="T421">
        <f t="shared" si="18"/>
        <v>11</v>
      </c>
      <c r="U421">
        <f t="shared" si="19"/>
        <v>2024</v>
      </c>
      <c r="V421" t="str">
        <f t="shared" si="20"/>
        <v>Non</v>
      </c>
    </row>
    <row r="422" spans="1:22" ht="18" customHeight="1" x14ac:dyDescent="0.3">
      <c r="A422" s="1" t="s">
        <v>42</v>
      </c>
      <c r="B422" s="2">
        <v>45621</v>
      </c>
      <c r="C422" s="34">
        <v>45705</v>
      </c>
      <c r="D422" s="3" t="s">
        <v>269</v>
      </c>
      <c r="E422" s="4">
        <v>14043</v>
      </c>
      <c r="F422" s="5">
        <v>23044</v>
      </c>
      <c r="G422" s="4">
        <v>20</v>
      </c>
      <c r="H422" s="7" t="s">
        <v>9</v>
      </c>
      <c r="I422" s="35">
        <v>5756</v>
      </c>
      <c r="J422" s="1" t="s">
        <v>19</v>
      </c>
      <c r="K422" s="6" t="s">
        <v>20</v>
      </c>
      <c r="L422" s="1">
        <v>108</v>
      </c>
      <c r="M422" s="6" t="s">
        <v>33</v>
      </c>
      <c r="N422" s="6"/>
      <c r="O422" s="4">
        <v>20</v>
      </c>
      <c r="P422" s="3" t="str">
        <f>IFERROR(VLOOKUP(A422&amp;F422,'Commentaires Offres'!H:I,2,0),"")</f>
        <v>Cette formation n’est pas disponible actuellement et le recrutement est fermé</v>
      </c>
      <c r="Q422" s="6" t="str">
        <f>IFERROR(VLOOKUP(A422&amp;F422,'Commentaires Offres'!C:D,2,0),"")</f>
        <v/>
      </c>
      <c r="R422" t="str">
        <f>IFERROR(VLOOKUP(L422,Tables!A:C,3,0),"")</f>
        <v>BTP</v>
      </c>
      <c r="S422" t="str">
        <f>IFERROR(VLOOKUP(L422,Tables!A:C,2,0),"")</f>
        <v>Equipement Génie climatique</v>
      </c>
      <c r="T422">
        <f t="shared" si="18"/>
        <v>11</v>
      </c>
      <c r="U422">
        <f t="shared" si="19"/>
        <v>2024</v>
      </c>
      <c r="V422" t="str">
        <f t="shared" si="20"/>
        <v>Oui</v>
      </c>
    </row>
    <row r="423" spans="1:22" ht="18" customHeight="1" x14ac:dyDescent="0.3">
      <c r="A423" s="1" t="s">
        <v>42</v>
      </c>
      <c r="B423" s="2">
        <v>45622</v>
      </c>
      <c r="C423" s="34">
        <v>45622</v>
      </c>
      <c r="D423" s="3" t="s">
        <v>310</v>
      </c>
      <c r="E423" s="4">
        <v>11258</v>
      </c>
      <c r="F423" s="5">
        <v>24037</v>
      </c>
      <c r="G423" s="4">
        <v>10</v>
      </c>
      <c r="H423" s="7" t="s">
        <v>23</v>
      </c>
      <c r="I423" s="35" t="s">
        <v>23</v>
      </c>
      <c r="J423" s="1" t="s">
        <v>19</v>
      </c>
      <c r="K423" s="6" t="s">
        <v>20</v>
      </c>
      <c r="L423" s="1">
        <v>177</v>
      </c>
      <c r="M423" s="6" t="s">
        <v>31</v>
      </c>
      <c r="N423" s="6"/>
      <c r="O423" s="4">
        <v>10</v>
      </c>
      <c r="P423" s="3" t="str">
        <f>IFERROR(VLOOKUP(A423&amp;F423,'Commentaires Offres'!H:I,2,0),"")</f>
        <v/>
      </c>
      <c r="Q423" s="6" t="str">
        <f>IFERROR(VLOOKUP(A423&amp;F423,'Commentaires Offres'!C:D,2,0),"")</f>
        <v/>
      </c>
      <c r="R423" t="str">
        <f>IFERROR(VLOOKUP(L423,Tables!A:C,3,0),"")</f>
        <v>Tertiaire</v>
      </c>
      <c r="S423" t="str">
        <f>IFERROR(VLOOKUP(L423,Tables!A:C,2,0),"")</f>
        <v>Autres Services entreprises et collectivités</v>
      </c>
      <c r="T423">
        <f t="shared" si="18"/>
        <v>11</v>
      </c>
      <c r="U423">
        <f t="shared" si="19"/>
        <v>2024</v>
      </c>
      <c r="V423" t="str">
        <f t="shared" si="20"/>
        <v>Non</v>
      </c>
    </row>
    <row r="424" spans="1:22" ht="18" customHeight="1" x14ac:dyDescent="0.3">
      <c r="A424" s="1" t="s">
        <v>42</v>
      </c>
      <c r="B424" s="2">
        <v>45623</v>
      </c>
      <c r="C424" s="34">
        <v>45940</v>
      </c>
      <c r="D424" s="3" t="s">
        <v>744</v>
      </c>
      <c r="E424" s="4">
        <v>15710</v>
      </c>
      <c r="F424" s="5">
        <v>24080</v>
      </c>
      <c r="G424" s="4">
        <v>15</v>
      </c>
      <c r="H424" s="7" t="s">
        <v>23</v>
      </c>
      <c r="I424" s="35" t="s">
        <v>23</v>
      </c>
      <c r="J424" s="1" t="s">
        <v>19</v>
      </c>
      <c r="K424" s="6" t="s">
        <v>40</v>
      </c>
      <c r="L424" s="1">
        <v>107</v>
      </c>
      <c r="M424" s="6" t="s">
        <v>24</v>
      </c>
      <c r="N424" s="6"/>
      <c r="O424" s="4">
        <v>15</v>
      </c>
      <c r="P424" s="3" t="str">
        <f>IFERROR(VLOOKUP(A424&amp;F424,'Commentaires Offres'!H:I,2,0),"")</f>
        <v/>
      </c>
      <c r="Q424" s="6" t="str">
        <f>IFERROR(VLOOKUP(A424&amp;F424,'Commentaires Offres'!C:D,2,0),"")</f>
        <v/>
      </c>
      <c r="R424" t="str">
        <f>IFERROR(VLOOKUP(L424,Tables!A:C,3,0),"")</f>
        <v>BTP</v>
      </c>
      <c r="S424" t="str">
        <f>IFERROR(VLOOKUP(L424,Tables!A:C,2,0),"")</f>
        <v>Technicien en conduite de travaux batiment TP</v>
      </c>
      <c r="T424">
        <f t="shared" si="18"/>
        <v>11</v>
      </c>
      <c r="U424">
        <f t="shared" si="19"/>
        <v>2024</v>
      </c>
      <c r="V424" t="str">
        <f t="shared" si="20"/>
        <v>Non</v>
      </c>
    </row>
    <row r="425" spans="1:22" ht="18" customHeight="1" x14ac:dyDescent="0.3">
      <c r="A425" s="1" t="s">
        <v>42</v>
      </c>
      <c r="B425" s="2">
        <v>45630</v>
      </c>
      <c r="C425" s="34">
        <v>45945</v>
      </c>
      <c r="D425" s="3" t="s">
        <v>544</v>
      </c>
      <c r="E425" s="4">
        <v>11746</v>
      </c>
      <c r="F425" s="5">
        <v>23191</v>
      </c>
      <c r="G425" s="4">
        <v>10</v>
      </c>
      <c r="H425" s="7" t="s">
        <v>9</v>
      </c>
      <c r="I425" s="35">
        <v>17518</v>
      </c>
      <c r="J425" s="1" t="s">
        <v>19</v>
      </c>
      <c r="K425" s="6" t="s">
        <v>20</v>
      </c>
      <c r="L425" s="1">
        <v>107</v>
      </c>
      <c r="M425" s="6" t="s">
        <v>24</v>
      </c>
      <c r="N425" s="6" t="s">
        <v>46</v>
      </c>
      <c r="O425" s="4">
        <v>7</v>
      </c>
      <c r="P425" s="3" t="str">
        <f>IFERROR(VLOOKUP(A425&amp;F425,'Commentaires Offres'!H:I,2,0),"")</f>
        <v>Dernières places disponibles</v>
      </c>
      <c r="Q425" s="6" t="str">
        <f>IFERROR(VLOOKUP(A425&amp;F425,'Commentaires Offres'!C:D,2,0),"")</f>
        <v/>
      </c>
      <c r="R425" t="str">
        <f>IFERROR(VLOOKUP(L425,Tables!A:C,3,0),"")</f>
        <v>BTP</v>
      </c>
      <c r="S425" t="str">
        <f>IFERROR(VLOOKUP(L425,Tables!A:C,2,0),"")</f>
        <v>Technicien en conduite de travaux batiment TP</v>
      </c>
      <c r="T425">
        <f t="shared" si="18"/>
        <v>12</v>
      </c>
      <c r="U425">
        <f t="shared" si="19"/>
        <v>2024</v>
      </c>
      <c r="V425" t="str">
        <f t="shared" si="20"/>
        <v>Oui</v>
      </c>
    </row>
    <row r="426" spans="1:22" ht="18" customHeight="1" x14ac:dyDescent="0.3">
      <c r="A426" s="1" t="s">
        <v>42</v>
      </c>
      <c r="B426" s="2">
        <v>45635</v>
      </c>
      <c r="C426" s="34">
        <v>45701</v>
      </c>
      <c r="D426" s="3" t="s">
        <v>271</v>
      </c>
      <c r="E426" s="4">
        <v>14192</v>
      </c>
      <c r="F426" s="5">
        <v>23256</v>
      </c>
      <c r="G426" s="4">
        <v>4</v>
      </c>
      <c r="H426" s="7" t="s">
        <v>9</v>
      </c>
      <c r="I426" s="35">
        <v>3028</v>
      </c>
      <c r="J426" s="1" t="s">
        <v>19</v>
      </c>
      <c r="K426" s="6" t="s">
        <v>20</v>
      </c>
      <c r="L426" s="1">
        <v>170</v>
      </c>
      <c r="M426" s="6" t="s">
        <v>171</v>
      </c>
      <c r="N426" s="6"/>
      <c r="O426" s="4">
        <v>10</v>
      </c>
      <c r="P426" s="3" t="str">
        <f>IFERROR(VLOOKUP(A426&amp;F426,'Commentaires Offres'!H:I,2,0),"")</f>
        <v/>
      </c>
      <c r="Q426" s="6" t="str">
        <f>IFERROR(VLOOKUP(A426&amp;F426,'Commentaires Offres'!C:D,2,0),"")</f>
        <v/>
      </c>
      <c r="R426" t="str">
        <f>IFERROR(VLOOKUP(L426,Tables!A:C,3,0),"")</f>
        <v>Industrie</v>
      </c>
      <c r="S426" t="str">
        <f>IFERROR(VLOOKUP(L426,Tables!A:C,2,0),"")</f>
        <v>Réparation véhicules légers</v>
      </c>
      <c r="T426">
        <f t="shared" si="18"/>
        <v>12</v>
      </c>
      <c r="U426">
        <f t="shared" si="19"/>
        <v>2024</v>
      </c>
      <c r="V426" t="str">
        <f t="shared" si="20"/>
        <v>Oui</v>
      </c>
    </row>
    <row r="427" spans="1:22" ht="18" customHeight="1" x14ac:dyDescent="0.3">
      <c r="A427" s="1" t="s">
        <v>42</v>
      </c>
      <c r="B427" s="2">
        <v>45635</v>
      </c>
      <c r="C427" s="34">
        <v>45989</v>
      </c>
      <c r="D427" s="3" t="s">
        <v>745</v>
      </c>
      <c r="E427" s="4">
        <v>11122</v>
      </c>
      <c r="F427" s="5">
        <v>24074</v>
      </c>
      <c r="G427" s="4">
        <v>12</v>
      </c>
      <c r="H427" s="7" t="s">
        <v>23</v>
      </c>
      <c r="I427" s="35" t="s">
        <v>23</v>
      </c>
      <c r="J427" s="1" t="s">
        <v>19</v>
      </c>
      <c r="K427" s="6" t="s">
        <v>20</v>
      </c>
      <c r="L427" s="1">
        <v>122</v>
      </c>
      <c r="M427" s="6" t="s">
        <v>45</v>
      </c>
      <c r="N427" s="6"/>
      <c r="O427" s="4">
        <v>12</v>
      </c>
      <c r="P427" s="3" t="str">
        <f>IFERROR(VLOOKUP(A427&amp;F427,'Commentaires Offres'!H:I,2,0),"")</f>
        <v/>
      </c>
      <c r="Q427" s="6" t="str">
        <f>IFERROR(VLOOKUP(A427&amp;F427,'Commentaires Offres'!C:D,2,0),"")</f>
        <v/>
      </c>
      <c r="R427" t="str">
        <f>IFERROR(VLOOKUP(L427,Tables!A:C,3,0),"")</f>
        <v>BTP</v>
      </c>
      <c r="S427" t="str">
        <f>IFERROR(VLOOKUP(L427,Tables!A:C,2,0),"")</f>
        <v>Travail du bois niveau V, IV</v>
      </c>
      <c r="T427">
        <f t="shared" si="18"/>
        <v>12</v>
      </c>
      <c r="U427">
        <f t="shared" si="19"/>
        <v>2024</v>
      </c>
      <c r="V427" t="str">
        <f t="shared" si="20"/>
        <v>Non</v>
      </c>
    </row>
    <row r="428" spans="1:22" ht="18" customHeight="1" x14ac:dyDescent="0.3">
      <c r="A428" s="1" t="s">
        <v>42</v>
      </c>
      <c r="B428" s="2">
        <v>45636</v>
      </c>
      <c r="C428" s="34">
        <v>45637</v>
      </c>
      <c r="D428" s="3" t="s">
        <v>308</v>
      </c>
      <c r="E428" s="4">
        <v>9994</v>
      </c>
      <c r="F428" s="5">
        <v>24036</v>
      </c>
      <c r="G428" s="4">
        <v>10</v>
      </c>
      <c r="H428" s="7" t="s">
        <v>23</v>
      </c>
      <c r="I428" s="35" t="s">
        <v>23</v>
      </c>
      <c r="J428" s="1" t="s">
        <v>19</v>
      </c>
      <c r="K428" s="6" t="s">
        <v>20</v>
      </c>
      <c r="L428" s="1">
        <v>177</v>
      </c>
      <c r="M428" s="6" t="s">
        <v>31</v>
      </c>
      <c r="N428" s="6" t="s">
        <v>44</v>
      </c>
      <c r="O428" s="4">
        <v>10</v>
      </c>
      <c r="P428" s="3" t="str">
        <f>IFERROR(VLOOKUP(A428&amp;F428,'Commentaires Offres'!H:I,2,0),"")</f>
        <v>Dernières places disponibles</v>
      </c>
      <c r="Q428" s="6" t="str">
        <f>IFERROR(VLOOKUP(A428&amp;F428,'Commentaires Offres'!C:D,2,0),"")</f>
        <v/>
      </c>
      <c r="R428" t="str">
        <f>IFERROR(VLOOKUP(L428,Tables!A:C,3,0),"")</f>
        <v>Tertiaire</v>
      </c>
      <c r="S428" t="str">
        <f>IFERROR(VLOOKUP(L428,Tables!A:C,2,0),"")</f>
        <v>Autres Services entreprises et collectivités</v>
      </c>
      <c r="T428">
        <f t="shared" si="18"/>
        <v>12</v>
      </c>
      <c r="U428">
        <f t="shared" si="19"/>
        <v>2024</v>
      </c>
      <c r="V428" t="str">
        <f t="shared" si="20"/>
        <v>Non</v>
      </c>
    </row>
    <row r="429" spans="1:22" ht="18" customHeight="1" x14ac:dyDescent="0.3">
      <c r="A429" s="1" t="s">
        <v>42</v>
      </c>
      <c r="B429" s="2">
        <v>45673</v>
      </c>
      <c r="C429" s="34">
        <v>45797</v>
      </c>
      <c r="D429" s="3" t="s">
        <v>746</v>
      </c>
      <c r="E429" s="4">
        <v>13570</v>
      </c>
      <c r="F429" s="5">
        <v>24085</v>
      </c>
      <c r="G429" s="4">
        <v>5</v>
      </c>
      <c r="H429" s="7" t="s">
        <v>9</v>
      </c>
      <c r="I429" s="35">
        <v>1931</v>
      </c>
      <c r="J429" s="1" t="s">
        <v>19</v>
      </c>
      <c r="K429" s="6" t="s">
        <v>20</v>
      </c>
      <c r="L429" s="1">
        <v>165</v>
      </c>
      <c r="M429" s="6" t="s">
        <v>47</v>
      </c>
      <c r="N429" s="6"/>
      <c r="O429" s="4">
        <v>5</v>
      </c>
      <c r="P429" s="3" t="str">
        <f>IFERROR(VLOOKUP(A429&amp;F429,'Commentaires Offres'!H:I,2,0),"")</f>
        <v/>
      </c>
      <c r="Q429" s="6" t="str">
        <f>IFERROR(VLOOKUP(A429&amp;F429,'Commentaires Offres'!C:D,2,0),"")</f>
        <v/>
      </c>
      <c r="R429" t="str">
        <f>IFERROR(VLOOKUP(L429,Tables!A:C,3,0),"")</f>
        <v>Tertiaire</v>
      </c>
      <c r="S429" t="str">
        <f>IFERROR(VLOOKUP(L429,Tables!A:C,2,0),"")</f>
        <v>Tourisme et loisirs</v>
      </c>
      <c r="T429">
        <f t="shared" si="18"/>
        <v>1</v>
      </c>
      <c r="U429">
        <f t="shared" si="19"/>
        <v>2025</v>
      </c>
      <c r="V429" t="str">
        <f t="shared" si="20"/>
        <v>Oui</v>
      </c>
    </row>
    <row r="430" spans="1:22" ht="18" customHeight="1" x14ac:dyDescent="0.3">
      <c r="A430" s="1" t="s">
        <v>42</v>
      </c>
      <c r="B430" s="2">
        <v>45684</v>
      </c>
      <c r="C430" s="34">
        <v>45989</v>
      </c>
      <c r="D430" s="3" t="s">
        <v>745</v>
      </c>
      <c r="E430" s="4">
        <v>11122</v>
      </c>
      <c r="F430" s="5">
        <v>24076</v>
      </c>
      <c r="G430" s="4">
        <v>12</v>
      </c>
      <c r="H430" s="7" t="s">
        <v>23</v>
      </c>
      <c r="I430" s="35" t="s">
        <v>23</v>
      </c>
      <c r="J430" s="1" t="s">
        <v>19</v>
      </c>
      <c r="K430" s="6" t="s">
        <v>20</v>
      </c>
      <c r="L430" s="1">
        <v>122</v>
      </c>
      <c r="M430" s="6" t="s">
        <v>45</v>
      </c>
      <c r="N430" s="6"/>
      <c r="O430" s="4">
        <v>4</v>
      </c>
      <c r="P430" s="3" t="str">
        <f>IFERROR(VLOOKUP(A430&amp;F430,'Commentaires Offres'!H:I,2,0),"")</f>
        <v/>
      </c>
      <c r="Q430" s="6" t="str">
        <f>IFERROR(VLOOKUP(A430&amp;F430,'Commentaires Offres'!C:D,2,0),"")</f>
        <v/>
      </c>
      <c r="R430" t="str">
        <f>IFERROR(VLOOKUP(L430,Tables!A:C,3,0),"")</f>
        <v>BTP</v>
      </c>
      <c r="S430" t="str">
        <f>IFERROR(VLOOKUP(L430,Tables!A:C,2,0),"")</f>
        <v>Travail du bois niveau V, IV</v>
      </c>
      <c r="T430">
        <f t="shared" si="18"/>
        <v>1</v>
      </c>
      <c r="U430">
        <f t="shared" si="19"/>
        <v>2025</v>
      </c>
      <c r="V430" t="str">
        <f t="shared" si="20"/>
        <v>Non</v>
      </c>
    </row>
    <row r="431" spans="1:22" ht="18" customHeight="1" x14ac:dyDescent="0.3">
      <c r="A431" s="1" t="s">
        <v>42</v>
      </c>
      <c r="B431" s="2">
        <v>45733</v>
      </c>
      <c r="C431" s="34">
        <v>45798</v>
      </c>
      <c r="D431" s="3" t="s">
        <v>747</v>
      </c>
      <c r="E431" s="4">
        <v>13571</v>
      </c>
      <c r="F431" s="5">
        <v>24086</v>
      </c>
      <c r="G431" s="4">
        <v>5</v>
      </c>
      <c r="H431" s="7" t="s">
        <v>9</v>
      </c>
      <c r="I431" s="35">
        <v>2315</v>
      </c>
      <c r="J431" s="1" t="s">
        <v>19</v>
      </c>
      <c r="K431" s="6" t="s">
        <v>20</v>
      </c>
      <c r="L431" s="1">
        <v>165</v>
      </c>
      <c r="M431" s="6" t="s">
        <v>47</v>
      </c>
      <c r="N431" s="6"/>
      <c r="O431" s="4">
        <v>5</v>
      </c>
      <c r="P431" s="3" t="str">
        <f>IFERROR(VLOOKUP(A431&amp;F431,'Commentaires Offres'!H:I,2,0),"")</f>
        <v/>
      </c>
      <c r="Q431" s="6" t="str">
        <f>IFERROR(VLOOKUP(A431&amp;F431,'Commentaires Offres'!C:D,2,0),"")</f>
        <v/>
      </c>
      <c r="R431" t="str">
        <f>IFERROR(VLOOKUP(L431,Tables!A:C,3,0),"")</f>
        <v>Tertiaire</v>
      </c>
      <c r="S431" t="str">
        <f>IFERROR(VLOOKUP(L431,Tables!A:C,2,0),"")</f>
        <v>Tourisme et loisirs</v>
      </c>
      <c r="T431">
        <f t="shared" si="18"/>
        <v>3</v>
      </c>
      <c r="U431">
        <f t="shared" si="19"/>
        <v>2025</v>
      </c>
      <c r="V431" t="str">
        <f t="shared" si="20"/>
        <v>Oui</v>
      </c>
    </row>
    <row r="432" spans="1:22" ht="18" customHeight="1" x14ac:dyDescent="0.3">
      <c r="A432" s="1" t="s">
        <v>42</v>
      </c>
      <c r="B432" s="2">
        <v>45740</v>
      </c>
      <c r="C432" s="34">
        <v>46107</v>
      </c>
      <c r="D432" s="3" t="s">
        <v>541</v>
      </c>
      <c r="E432" s="4">
        <v>14567</v>
      </c>
      <c r="F432" s="5">
        <v>24020</v>
      </c>
      <c r="G432" s="4">
        <v>12</v>
      </c>
      <c r="H432" s="7" t="s">
        <v>23</v>
      </c>
      <c r="I432" s="35" t="s">
        <v>23</v>
      </c>
      <c r="J432" s="1" t="s">
        <v>19</v>
      </c>
      <c r="K432" s="6" t="s">
        <v>20</v>
      </c>
      <c r="L432" s="1">
        <v>170</v>
      </c>
      <c r="M432" s="6" t="s">
        <v>171</v>
      </c>
      <c r="N432" s="6"/>
      <c r="O432" s="4">
        <v>12</v>
      </c>
      <c r="P432" s="3" t="str">
        <f>IFERROR(VLOOKUP(A432&amp;F432,'Commentaires Offres'!H:I,2,0),"")</f>
        <v>Dernières places disponibles</v>
      </c>
      <c r="Q432" s="6" t="str">
        <f>IFERROR(VLOOKUP(A432&amp;F432,'Commentaires Offres'!C:D,2,0),"")</f>
        <v/>
      </c>
      <c r="R432" t="str">
        <f>IFERROR(VLOOKUP(L432,Tables!A:C,3,0),"")</f>
        <v>Industrie</v>
      </c>
      <c r="S432" t="str">
        <f>IFERROR(VLOOKUP(L432,Tables!A:C,2,0),"")</f>
        <v>Réparation véhicules légers</v>
      </c>
      <c r="T432">
        <f t="shared" si="18"/>
        <v>3</v>
      </c>
      <c r="U432">
        <f t="shared" si="19"/>
        <v>2025</v>
      </c>
      <c r="V432" t="str">
        <f t="shared" si="20"/>
        <v>Non</v>
      </c>
    </row>
    <row r="433" spans="1:22" ht="18" customHeight="1" x14ac:dyDescent="0.3">
      <c r="A433" s="1" t="s">
        <v>42</v>
      </c>
      <c r="B433" s="2">
        <v>45761</v>
      </c>
      <c r="C433" s="34">
        <v>46107</v>
      </c>
      <c r="D433" s="3" t="s">
        <v>541</v>
      </c>
      <c r="E433" s="4">
        <v>14567</v>
      </c>
      <c r="F433" s="5">
        <v>24022</v>
      </c>
      <c r="G433" s="4">
        <v>12</v>
      </c>
      <c r="H433" s="7" t="s">
        <v>23</v>
      </c>
      <c r="I433" s="35" t="s">
        <v>23</v>
      </c>
      <c r="J433" s="1" t="s">
        <v>19</v>
      </c>
      <c r="K433" s="6" t="s">
        <v>20</v>
      </c>
      <c r="L433" s="1">
        <v>170</v>
      </c>
      <c r="M433" s="6" t="s">
        <v>171</v>
      </c>
      <c r="N433" s="6"/>
      <c r="O433" s="4">
        <v>6</v>
      </c>
      <c r="P433" s="3" t="str">
        <f>IFERROR(VLOOKUP(A433&amp;F433,'Commentaires Offres'!H:I,2,0),"")</f>
        <v>Dernières places disponibles</v>
      </c>
      <c r="Q433" s="6" t="str">
        <f>IFERROR(VLOOKUP(A433&amp;F433,'Commentaires Offres'!C:D,2,0),"")</f>
        <v/>
      </c>
      <c r="R433" t="str">
        <f>IFERROR(VLOOKUP(L433,Tables!A:C,3,0),"")</f>
        <v>Industrie</v>
      </c>
      <c r="S433" t="str">
        <f>IFERROR(VLOOKUP(L433,Tables!A:C,2,0),"")</f>
        <v>Réparation véhicules légers</v>
      </c>
      <c r="T433">
        <f t="shared" si="18"/>
        <v>4</v>
      </c>
      <c r="U433">
        <f t="shared" si="19"/>
        <v>2025</v>
      </c>
      <c r="V433" t="str">
        <f t="shared" si="20"/>
        <v>Non</v>
      </c>
    </row>
    <row r="434" spans="1:22" ht="18" customHeight="1" x14ac:dyDescent="0.3">
      <c r="A434" s="1" t="s">
        <v>42</v>
      </c>
      <c r="B434" s="2">
        <v>45803</v>
      </c>
      <c r="C434" s="34">
        <v>46107</v>
      </c>
      <c r="D434" s="3" t="s">
        <v>541</v>
      </c>
      <c r="E434" s="4">
        <v>14567</v>
      </c>
      <c r="F434" s="5">
        <v>24023</v>
      </c>
      <c r="G434" s="4">
        <v>12</v>
      </c>
      <c r="H434" s="7" t="s">
        <v>23</v>
      </c>
      <c r="I434" s="35" t="s">
        <v>23</v>
      </c>
      <c r="J434" s="1" t="s">
        <v>19</v>
      </c>
      <c r="K434" s="6" t="s">
        <v>20</v>
      </c>
      <c r="L434" s="1">
        <v>170</v>
      </c>
      <c r="M434" s="6" t="s">
        <v>171</v>
      </c>
      <c r="N434" s="6"/>
      <c r="O434" s="4">
        <v>6</v>
      </c>
      <c r="P434" s="3" t="str">
        <f>IFERROR(VLOOKUP(A434&amp;F434,'Commentaires Offres'!H:I,2,0),"")</f>
        <v>Dernières places disponibles</v>
      </c>
      <c r="Q434" s="6" t="str">
        <f>IFERROR(VLOOKUP(A434&amp;F434,'Commentaires Offres'!C:D,2,0),"")</f>
        <v/>
      </c>
      <c r="R434" t="str">
        <f>IFERROR(VLOOKUP(L434,Tables!A:C,3,0),"")</f>
        <v>Industrie</v>
      </c>
      <c r="S434" t="str">
        <f>IFERROR(VLOOKUP(L434,Tables!A:C,2,0),"")</f>
        <v>Réparation véhicules légers</v>
      </c>
      <c r="T434">
        <f t="shared" si="18"/>
        <v>5</v>
      </c>
      <c r="U434">
        <f t="shared" si="19"/>
        <v>2025</v>
      </c>
      <c r="V434" t="str">
        <f t="shared" si="20"/>
        <v>Non</v>
      </c>
    </row>
    <row r="435" spans="1:22" ht="18" customHeight="1" x14ac:dyDescent="0.3">
      <c r="A435" s="1" t="s">
        <v>42</v>
      </c>
      <c r="B435" s="2">
        <v>45908</v>
      </c>
      <c r="C435" s="34">
        <v>46276</v>
      </c>
      <c r="D435" s="3" t="s">
        <v>539</v>
      </c>
      <c r="E435" s="4">
        <v>11099</v>
      </c>
      <c r="F435" s="5">
        <v>24077</v>
      </c>
      <c r="G435" s="4">
        <v>12</v>
      </c>
      <c r="H435" s="7" t="s">
        <v>23</v>
      </c>
      <c r="I435" s="35" t="s">
        <v>23</v>
      </c>
      <c r="J435" s="1" t="s">
        <v>19</v>
      </c>
      <c r="K435" s="6" t="s">
        <v>20</v>
      </c>
      <c r="L435" s="1">
        <v>122</v>
      </c>
      <c r="M435" s="6" t="s">
        <v>45</v>
      </c>
      <c r="N435" s="6"/>
      <c r="O435" s="4">
        <v>12</v>
      </c>
      <c r="P435" s="3" t="str">
        <f>IFERROR(VLOOKUP(A435&amp;F435,'Commentaires Offres'!H:I,2,0),"")</f>
        <v/>
      </c>
      <c r="Q435" s="6" t="str">
        <f>IFERROR(VLOOKUP(A435&amp;F435,'Commentaires Offres'!C:D,2,0),"")</f>
        <v/>
      </c>
      <c r="R435" t="str">
        <f>IFERROR(VLOOKUP(L435,Tables!A:C,3,0),"")</f>
        <v>BTP</v>
      </c>
      <c r="S435" t="str">
        <f>IFERROR(VLOOKUP(L435,Tables!A:C,2,0),"")</f>
        <v>Travail du bois niveau V, IV</v>
      </c>
      <c r="T435">
        <f t="shared" si="18"/>
        <v>9</v>
      </c>
      <c r="U435">
        <f t="shared" si="19"/>
        <v>2025</v>
      </c>
      <c r="V435" t="str">
        <f t="shared" si="20"/>
        <v>Non</v>
      </c>
    </row>
    <row r="436" spans="1:22" ht="18" customHeight="1" x14ac:dyDescent="0.3">
      <c r="A436" s="1" t="s">
        <v>42</v>
      </c>
      <c r="B436" s="2">
        <v>45908</v>
      </c>
      <c r="C436" s="34">
        <v>46267</v>
      </c>
      <c r="D436" s="3" t="s">
        <v>528</v>
      </c>
      <c r="E436" s="4">
        <v>12721</v>
      </c>
      <c r="F436" s="5">
        <v>24064</v>
      </c>
      <c r="G436" s="4">
        <v>15</v>
      </c>
      <c r="H436" s="7" t="s">
        <v>23</v>
      </c>
      <c r="I436" s="35" t="s">
        <v>23</v>
      </c>
      <c r="J436" s="1" t="s">
        <v>19</v>
      </c>
      <c r="K436" s="6" t="s">
        <v>20</v>
      </c>
      <c r="L436" s="1">
        <v>108</v>
      </c>
      <c r="M436" s="6" t="s">
        <v>33</v>
      </c>
      <c r="N436" s="6"/>
      <c r="O436" s="4">
        <v>9</v>
      </c>
      <c r="P436" s="3" t="str">
        <f>IFERROR(VLOOKUP(A436&amp;F436,'Commentaires Offres'!H:I,2,0),"")</f>
        <v/>
      </c>
      <c r="Q436" s="6" t="str">
        <f>IFERROR(VLOOKUP(A436&amp;F436,'Commentaires Offres'!C:D,2,0),"")</f>
        <v/>
      </c>
      <c r="R436" t="str">
        <f>IFERROR(VLOOKUP(L436,Tables!A:C,3,0),"")</f>
        <v>BTP</v>
      </c>
      <c r="S436" t="str">
        <f>IFERROR(VLOOKUP(L436,Tables!A:C,2,0),"")</f>
        <v>Equipement Génie climatique</v>
      </c>
      <c r="T436">
        <f t="shared" si="18"/>
        <v>9</v>
      </c>
      <c r="U436">
        <f t="shared" si="19"/>
        <v>2025</v>
      </c>
      <c r="V436" t="str">
        <f t="shared" si="20"/>
        <v>Non</v>
      </c>
    </row>
    <row r="437" spans="1:22" ht="18" customHeight="1" x14ac:dyDescent="0.3">
      <c r="A437" s="1" t="s">
        <v>42</v>
      </c>
      <c r="B437" s="2">
        <v>45936</v>
      </c>
      <c r="C437" s="34">
        <v>46267</v>
      </c>
      <c r="D437" s="3" t="s">
        <v>528</v>
      </c>
      <c r="E437" s="4">
        <v>12721</v>
      </c>
      <c r="F437" s="5">
        <v>24067</v>
      </c>
      <c r="G437" s="4">
        <v>15</v>
      </c>
      <c r="H437" s="7" t="s">
        <v>23</v>
      </c>
      <c r="I437" s="35" t="s">
        <v>23</v>
      </c>
      <c r="J437" s="1" t="s">
        <v>19</v>
      </c>
      <c r="K437" s="6" t="s">
        <v>20</v>
      </c>
      <c r="L437" s="1">
        <v>108</v>
      </c>
      <c r="M437" s="6" t="s">
        <v>33</v>
      </c>
      <c r="N437" s="6"/>
      <c r="O437" s="4">
        <v>5</v>
      </c>
      <c r="P437" s="3" t="str">
        <f>IFERROR(VLOOKUP(A437&amp;F437,'Commentaires Offres'!H:I,2,0),"")</f>
        <v/>
      </c>
      <c r="Q437" s="6" t="str">
        <f>IFERROR(VLOOKUP(A437&amp;F437,'Commentaires Offres'!C:D,2,0),"")</f>
        <v/>
      </c>
      <c r="R437" t="str">
        <f>IFERROR(VLOOKUP(L437,Tables!A:C,3,0),"")</f>
        <v>BTP</v>
      </c>
      <c r="S437" t="str">
        <f>IFERROR(VLOOKUP(L437,Tables!A:C,2,0),"")</f>
        <v>Equipement Génie climatique</v>
      </c>
      <c r="T437">
        <f t="shared" si="18"/>
        <v>10</v>
      </c>
      <c r="U437">
        <f t="shared" si="19"/>
        <v>2025</v>
      </c>
      <c r="V437" t="str">
        <f t="shared" si="20"/>
        <v>Non</v>
      </c>
    </row>
    <row r="438" spans="1:22" ht="18" customHeight="1" x14ac:dyDescent="0.3">
      <c r="A438" s="1" t="s">
        <v>42</v>
      </c>
      <c r="B438" s="2">
        <v>45950</v>
      </c>
      <c r="C438" s="34">
        <v>46276</v>
      </c>
      <c r="D438" s="3" t="s">
        <v>539</v>
      </c>
      <c r="E438" s="4">
        <v>11099</v>
      </c>
      <c r="F438" s="5">
        <v>24079</v>
      </c>
      <c r="G438" s="4">
        <v>12</v>
      </c>
      <c r="H438" s="7" t="s">
        <v>23</v>
      </c>
      <c r="I438" s="35" t="s">
        <v>23</v>
      </c>
      <c r="J438" s="1" t="s">
        <v>19</v>
      </c>
      <c r="K438" s="6" t="s">
        <v>20</v>
      </c>
      <c r="L438" s="1">
        <v>122</v>
      </c>
      <c r="M438" s="6" t="s">
        <v>45</v>
      </c>
      <c r="N438" s="6"/>
      <c r="O438" s="4">
        <v>4</v>
      </c>
      <c r="P438" s="3" t="str">
        <f>IFERROR(VLOOKUP(A438&amp;F438,'Commentaires Offres'!H:I,2,0),"")</f>
        <v/>
      </c>
      <c r="Q438" s="6" t="str">
        <f>IFERROR(VLOOKUP(A438&amp;F438,'Commentaires Offres'!C:D,2,0),"")</f>
        <v/>
      </c>
      <c r="R438" t="str">
        <f>IFERROR(VLOOKUP(L438,Tables!A:C,3,0),"")</f>
        <v>BTP</v>
      </c>
      <c r="S438" t="str">
        <f>IFERROR(VLOOKUP(L438,Tables!A:C,2,0),"")</f>
        <v>Travail du bois niveau V, IV</v>
      </c>
      <c r="T438">
        <f t="shared" si="18"/>
        <v>10</v>
      </c>
      <c r="U438">
        <f t="shared" si="19"/>
        <v>2025</v>
      </c>
      <c r="V438" t="str">
        <f t="shared" si="20"/>
        <v>Non</v>
      </c>
    </row>
    <row r="439" spans="1:22" ht="18" customHeight="1" x14ac:dyDescent="0.3">
      <c r="A439" s="1" t="s">
        <v>42</v>
      </c>
      <c r="B439" s="2">
        <v>45964</v>
      </c>
      <c r="C439" s="34">
        <v>46267</v>
      </c>
      <c r="D439" s="3" t="s">
        <v>528</v>
      </c>
      <c r="E439" s="4">
        <v>12721</v>
      </c>
      <c r="F439" s="5">
        <v>24068</v>
      </c>
      <c r="G439" s="4">
        <v>15</v>
      </c>
      <c r="H439" s="7" t="s">
        <v>23</v>
      </c>
      <c r="I439" s="35" t="s">
        <v>23</v>
      </c>
      <c r="J439" s="1" t="s">
        <v>19</v>
      </c>
      <c r="K439" s="6" t="s">
        <v>20</v>
      </c>
      <c r="L439" s="1">
        <v>108</v>
      </c>
      <c r="M439" s="6" t="s">
        <v>33</v>
      </c>
      <c r="N439" s="6"/>
      <c r="O439" s="4">
        <v>5</v>
      </c>
      <c r="P439" s="3" t="str">
        <f>IFERROR(VLOOKUP(A439&amp;F439,'Commentaires Offres'!H:I,2,0),"")</f>
        <v/>
      </c>
      <c r="Q439" s="6" t="str">
        <f>IFERROR(VLOOKUP(A439&amp;F439,'Commentaires Offres'!C:D,2,0),"")</f>
        <v/>
      </c>
      <c r="R439" t="str">
        <f>IFERROR(VLOOKUP(L439,Tables!A:C,3,0),"")</f>
        <v>BTP</v>
      </c>
      <c r="S439" t="str">
        <f>IFERROR(VLOOKUP(L439,Tables!A:C,2,0),"")</f>
        <v>Equipement Génie climatique</v>
      </c>
      <c r="T439">
        <f t="shared" si="18"/>
        <v>11</v>
      </c>
      <c r="U439">
        <f t="shared" si="19"/>
        <v>2025</v>
      </c>
      <c r="V439" t="str">
        <f t="shared" si="20"/>
        <v>Non</v>
      </c>
    </row>
    <row r="440" spans="1:22" ht="18" customHeight="1" x14ac:dyDescent="0.3">
      <c r="A440" s="8" t="s">
        <v>42</v>
      </c>
      <c r="B440" s="2">
        <v>46027</v>
      </c>
      <c r="C440" s="34">
        <v>46400</v>
      </c>
      <c r="D440" s="3" t="s">
        <v>528</v>
      </c>
      <c r="E440" s="4">
        <v>12721</v>
      </c>
      <c r="F440" s="5">
        <v>24069</v>
      </c>
      <c r="G440" s="4">
        <v>15</v>
      </c>
      <c r="H440" s="7" t="s">
        <v>23</v>
      </c>
      <c r="I440" s="35" t="s">
        <v>23</v>
      </c>
      <c r="J440" s="1" t="s">
        <v>19</v>
      </c>
      <c r="K440" s="6" t="s">
        <v>20</v>
      </c>
      <c r="L440" s="1">
        <v>108</v>
      </c>
      <c r="M440" s="6" t="s">
        <v>33</v>
      </c>
      <c r="N440" s="6"/>
      <c r="O440" s="4">
        <v>9</v>
      </c>
      <c r="P440" s="3" t="str">
        <f>IFERROR(VLOOKUP(A440&amp;F440,'Commentaires Offres'!H:I,2,0),"")</f>
        <v/>
      </c>
      <c r="Q440" s="6" t="str">
        <f>IFERROR(VLOOKUP(A440&amp;F440,'Commentaires Offres'!C:D,2,0),"")</f>
        <v/>
      </c>
      <c r="R440" t="str">
        <f>IFERROR(VLOOKUP(L440,Tables!A:C,3,0),"")</f>
        <v>BTP</v>
      </c>
      <c r="S440" t="str">
        <f>IFERROR(VLOOKUP(L440,Tables!A:C,2,0),"")</f>
        <v>Equipement Génie climatique</v>
      </c>
      <c r="T440">
        <f t="shared" si="18"/>
        <v>1</v>
      </c>
      <c r="U440">
        <f t="shared" si="19"/>
        <v>2026</v>
      </c>
      <c r="V440" t="str">
        <f t="shared" si="20"/>
        <v>Non</v>
      </c>
    </row>
    <row r="441" spans="1:22" ht="18" customHeight="1" x14ac:dyDescent="0.3">
      <c r="A441" s="1" t="s">
        <v>48</v>
      </c>
      <c r="B441" s="2">
        <v>45467</v>
      </c>
      <c r="C441" s="34">
        <v>45686</v>
      </c>
      <c r="D441" s="3" t="s">
        <v>527</v>
      </c>
      <c r="E441" s="4">
        <v>7050</v>
      </c>
      <c r="F441" s="5">
        <v>23190</v>
      </c>
      <c r="G441" s="4">
        <v>12</v>
      </c>
      <c r="H441" s="7" t="s">
        <v>9</v>
      </c>
      <c r="I441" s="35">
        <v>11396</v>
      </c>
      <c r="J441" s="1" t="s">
        <v>19</v>
      </c>
      <c r="K441" s="6" t="s">
        <v>40</v>
      </c>
      <c r="L441" s="1">
        <v>108</v>
      </c>
      <c r="M441" s="6" t="s">
        <v>33</v>
      </c>
      <c r="N441" s="6"/>
      <c r="O441" s="4">
        <v>12</v>
      </c>
      <c r="P441" s="3" t="str">
        <f>IFERROR(VLOOKUP(A441&amp;F441,'Commentaires Offres'!H:I,2,0),"")</f>
        <v/>
      </c>
      <c r="Q441" s="6" t="str">
        <f>IFERROR(VLOOKUP(A441&amp;F441,'Commentaires Offres'!C:D,2,0),"")</f>
        <v/>
      </c>
      <c r="R441" t="str">
        <f>IFERROR(VLOOKUP(L441,Tables!A:C,3,0),"")</f>
        <v>BTP</v>
      </c>
      <c r="S441" t="str">
        <f>IFERROR(VLOOKUP(L441,Tables!A:C,2,0),"")</f>
        <v>Equipement Génie climatique</v>
      </c>
      <c r="T441">
        <f t="shared" si="18"/>
        <v>6</v>
      </c>
      <c r="U441">
        <f t="shared" si="19"/>
        <v>2024</v>
      </c>
      <c r="V441" t="str">
        <f t="shared" si="20"/>
        <v>Oui</v>
      </c>
    </row>
    <row r="442" spans="1:22" ht="18" customHeight="1" x14ac:dyDescent="0.3">
      <c r="A442" s="1" t="s">
        <v>48</v>
      </c>
      <c r="B442" s="2">
        <v>45469</v>
      </c>
      <c r="C442" s="34">
        <v>45478</v>
      </c>
      <c r="D442" s="3" t="s">
        <v>870</v>
      </c>
      <c r="E442" s="4">
        <v>16239</v>
      </c>
      <c r="F442" s="5">
        <v>24190</v>
      </c>
      <c r="G442" s="4">
        <v>12</v>
      </c>
      <c r="H442" s="7" t="s">
        <v>23</v>
      </c>
      <c r="I442" s="35" t="s">
        <v>23</v>
      </c>
      <c r="J442" s="1" t="s">
        <v>19</v>
      </c>
      <c r="K442" s="6" t="s">
        <v>211</v>
      </c>
      <c r="L442" s="1">
        <v>102</v>
      </c>
      <c r="M442" s="6" t="s">
        <v>212</v>
      </c>
      <c r="N442" s="6"/>
      <c r="O442" s="4">
        <v>12</v>
      </c>
      <c r="P442" s="3" t="str">
        <f>IFERROR(VLOOKUP(A442&amp;F442,'Commentaires Offres'!H:I,2,0),"")</f>
        <v/>
      </c>
      <c r="Q442" s="6" t="str">
        <f>IFERROR(VLOOKUP(A442&amp;F442,'Commentaires Offres'!C:D,2,0),"")</f>
        <v/>
      </c>
      <c r="R442" t="str">
        <f>IFERROR(VLOOKUP(L442,Tables!A:C,3,0),"")</f>
        <v>BTP</v>
      </c>
      <c r="S442" t="str">
        <f>IFERROR(VLOOKUP(L442,Tables!A:C,2,0),"")</f>
        <v>Maçonnerie Gros oeuvre</v>
      </c>
      <c r="T442">
        <f t="shared" si="18"/>
        <v>6</v>
      </c>
      <c r="U442">
        <f t="shared" si="19"/>
        <v>2024</v>
      </c>
      <c r="V442" t="str">
        <f t="shared" si="20"/>
        <v>Non</v>
      </c>
    </row>
    <row r="443" spans="1:22" ht="18" customHeight="1" x14ac:dyDescent="0.3">
      <c r="A443" s="1" t="s">
        <v>48</v>
      </c>
      <c r="B443" s="2">
        <v>45474</v>
      </c>
      <c r="C443" s="34">
        <v>45478</v>
      </c>
      <c r="D443" s="3" t="s">
        <v>312</v>
      </c>
      <c r="E443" s="4">
        <v>13127</v>
      </c>
      <c r="F443" s="5">
        <v>22769</v>
      </c>
      <c r="G443" s="4">
        <v>4</v>
      </c>
      <c r="H443" s="7" t="s">
        <v>23</v>
      </c>
      <c r="I443" s="35" t="s">
        <v>23</v>
      </c>
      <c r="J443" s="1" t="s">
        <v>19</v>
      </c>
      <c r="K443" s="6" t="s">
        <v>20</v>
      </c>
      <c r="L443" s="1">
        <v>141</v>
      </c>
      <c r="M443" s="6" t="s">
        <v>31</v>
      </c>
      <c r="N443" s="6"/>
      <c r="O443" s="4">
        <v>4</v>
      </c>
      <c r="P443" s="3" t="str">
        <f>IFERROR(VLOOKUP(A443&amp;F443,'Commentaires Offres'!H:I,2,0),"")</f>
        <v/>
      </c>
      <c r="Q443" s="6" t="str">
        <f>IFERROR(VLOOKUP(A443&amp;F443,'Commentaires Offres'!C:D,2,0),"")</f>
        <v/>
      </c>
      <c r="R443" t="str">
        <f>IFERROR(VLOOKUP(L443,Tables!A:C,3,0),"")</f>
        <v>BTP</v>
      </c>
      <c r="S443" t="str">
        <f>IFERROR(VLOOKUP(L443,Tables!A:C,2,0),"")</f>
        <v>Froid climatisation niv V IV III</v>
      </c>
      <c r="T443">
        <f t="shared" si="18"/>
        <v>7</v>
      </c>
      <c r="U443">
        <f t="shared" si="19"/>
        <v>2024</v>
      </c>
      <c r="V443" t="str">
        <f t="shared" si="20"/>
        <v>Non</v>
      </c>
    </row>
    <row r="444" spans="1:22" ht="18" customHeight="1" x14ac:dyDescent="0.3">
      <c r="A444" s="1" t="s">
        <v>48</v>
      </c>
      <c r="B444" s="2">
        <v>45474</v>
      </c>
      <c r="C444" s="34">
        <v>45477</v>
      </c>
      <c r="D444" s="3" t="s">
        <v>312</v>
      </c>
      <c r="E444" s="4">
        <v>13127</v>
      </c>
      <c r="F444" s="5">
        <v>22788</v>
      </c>
      <c r="G444" s="4">
        <v>4</v>
      </c>
      <c r="H444" s="7" t="s">
        <v>23</v>
      </c>
      <c r="I444" s="35" t="s">
        <v>23</v>
      </c>
      <c r="J444" s="1" t="s">
        <v>19</v>
      </c>
      <c r="K444" s="6" t="s">
        <v>20</v>
      </c>
      <c r="L444" s="1">
        <v>141</v>
      </c>
      <c r="M444" s="6" t="s">
        <v>31</v>
      </c>
      <c r="N444" s="6"/>
      <c r="O444" s="4">
        <v>7</v>
      </c>
      <c r="P444" s="3" t="str">
        <f>IFERROR(VLOOKUP(A444&amp;F444,'Commentaires Offres'!H:I,2,0),"")</f>
        <v/>
      </c>
      <c r="Q444" s="6" t="str">
        <f>IFERROR(VLOOKUP(A444&amp;F444,'Commentaires Offres'!C:D,2,0),"")</f>
        <v/>
      </c>
      <c r="R444" t="str">
        <f>IFERROR(VLOOKUP(L444,Tables!A:C,3,0),"")</f>
        <v>BTP</v>
      </c>
      <c r="S444" t="str">
        <f>IFERROR(VLOOKUP(L444,Tables!A:C,2,0),"")</f>
        <v>Froid climatisation niv V IV III</v>
      </c>
      <c r="T444">
        <f t="shared" ref="T444:T507" si="21">IF(B444="","",MONTH(B444))</f>
        <v>7</v>
      </c>
      <c r="U444">
        <f t="shared" ref="U444:U507" si="22">IF(B444="","",YEAR(B444))</f>
        <v>2024</v>
      </c>
      <c r="V444" t="str">
        <f t="shared" ref="V444:V507" si="23">IFERROR(IF(H444="","Non","Oui"),"")</f>
        <v>Non</v>
      </c>
    </row>
    <row r="445" spans="1:22" ht="18" customHeight="1" x14ac:dyDescent="0.3">
      <c r="A445" s="1" t="s">
        <v>48</v>
      </c>
      <c r="B445" s="2">
        <v>45477</v>
      </c>
      <c r="C445" s="34">
        <v>45477</v>
      </c>
      <c r="D445" s="3" t="s">
        <v>313</v>
      </c>
      <c r="E445" s="4">
        <v>11063</v>
      </c>
      <c r="F445" s="5">
        <v>24084</v>
      </c>
      <c r="G445" s="4">
        <v>4</v>
      </c>
      <c r="H445" s="7" t="s">
        <v>23</v>
      </c>
      <c r="I445" s="35" t="s">
        <v>23</v>
      </c>
      <c r="J445" s="1" t="s">
        <v>19</v>
      </c>
      <c r="K445" s="6" t="s">
        <v>20</v>
      </c>
      <c r="L445" s="1">
        <v>124</v>
      </c>
      <c r="M445" s="6" t="s">
        <v>31</v>
      </c>
      <c r="N445" s="6"/>
      <c r="O445" s="4">
        <v>4</v>
      </c>
      <c r="P445" s="3" t="str">
        <f>IFERROR(VLOOKUP(A445&amp;F445,'Commentaires Offres'!H:I,2,0),"")</f>
        <v/>
      </c>
      <c r="Q445" s="6" t="str">
        <f>IFERROR(VLOOKUP(A445&amp;F445,'Commentaires Offres'!C:D,2,0),"")</f>
        <v/>
      </c>
      <c r="R445" t="str">
        <f>IFERROR(VLOOKUP(L445,Tables!A:C,3,0),"")</f>
        <v>BTP</v>
      </c>
      <c r="S445" t="str">
        <f>IFERROR(VLOOKUP(L445,Tables!A:C,2,0),"")</f>
        <v>Equipement Electrique</v>
      </c>
      <c r="T445">
        <f t="shared" si="21"/>
        <v>7</v>
      </c>
      <c r="U445">
        <f t="shared" si="22"/>
        <v>2024</v>
      </c>
      <c r="V445" t="str">
        <f t="shared" si="23"/>
        <v>Non</v>
      </c>
    </row>
    <row r="446" spans="1:22" ht="18" customHeight="1" x14ac:dyDescent="0.3">
      <c r="A446" s="1" t="s">
        <v>48</v>
      </c>
      <c r="B446" s="2">
        <v>45485</v>
      </c>
      <c r="C446" s="34">
        <v>45567</v>
      </c>
      <c r="D446" s="3" t="s">
        <v>869</v>
      </c>
      <c r="E446" s="4">
        <v>14255</v>
      </c>
      <c r="F446" s="5">
        <v>24317</v>
      </c>
      <c r="G446" s="4">
        <v>12</v>
      </c>
      <c r="H446" s="7" t="s">
        <v>23</v>
      </c>
      <c r="I446" s="35" t="s">
        <v>23</v>
      </c>
      <c r="J446" s="1" t="s">
        <v>19</v>
      </c>
      <c r="K446" s="6" t="s">
        <v>25</v>
      </c>
      <c r="L446" s="1">
        <v>177</v>
      </c>
      <c r="M446" s="6" t="s">
        <v>36</v>
      </c>
      <c r="N446" s="6"/>
      <c r="O446" s="4">
        <v>12</v>
      </c>
      <c r="P446" s="3" t="str">
        <f>IFERROR(VLOOKUP(A446&amp;F446,'Commentaires Offres'!H:I,2,0),"")</f>
        <v/>
      </c>
      <c r="Q446" s="6" t="str">
        <f>IFERROR(VLOOKUP(A446&amp;F446,'Commentaires Offres'!C:D,2,0),"")</f>
        <v/>
      </c>
      <c r="R446" t="str">
        <f>IFERROR(VLOOKUP(L446,Tables!A:C,3,0),"")</f>
        <v>Tertiaire</v>
      </c>
      <c r="S446" t="str">
        <f>IFERROR(VLOOKUP(L446,Tables!A:C,2,0),"")</f>
        <v>Autres Services entreprises et collectivités</v>
      </c>
      <c r="T446">
        <f t="shared" si="21"/>
        <v>7</v>
      </c>
      <c r="U446">
        <f t="shared" si="22"/>
        <v>2024</v>
      </c>
      <c r="V446" t="str">
        <f t="shared" si="23"/>
        <v>Non</v>
      </c>
    </row>
    <row r="447" spans="1:22" ht="18" customHeight="1" x14ac:dyDescent="0.3">
      <c r="A447" s="1" t="s">
        <v>48</v>
      </c>
      <c r="B447" s="2">
        <v>45488</v>
      </c>
      <c r="C447" s="34">
        <v>45498</v>
      </c>
      <c r="D447" s="3" t="s">
        <v>867</v>
      </c>
      <c r="E447" s="4">
        <v>14170</v>
      </c>
      <c r="F447" s="5">
        <v>24469</v>
      </c>
      <c r="G447" s="4">
        <v>12</v>
      </c>
      <c r="H447" s="7" t="s">
        <v>23</v>
      </c>
      <c r="I447" s="35" t="s">
        <v>23</v>
      </c>
      <c r="J447" s="1" t="s">
        <v>19</v>
      </c>
      <c r="K447" s="6" t="s">
        <v>25</v>
      </c>
      <c r="L447" s="1">
        <v>170</v>
      </c>
      <c r="M447" s="6" t="s">
        <v>34</v>
      </c>
      <c r="N447" s="6"/>
      <c r="O447" s="4">
        <v>12</v>
      </c>
      <c r="P447" s="3" t="str">
        <f>IFERROR(VLOOKUP(A447&amp;F447,'Commentaires Offres'!H:I,2,0),"")</f>
        <v/>
      </c>
      <c r="Q447" s="6" t="str">
        <f>IFERROR(VLOOKUP(A447&amp;F447,'Commentaires Offres'!C:D,2,0),"")</f>
        <v/>
      </c>
      <c r="R447" t="str">
        <f>IFERROR(VLOOKUP(L447,Tables!A:C,3,0),"")</f>
        <v>Industrie</v>
      </c>
      <c r="S447" t="str">
        <f>IFERROR(VLOOKUP(L447,Tables!A:C,2,0),"")</f>
        <v>Réparation véhicules légers</v>
      </c>
      <c r="T447">
        <f t="shared" si="21"/>
        <v>7</v>
      </c>
      <c r="U447">
        <f t="shared" si="22"/>
        <v>2024</v>
      </c>
      <c r="V447" t="str">
        <f t="shared" si="23"/>
        <v>Non</v>
      </c>
    </row>
    <row r="448" spans="1:22" ht="18" customHeight="1" x14ac:dyDescent="0.3">
      <c r="A448" s="1" t="s">
        <v>48</v>
      </c>
      <c r="B448" s="2">
        <v>45488</v>
      </c>
      <c r="C448" s="34">
        <v>45680</v>
      </c>
      <c r="D448" s="3" t="s">
        <v>527</v>
      </c>
      <c r="E448" s="4">
        <v>7050</v>
      </c>
      <c r="F448" s="5">
        <v>23196</v>
      </c>
      <c r="G448" s="4">
        <v>4</v>
      </c>
      <c r="H448" s="7" t="s">
        <v>9</v>
      </c>
      <c r="I448" s="35">
        <v>11396</v>
      </c>
      <c r="J448" s="1" t="s">
        <v>19</v>
      </c>
      <c r="K448" s="6" t="s">
        <v>20</v>
      </c>
      <c r="L448" s="1">
        <v>108</v>
      </c>
      <c r="M448" s="6" t="s">
        <v>33</v>
      </c>
      <c r="N448" s="6" t="s">
        <v>53</v>
      </c>
      <c r="O448" s="4">
        <v>4</v>
      </c>
      <c r="P448" s="3" t="str">
        <f>IFERROR(VLOOKUP(A448&amp;F448,'Commentaires Offres'!H:I,2,0),"")</f>
        <v>Formation complète</v>
      </c>
      <c r="Q448" s="6" t="str">
        <f>IFERROR(VLOOKUP(A448&amp;F448,'Commentaires Offres'!C:D,2,0),"")</f>
        <v/>
      </c>
      <c r="R448" t="str">
        <f>IFERROR(VLOOKUP(L448,Tables!A:C,3,0),"")</f>
        <v>BTP</v>
      </c>
      <c r="S448" t="str">
        <f>IFERROR(VLOOKUP(L448,Tables!A:C,2,0),"")</f>
        <v>Equipement Génie climatique</v>
      </c>
      <c r="T448">
        <f t="shared" si="21"/>
        <v>7</v>
      </c>
      <c r="U448">
        <f t="shared" si="22"/>
        <v>2024</v>
      </c>
      <c r="V448" t="str">
        <f t="shared" si="23"/>
        <v>Oui</v>
      </c>
    </row>
    <row r="449" spans="1:22" ht="18" customHeight="1" x14ac:dyDescent="0.3">
      <c r="A449" s="1" t="s">
        <v>48</v>
      </c>
      <c r="B449" s="2">
        <v>45490</v>
      </c>
      <c r="C449" s="34">
        <v>45499</v>
      </c>
      <c r="D449" s="3" t="s">
        <v>870</v>
      </c>
      <c r="E449" s="4">
        <v>16239</v>
      </c>
      <c r="F449" s="5">
        <v>24191</v>
      </c>
      <c r="G449" s="4">
        <v>12</v>
      </c>
      <c r="H449" s="7" t="s">
        <v>23</v>
      </c>
      <c r="I449" s="35" t="s">
        <v>23</v>
      </c>
      <c r="J449" s="1" t="s">
        <v>19</v>
      </c>
      <c r="K449" s="6" t="s">
        <v>211</v>
      </c>
      <c r="L449" s="1">
        <v>102</v>
      </c>
      <c r="M449" s="6" t="s">
        <v>212</v>
      </c>
      <c r="N449" s="6"/>
      <c r="O449" s="4">
        <v>12</v>
      </c>
      <c r="P449" s="3" t="str">
        <f>IFERROR(VLOOKUP(A449&amp;F449,'Commentaires Offres'!H:I,2,0),"")</f>
        <v/>
      </c>
      <c r="Q449" s="6" t="str">
        <f>IFERROR(VLOOKUP(A449&amp;F449,'Commentaires Offres'!C:D,2,0),"")</f>
        <v/>
      </c>
      <c r="R449" t="str">
        <f>IFERROR(VLOOKUP(L449,Tables!A:C,3,0),"")</f>
        <v>BTP</v>
      </c>
      <c r="S449" t="str">
        <f>IFERROR(VLOOKUP(L449,Tables!A:C,2,0),"")</f>
        <v>Maçonnerie Gros oeuvre</v>
      </c>
      <c r="T449">
        <f t="shared" si="21"/>
        <v>7</v>
      </c>
      <c r="U449">
        <f t="shared" si="22"/>
        <v>2024</v>
      </c>
      <c r="V449" t="str">
        <f t="shared" si="23"/>
        <v>Non</v>
      </c>
    </row>
    <row r="450" spans="1:22" ht="18" customHeight="1" x14ac:dyDescent="0.3">
      <c r="A450" s="1" t="s">
        <v>48</v>
      </c>
      <c r="B450" s="2">
        <v>45499</v>
      </c>
      <c r="C450" s="34">
        <v>45709</v>
      </c>
      <c r="D450" s="3" t="s">
        <v>748</v>
      </c>
      <c r="E450" s="4">
        <v>16321</v>
      </c>
      <c r="F450" s="5">
        <v>24325</v>
      </c>
      <c r="G450" s="4">
        <v>12</v>
      </c>
      <c r="H450" s="7" t="s">
        <v>23</v>
      </c>
      <c r="I450" s="35" t="s">
        <v>23</v>
      </c>
      <c r="J450" s="1" t="s">
        <v>19</v>
      </c>
      <c r="K450" s="6" t="s">
        <v>25</v>
      </c>
      <c r="L450" s="1">
        <v>170</v>
      </c>
      <c r="M450" s="6" t="s">
        <v>35</v>
      </c>
      <c r="N450" s="6"/>
      <c r="O450" s="4">
        <v>12</v>
      </c>
      <c r="P450" s="3" t="str">
        <f>IFERROR(VLOOKUP(A450&amp;F450,'Commentaires Offres'!H:I,2,0),"")</f>
        <v>Dernières places disponibles. Cette formation dispose de places financées par France Travail et ces places sont réservées aux demandeurs d’emplois. Une remise à niveau est également possible du 31/05 au 03/07/2024</v>
      </c>
      <c r="Q450" s="6" t="str">
        <f>IFERROR(VLOOKUP(A450&amp;F450,'Commentaires Offres'!C:D,2,0),"")</f>
        <v/>
      </c>
      <c r="R450" t="str">
        <f>IFERROR(VLOOKUP(L450,Tables!A:C,3,0),"")</f>
        <v>Industrie</v>
      </c>
      <c r="S450" t="str">
        <f>IFERROR(VLOOKUP(L450,Tables!A:C,2,0),"")</f>
        <v>Réparation véhicules légers</v>
      </c>
      <c r="T450">
        <f t="shared" si="21"/>
        <v>7</v>
      </c>
      <c r="U450">
        <f t="shared" si="22"/>
        <v>2024</v>
      </c>
      <c r="V450" t="str">
        <f t="shared" si="23"/>
        <v>Non</v>
      </c>
    </row>
    <row r="451" spans="1:22" ht="18" customHeight="1" x14ac:dyDescent="0.3">
      <c r="A451" s="1" t="s">
        <v>48</v>
      </c>
      <c r="B451" s="2">
        <v>45502</v>
      </c>
      <c r="C451" s="34">
        <v>45610</v>
      </c>
      <c r="D451" s="3" t="s">
        <v>871</v>
      </c>
      <c r="E451" s="4">
        <v>15048</v>
      </c>
      <c r="F451" s="5">
        <v>24322</v>
      </c>
      <c r="G451" s="4">
        <v>12</v>
      </c>
      <c r="H451" s="7" t="s">
        <v>23</v>
      </c>
      <c r="I451" s="35" t="s">
        <v>23</v>
      </c>
      <c r="J451" s="1" t="s">
        <v>19</v>
      </c>
      <c r="K451" s="6" t="s">
        <v>40</v>
      </c>
      <c r="L451" s="1">
        <v>126</v>
      </c>
      <c r="M451" s="6" t="s">
        <v>50</v>
      </c>
      <c r="N451" s="6" t="s">
        <v>272</v>
      </c>
      <c r="O451" s="4">
        <v>10</v>
      </c>
      <c r="P451" s="3" t="str">
        <f>IFERROR(VLOOKUP(A451&amp;F451,'Commentaires Offres'!H:I,2,0),"")</f>
        <v>Dernières places disponibles. Formation financée par le Conseil Régional et disponible pour les demandeurs d'emploi.</v>
      </c>
      <c r="Q451" s="6" t="str">
        <f>IFERROR(VLOOKUP(A451&amp;F451,'Commentaires Offres'!C:D,2,0),"")</f>
        <v/>
      </c>
      <c r="R451" t="str">
        <f>IFERROR(VLOOKUP(L451,Tables!A:C,3,0),"")</f>
        <v>Industrie</v>
      </c>
      <c r="S451" t="str">
        <f>IFERROR(VLOOKUP(L451,Tables!A:C,2,0),"")</f>
        <v>Chaudronnerie et Tuyautage</v>
      </c>
      <c r="T451">
        <f t="shared" si="21"/>
        <v>7</v>
      </c>
      <c r="U451">
        <f t="shared" si="22"/>
        <v>2024</v>
      </c>
      <c r="V451" t="str">
        <f t="shared" si="23"/>
        <v>Non</v>
      </c>
    </row>
    <row r="452" spans="1:22" ht="18" customHeight="1" x14ac:dyDescent="0.3">
      <c r="A452" s="1" t="s">
        <v>48</v>
      </c>
      <c r="B452" s="2">
        <v>45527</v>
      </c>
      <c r="C452" s="34">
        <v>45709</v>
      </c>
      <c r="D452" s="3" t="s">
        <v>548</v>
      </c>
      <c r="E452" s="4">
        <v>12220</v>
      </c>
      <c r="F452" s="5">
        <v>24458</v>
      </c>
      <c r="G452" s="4">
        <v>4</v>
      </c>
      <c r="H452" s="7" t="s">
        <v>9</v>
      </c>
      <c r="I452" s="35">
        <v>9223</v>
      </c>
      <c r="J452" s="1" t="s">
        <v>19</v>
      </c>
      <c r="K452" s="6" t="s">
        <v>20</v>
      </c>
      <c r="L452" s="1">
        <v>170</v>
      </c>
      <c r="M452" s="6" t="s">
        <v>35</v>
      </c>
      <c r="N452" s="6"/>
      <c r="O452" s="4">
        <v>4</v>
      </c>
      <c r="P452" s="3" t="str">
        <f>IFERROR(VLOOKUP(A452&amp;F452,'Commentaires Offres'!H:I,2,0),"")</f>
        <v/>
      </c>
      <c r="Q452" s="6" t="str">
        <f>IFERROR(VLOOKUP(A452&amp;F452,'Commentaires Offres'!C:D,2,0),"")</f>
        <v/>
      </c>
      <c r="R452" t="str">
        <f>IFERROR(VLOOKUP(L452,Tables!A:C,3,0),"")</f>
        <v>Industrie</v>
      </c>
      <c r="S452" t="str">
        <f>IFERROR(VLOOKUP(L452,Tables!A:C,2,0),"")</f>
        <v>Réparation véhicules légers</v>
      </c>
      <c r="T452">
        <f t="shared" si="21"/>
        <v>8</v>
      </c>
      <c r="U452">
        <f t="shared" si="22"/>
        <v>2024</v>
      </c>
      <c r="V452" t="str">
        <f t="shared" si="23"/>
        <v>Oui</v>
      </c>
    </row>
    <row r="453" spans="1:22" ht="18" customHeight="1" x14ac:dyDescent="0.3">
      <c r="A453" s="1" t="s">
        <v>48</v>
      </c>
      <c r="B453" s="2">
        <v>45530</v>
      </c>
      <c r="C453" s="34">
        <v>45610</v>
      </c>
      <c r="D453" s="3" t="s">
        <v>878</v>
      </c>
      <c r="E453" s="4">
        <v>15348</v>
      </c>
      <c r="F453" s="5">
        <v>24206</v>
      </c>
      <c r="G453" s="4">
        <v>12</v>
      </c>
      <c r="H453" s="7" t="s">
        <v>23</v>
      </c>
      <c r="I453" s="35" t="s">
        <v>23</v>
      </c>
      <c r="J453" s="1" t="s">
        <v>19</v>
      </c>
      <c r="K453" s="6" t="s">
        <v>20</v>
      </c>
      <c r="L453" s="1">
        <v>141</v>
      </c>
      <c r="M453" s="6" t="s">
        <v>52</v>
      </c>
      <c r="N453" s="6" t="s">
        <v>251</v>
      </c>
      <c r="O453" s="4">
        <v>13</v>
      </c>
      <c r="P453" s="3" t="str">
        <f>IFERROR(VLOOKUP(A453&amp;F453,'Commentaires Offres'!H:I,2,0),"")</f>
        <v>Dernières places disponibles. Cette formation dispose de places financées par France Travail dans le cadre d’une POEC et ces places sont réservées aux demandeurs d’emplois.</v>
      </c>
      <c r="Q453" s="6" t="str">
        <f>IFERROR(VLOOKUP(A453&amp;F453,'Commentaires Offres'!C:D,2,0),"")</f>
        <v/>
      </c>
      <c r="R453" t="str">
        <f>IFERROR(VLOOKUP(L453,Tables!A:C,3,0),"")</f>
        <v>BTP</v>
      </c>
      <c r="S453" t="str">
        <f>IFERROR(VLOOKUP(L453,Tables!A:C,2,0),"")</f>
        <v>Froid climatisation niv V IV III</v>
      </c>
      <c r="T453">
        <f t="shared" si="21"/>
        <v>8</v>
      </c>
      <c r="U453">
        <f t="shared" si="22"/>
        <v>2024</v>
      </c>
      <c r="V453" t="str">
        <f t="shared" si="23"/>
        <v>Non</v>
      </c>
    </row>
    <row r="454" spans="1:22" ht="18" customHeight="1" x14ac:dyDescent="0.3">
      <c r="A454" s="1" t="s">
        <v>48</v>
      </c>
      <c r="B454" s="2">
        <v>45530</v>
      </c>
      <c r="C454" s="34">
        <v>45709</v>
      </c>
      <c r="D454" s="3" t="s">
        <v>548</v>
      </c>
      <c r="E454" s="4">
        <v>12220</v>
      </c>
      <c r="F454" s="5">
        <v>24288</v>
      </c>
      <c r="G454" s="4">
        <v>12</v>
      </c>
      <c r="H454" s="7" t="s">
        <v>9</v>
      </c>
      <c r="I454" s="35">
        <v>9223</v>
      </c>
      <c r="J454" s="1" t="s">
        <v>19</v>
      </c>
      <c r="K454" s="6" t="s">
        <v>20</v>
      </c>
      <c r="L454" s="1">
        <v>170</v>
      </c>
      <c r="M454" s="6" t="s">
        <v>35</v>
      </c>
      <c r="N454" s="6"/>
      <c r="O454" s="4">
        <v>8</v>
      </c>
      <c r="P454" s="3" t="str">
        <f>IFERROR(VLOOKUP(A454&amp;F454,'Commentaires Offres'!H:I,2,0),"")</f>
        <v>Dernières places disponibles</v>
      </c>
      <c r="Q454" s="6" t="str">
        <f>IFERROR(VLOOKUP(A454&amp;F454,'Commentaires Offres'!C:D,2,0),"")</f>
        <v/>
      </c>
      <c r="R454" t="str">
        <f>IFERROR(VLOOKUP(L454,Tables!A:C,3,0),"")</f>
        <v>Industrie</v>
      </c>
      <c r="S454" t="str">
        <f>IFERROR(VLOOKUP(L454,Tables!A:C,2,0),"")</f>
        <v>Réparation véhicules légers</v>
      </c>
      <c r="T454">
        <f t="shared" si="21"/>
        <v>8</v>
      </c>
      <c r="U454">
        <f t="shared" si="22"/>
        <v>2024</v>
      </c>
      <c r="V454" t="str">
        <f t="shared" si="23"/>
        <v>Oui</v>
      </c>
    </row>
    <row r="455" spans="1:22" ht="18" customHeight="1" x14ac:dyDescent="0.3">
      <c r="A455" s="1" t="s">
        <v>48</v>
      </c>
      <c r="B455" s="2">
        <v>45530</v>
      </c>
      <c r="C455" s="34">
        <v>45917</v>
      </c>
      <c r="D455" s="3" t="s">
        <v>546</v>
      </c>
      <c r="E455" s="4">
        <v>947</v>
      </c>
      <c r="F455" s="5">
        <v>23242</v>
      </c>
      <c r="G455" s="4">
        <v>12</v>
      </c>
      <c r="H455" s="7" t="s">
        <v>9</v>
      </c>
      <c r="I455" s="35">
        <v>14815</v>
      </c>
      <c r="J455" s="1" t="s">
        <v>19</v>
      </c>
      <c r="K455" s="6" t="s">
        <v>20</v>
      </c>
      <c r="L455" s="1">
        <v>141</v>
      </c>
      <c r="M455" s="6" t="s">
        <v>52</v>
      </c>
      <c r="N455" s="6"/>
      <c r="O455" s="4">
        <v>12</v>
      </c>
      <c r="P455" s="3" t="str">
        <f>IFERROR(VLOOKUP(A455&amp;F455,'Commentaires Offres'!H:I,2,0),"")</f>
        <v>Formation complète</v>
      </c>
      <c r="Q455" s="6" t="str">
        <f>IFERROR(VLOOKUP(A455&amp;F455,'Commentaires Offres'!C:D,2,0),"")</f>
        <v/>
      </c>
      <c r="R455" t="str">
        <f>IFERROR(VLOOKUP(L455,Tables!A:C,3,0),"")</f>
        <v>BTP</v>
      </c>
      <c r="S455" t="str">
        <f>IFERROR(VLOOKUP(L455,Tables!A:C,2,0),"")</f>
        <v>Froid climatisation niv V IV III</v>
      </c>
      <c r="T455">
        <f t="shared" si="21"/>
        <v>8</v>
      </c>
      <c r="U455">
        <f t="shared" si="22"/>
        <v>2024</v>
      </c>
      <c r="V455" t="str">
        <f t="shared" si="23"/>
        <v>Oui</v>
      </c>
    </row>
    <row r="456" spans="1:22" ht="18" customHeight="1" x14ac:dyDescent="0.3">
      <c r="A456" s="1" t="s">
        <v>48</v>
      </c>
      <c r="B456" s="2">
        <v>45530</v>
      </c>
      <c r="C456" s="34">
        <v>46129</v>
      </c>
      <c r="D456" s="3" t="s">
        <v>547</v>
      </c>
      <c r="E456" s="4">
        <v>15487</v>
      </c>
      <c r="F456" s="5">
        <v>23351</v>
      </c>
      <c r="G456" s="4">
        <v>12</v>
      </c>
      <c r="H456" s="7" t="s">
        <v>23</v>
      </c>
      <c r="I456" s="35" t="s">
        <v>23</v>
      </c>
      <c r="J456" s="1" t="s">
        <v>19</v>
      </c>
      <c r="K456" s="6" t="s">
        <v>20</v>
      </c>
      <c r="L456" s="1">
        <v>141</v>
      </c>
      <c r="M456" s="6" t="s">
        <v>52</v>
      </c>
      <c r="N456" s="6"/>
      <c r="O456" s="4">
        <v>14</v>
      </c>
      <c r="P456" s="3" t="str">
        <f>IFERROR(VLOOKUP(A456&amp;F456,'Commentaires Offres'!H:I,2,0),"")</f>
        <v>Formation complète</v>
      </c>
      <c r="Q456" s="6" t="str">
        <f>IFERROR(VLOOKUP(A456&amp;F456,'Commentaires Offres'!C:D,2,0),"")</f>
        <v/>
      </c>
      <c r="R456" t="str">
        <f>IFERROR(VLOOKUP(L456,Tables!A:C,3,0),"")</f>
        <v>BTP</v>
      </c>
      <c r="S456" t="str">
        <f>IFERROR(VLOOKUP(L456,Tables!A:C,2,0),"")</f>
        <v>Froid climatisation niv V IV III</v>
      </c>
      <c r="T456">
        <f t="shared" si="21"/>
        <v>8</v>
      </c>
      <c r="U456">
        <f t="shared" si="22"/>
        <v>2024</v>
      </c>
      <c r="V456" t="str">
        <f t="shared" si="23"/>
        <v>Non</v>
      </c>
    </row>
    <row r="457" spans="1:22" ht="18" customHeight="1" x14ac:dyDescent="0.3">
      <c r="A457" s="1" t="s">
        <v>48</v>
      </c>
      <c r="B457" s="2">
        <v>45537</v>
      </c>
      <c r="C457" s="34">
        <v>45609</v>
      </c>
      <c r="D457" s="3" t="s">
        <v>315</v>
      </c>
      <c r="E457" s="4">
        <v>13477</v>
      </c>
      <c r="F457" s="5">
        <v>24159</v>
      </c>
      <c r="G457" s="4">
        <v>6</v>
      </c>
      <c r="H457" s="7" t="s">
        <v>9</v>
      </c>
      <c r="I457" s="35">
        <v>6555</v>
      </c>
      <c r="J457" s="1" t="s">
        <v>19</v>
      </c>
      <c r="K457" s="6" t="s">
        <v>20</v>
      </c>
      <c r="L457" s="1">
        <v>126</v>
      </c>
      <c r="M457" s="6" t="s">
        <v>50</v>
      </c>
      <c r="N457" s="6" t="s">
        <v>316</v>
      </c>
      <c r="O457" s="4">
        <v>3</v>
      </c>
      <c r="P457" s="3" t="str">
        <f>IFERROR(VLOOKUP(A457&amp;F457,'Commentaires Offres'!H:I,2,0),"")</f>
        <v/>
      </c>
      <c r="Q457" s="6" t="str">
        <f>IFERROR(VLOOKUP(A457&amp;F457,'Commentaires Offres'!C:D,2,0),"")</f>
        <v/>
      </c>
      <c r="R457" t="str">
        <f>IFERROR(VLOOKUP(L457,Tables!A:C,3,0),"")</f>
        <v>Industrie</v>
      </c>
      <c r="S457" t="str">
        <f>IFERROR(VLOOKUP(L457,Tables!A:C,2,0),"")</f>
        <v>Chaudronnerie et Tuyautage</v>
      </c>
      <c r="T457">
        <f t="shared" si="21"/>
        <v>9</v>
      </c>
      <c r="U457">
        <f t="shared" si="22"/>
        <v>2024</v>
      </c>
      <c r="V457" t="str">
        <f t="shared" si="23"/>
        <v>Oui</v>
      </c>
    </row>
    <row r="458" spans="1:22" ht="18" customHeight="1" x14ac:dyDescent="0.3">
      <c r="A458" s="1" t="s">
        <v>48</v>
      </c>
      <c r="B458" s="2">
        <v>45537</v>
      </c>
      <c r="C458" s="34">
        <v>45714</v>
      </c>
      <c r="D458" s="3" t="s">
        <v>548</v>
      </c>
      <c r="E458" s="4">
        <v>12220</v>
      </c>
      <c r="F458" s="5">
        <v>24327</v>
      </c>
      <c r="G458" s="4">
        <v>8</v>
      </c>
      <c r="H458" s="7" t="s">
        <v>9</v>
      </c>
      <c r="I458" s="35">
        <v>9223</v>
      </c>
      <c r="J458" s="1" t="s">
        <v>19</v>
      </c>
      <c r="K458" s="6" t="s">
        <v>20</v>
      </c>
      <c r="L458" s="1">
        <v>170</v>
      </c>
      <c r="M458" s="6" t="s">
        <v>35</v>
      </c>
      <c r="N458" s="6"/>
      <c r="O458" s="4">
        <v>8</v>
      </c>
      <c r="P458" s="3" t="str">
        <f>IFERROR(VLOOKUP(A458&amp;F458,'Commentaires Offres'!H:I,2,0),"")</f>
        <v/>
      </c>
      <c r="Q458" s="6" t="str">
        <f>IFERROR(VLOOKUP(A458&amp;F458,'Commentaires Offres'!C:D,2,0),"")</f>
        <v/>
      </c>
      <c r="R458" t="str">
        <f>IFERROR(VLOOKUP(L458,Tables!A:C,3,0),"")</f>
        <v>Industrie</v>
      </c>
      <c r="S458" t="str">
        <f>IFERROR(VLOOKUP(L458,Tables!A:C,2,0),"")</f>
        <v>Réparation véhicules légers</v>
      </c>
      <c r="T458">
        <f t="shared" si="21"/>
        <v>9</v>
      </c>
      <c r="U458">
        <f t="shared" si="22"/>
        <v>2024</v>
      </c>
      <c r="V458" t="str">
        <f t="shared" si="23"/>
        <v>Oui</v>
      </c>
    </row>
    <row r="459" spans="1:22" ht="18" customHeight="1" x14ac:dyDescent="0.3">
      <c r="A459" s="1" t="s">
        <v>48</v>
      </c>
      <c r="B459" s="2">
        <v>45544</v>
      </c>
      <c r="C459" s="34">
        <v>45548</v>
      </c>
      <c r="D459" s="3" t="s">
        <v>323</v>
      </c>
      <c r="E459" s="4">
        <v>11221</v>
      </c>
      <c r="F459" s="5">
        <v>24332</v>
      </c>
      <c r="G459" s="4">
        <v>12</v>
      </c>
      <c r="H459" s="7" t="s">
        <v>23</v>
      </c>
      <c r="I459" s="35" t="s">
        <v>23</v>
      </c>
      <c r="J459" s="1" t="s">
        <v>19</v>
      </c>
      <c r="K459" s="6" t="s">
        <v>211</v>
      </c>
      <c r="L459" s="1">
        <v>169</v>
      </c>
      <c r="M459" s="6" t="s">
        <v>31</v>
      </c>
      <c r="N459" s="6"/>
      <c r="O459" s="4">
        <v>12</v>
      </c>
      <c r="P459" s="3" t="str">
        <f>IFERROR(VLOOKUP(A459&amp;F459,'Commentaires Offres'!H:I,2,0),"")</f>
        <v/>
      </c>
      <c r="Q459" s="6" t="str">
        <f>IFERROR(VLOOKUP(A459&amp;F459,'Commentaires Offres'!C:D,2,0),"")</f>
        <v/>
      </c>
      <c r="R459" t="str">
        <f>IFERROR(VLOOKUP(L459,Tables!A:C,3,0),"")</f>
        <v>Industrie</v>
      </c>
      <c r="S459" t="str">
        <f>IFERROR(VLOOKUP(L459,Tables!A:C,2,0),"")</f>
        <v>Carrosserie peinture</v>
      </c>
      <c r="T459">
        <f t="shared" si="21"/>
        <v>9</v>
      </c>
      <c r="U459">
        <f t="shared" si="22"/>
        <v>2024</v>
      </c>
      <c r="V459" t="str">
        <f t="shared" si="23"/>
        <v>Non</v>
      </c>
    </row>
    <row r="460" spans="1:22" ht="18" customHeight="1" x14ac:dyDescent="0.3">
      <c r="A460" s="1" t="s">
        <v>48</v>
      </c>
      <c r="B460" s="2">
        <v>45544</v>
      </c>
      <c r="C460" s="34">
        <v>45548</v>
      </c>
      <c r="D460" s="3" t="s">
        <v>312</v>
      </c>
      <c r="E460" s="4">
        <v>13127</v>
      </c>
      <c r="F460" s="5">
        <v>22770</v>
      </c>
      <c r="G460" s="4">
        <v>4</v>
      </c>
      <c r="H460" s="7" t="s">
        <v>23</v>
      </c>
      <c r="I460" s="35" t="s">
        <v>23</v>
      </c>
      <c r="J460" s="1" t="s">
        <v>19</v>
      </c>
      <c r="K460" s="6" t="s">
        <v>20</v>
      </c>
      <c r="L460" s="1">
        <v>141</v>
      </c>
      <c r="M460" s="6" t="s">
        <v>31</v>
      </c>
      <c r="N460" s="6"/>
      <c r="O460" s="4">
        <v>6</v>
      </c>
      <c r="P460" s="3" t="str">
        <f>IFERROR(VLOOKUP(A460&amp;F460,'Commentaires Offres'!H:I,2,0),"")</f>
        <v>Cette formation dispose de places réservées aux candidats bénéficiant d’un financement individuel type AIF ou autofinancement ou financement entreprise. Si vous souhaitez vous positionner, n’hésitez pas à nous contacter au 3936.</v>
      </c>
      <c r="Q460" s="6" t="str">
        <f>IFERROR(VLOOKUP(A460&amp;F460,'Commentaires Offres'!C:D,2,0),"")</f>
        <v/>
      </c>
      <c r="R460" t="str">
        <f>IFERROR(VLOOKUP(L460,Tables!A:C,3,0),"")</f>
        <v>BTP</v>
      </c>
      <c r="S460" t="str">
        <f>IFERROR(VLOOKUP(L460,Tables!A:C,2,0),"")</f>
        <v>Froid climatisation niv V IV III</v>
      </c>
      <c r="T460">
        <f t="shared" si="21"/>
        <v>9</v>
      </c>
      <c r="U460">
        <f t="shared" si="22"/>
        <v>2024</v>
      </c>
      <c r="V460" t="str">
        <f t="shared" si="23"/>
        <v>Non</v>
      </c>
    </row>
    <row r="461" spans="1:22" ht="18" customHeight="1" x14ac:dyDescent="0.3">
      <c r="A461" s="1" t="s">
        <v>48</v>
      </c>
      <c r="B461" s="2">
        <v>45544</v>
      </c>
      <c r="C461" s="34">
        <v>45544</v>
      </c>
      <c r="D461" s="3" t="s">
        <v>313</v>
      </c>
      <c r="E461" s="4">
        <v>11063</v>
      </c>
      <c r="F461" s="5">
        <v>24326</v>
      </c>
      <c r="G461" s="4">
        <v>6</v>
      </c>
      <c r="H461" s="7" t="s">
        <v>23</v>
      </c>
      <c r="I461" s="35" t="s">
        <v>23</v>
      </c>
      <c r="J461" s="1" t="s">
        <v>19</v>
      </c>
      <c r="K461" s="6" t="s">
        <v>211</v>
      </c>
      <c r="L461" s="1">
        <v>124</v>
      </c>
      <c r="M461" s="6" t="s">
        <v>31</v>
      </c>
      <c r="N461" s="6"/>
      <c r="O461" s="4">
        <v>6</v>
      </c>
      <c r="P461" s="3" t="str">
        <f>IFERROR(VLOOKUP(A461&amp;F461,'Commentaires Offres'!H:I,2,0),"")</f>
        <v/>
      </c>
      <c r="Q461" s="6" t="str">
        <f>IFERROR(VLOOKUP(A461&amp;F461,'Commentaires Offres'!C:D,2,0),"")</f>
        <v/>
      </c>
      <c r="R461" t="str">
        <f>IFERROR(VLOOKUP(L461,Tables!A:C,3,0),"")</f>
        <v>BTP</v>
      </c>
      <c r="S461" t="str">
        <f>IFERROR(VLOOKUP(L461,Tables!A:C,2,0),"")</f>
        <v>Equipement Electrique</v>
      </c>
      <c r="T461">
        <f t="shared" si="21"/>
        <v>9</v>
      </c>
      <c r="U461">
        <f t="shared" si="22"/>
        <v>2024</v>
      </c>
      <c r="V461" t="str">
        <f t="shared" si="23"/>
        <v>Non</v>
      </c>
    </row>
    <row r="462" spans="1:22" ht="18" customHeight="1" x14ac:dyDescent="0.3">
      <c r="A462" s="1" t="s">
        <v>48</v>
      </c>
      <c r="B462" s="2">
        <v>45544</v>
      </c>
      <c r="C462" s="34">
        <v>45573</v>
      </c>
      <c r="D462" s="3" t="s">
        <v>204</v>
      </c>
      <c r="E462" s="4">
        <v>69275</v>
      </c>
      <c r="F462" s="5">
        <v>23314</v>
      </c>
      <c r="G462" s="4">
        <v>12</v>
      </c>
      <c r="H462" s="7" t="s">
        <v>23</v>
      </c>
      <c r="I462" s="35" t="s">
        <v>23</v>
      </c>
      <c r="J462" s="1" t="s">
        <v>19</v>
      </c>
      <c r="K462" s="6" t="s">
        <v>25</v>
      </c>
      <c r="L462" s="1">
        <v>141</v>
      </c>
      <c r="M462" s="6" t="s">
        <v>43</v>
      </c>
      <c r="N462" s="6" t="s">
        <v>203</v>
      </c>
      <c r="O462" s="4">
        <v>12</v>
      </c>
      <c r="P462" s="3" t="str">
        <f>IFERROR(VLOOKUP(A462&amp;F462,'Commentaires Offres'!H:I,2,0),"")</f>
        <v/>
      </c>
      <c r="Q462" s="6" t="str">
        <f>IFERROR(VLOOKUP(A462&amp;F462,'Commentaires Offres'!C:D,2,0),"")</f>
        <v/>
      </c>
      <c r="R462" t="str">
        <f>IFERROR(VLOOKUP(L462,Tables!A:C,3,0),"")</f>
        <v>BTP</v>
      </c>
      <c r="S462" t="str">
        <f>IFERROR(VLOOKUP(L462,Tables!A:C,2,0),"")</f>
        <v>Froid climatisation niv V IV III</v>
      </c>
      <c r="T462">
        <f t="shared" si="21"/>
        <v>9</v>
      </c>
      <c r="U462">
        <f t="shared" si="22"/>
        <v>2024</v>
      </c>
      <c r="V462" t="str">
        <f t="shared" si="23"/>
        <v>Non</v>
      </c>
    </row>
    <row r="463" spans="1:22" ht="18" customHeight="1" x14ac:dyDescent="0.3">
      <c r="A463" s="1" t="s">
        <v>48</v>
      </c>
      <c r="B463" s="2">
        <v>45544</v>
      </c>
      <c r="C463" s="34">
        <v>45547</v>
      </c>
      <c r="D463" s="3" t="s">
        <v>312</v>
      </c>
      <c r="E463" s="4">
        <v>13127</v>
      </c>
      <c r="F463" s="5">
        <v>22789</v>
      </c>
      <c r="G463" s="4">
        <v>4</v>
      </c>
      <c r="H463" s="7" t="s">
        <v>23</v>
      </c>
      <c r="I463" s="35" t="s">
        <v>23</v>
      </c>
      <c r="J463" s="1" t="s">
        <v>19</v>
      </c>
      <c r="K463" s="6" t="s">
        <v>211</v>
      </c>
      <c r="L463" s="1">
        <v>141</v>
      </c>
      <c r="M463" s="6" t="s">
        <v>31</v>
      </c>
      <c r="N463" s="6"/>
      <c r="O463" s="4">
        <v>4</v>
      </c>
      <c r="P463" s="3" t="str">
        <f>IFERROR(VLOOKUP(A463&amp;F463,'Commentaires Offres'!H:I,2,0),"")</f>
        <v/>
      </c>
      <c r="Q463" s="6" t="str">
        <f>IFERROR(VLOOKUP(A463&amp;F463,'Commentaires Offres'!C:D,2,0),"")</f>
        <v/>
      </c>
      <c r="R463" t="str">
        <f>IFERROR(VLOOKUP(L463,Tables!A:C,3,0),"")</f>
        <v>BTP</v>
      </c>
      <c r="S463" t="str">
        <f>IFERROR(VLOOKUP(L463,Tables!A:C,2,0),"")</f>
        <v>Froid climatisation niv V IV III</v>
      </c>
      <c r="T463">
        <f t="shared" si="21"/>
        <v>9</v>
      </c>
      <c r="U463">
        <f t="shared" si="22"/>
        <v>2024</v>
      </c>
      <c r="V463" t="str">
        <f t="shared" si="23"/>
        <v>Non</v>
      </c>
    </row>
    <row r="464" spans="1:22" ht="18" customHeight="1" x14ac:dyDescent="0.3">
      <c r="A464" s="1" t="s">
        <v>48</v>
      </c>
      <c r="B464" s="2">
        <v>45545</v>
      </c>
      <c r="C464" s="34">
        <v>45545</v>
      </c>
      <c r="D464" s="3" t="s">
        <v>317</v>
      </c>
      <c r="E464" s="4">
        <v>11069</v>
      </c>
      <c r="F464" s="5">
        <v>24086</v>
      </c>
      <c r="G464" s="4">
        <v>4</v>
      </c>
      <c r="H464" s="7" t="s">
        <v>23</v>
      </c>
      <c r="I464" s="35" t="s">
        <v>23</v>
      </c>
      <c r="J464" s="1" t="s">
        <v>19</v>
      </c>
      <c r="K464" s="6" t="s">
        <v>20</v>
      </c>
      <c r="L464" s="1">
        <v>124</v>
      </c>
      <c r="M464" s="6" t="s">
        <v>31</v>
      </c>
      <c r="N464" s="6"/>
      <c r="O464" s="4">
        <v>4</v>
      </c>
      <c r="P464" s="3" t="str">
        <f>IFERROR(VLOOKUP(A464&amp;F464,'Commentaires Offres'!H:I,2,0),"")</f>
        <v/>
      </c>
      <c r="Q464" s="6" t="str">
        <f>IFERROR(VLOOKUP(A464&amp;F464,'Commentaires Offres'!C:D,2,0),"")</f>
        <v/>
      </c>
      <c r="R464" t="str">
        <f>IFERROR(VLOOKUP(L464,Tables!A:C,3,0),"")</f>
        <v>BTP</v>
      </c>
      <c r="S464" t="str">
        <f>IFERROR(VLOOKUP(L464,Tables!A:C,2,0),"")</f>
        <v>Equipement Electrique</v>
      </c>
      <c r="T464">
        <f t="shared" si="21"/>
        <v>9</v>
      </c>
      <c r="U464">
        <f t="shared" si="22"/>
        <v>2024</v>
      </c>
      <c r="V464" t="str">
        <f t="shared" si="23"/>
        <v>Non</v>
      </c>
    </row>
    <row r="465" spans="1:22" ht="18" customHeight="1" x14ac:dyDescent="0.3">
      <c r="A465" s="1" t="s">
        <v>48</v>
      </c>
      <c r="B465" s="2">
        <v>45546</v>
      </c>
      <c r="C465" s="34">
        <v>45555</v>
      </c>
      <c r="D465" s="3" t="s">
        <v>870</v>
      </c>
      <c r="E465" s="4">
        <v>16239</v>
      </c>
      <c r="F465" s="5">
        <v>24192</v>
      </c>
      <c r="G465" s="4">
        <v>12</v>
      </c>
      <c r="H465" s="7" t="s">
        <v>23</v>
      </c>
      <c r="I465" s="35" t="s">
        <v>23</v>
      </c>
      <c r="J465" s="1" t="s">
        <v>19</v>
      </c>
      <c r="K465" s="6" t="s">
        <v>211</v>
      </c>
      <c r="L465" s="1">
        <v>102</v>
      </c>
      <c r="M465" s="6" t="s">
        <v>212</v>
      </c>
      <c r="N465" s="6"/>
      <c r="O465" s="4">
        <v>12</v>
      </c>
      <c r="P465" s="3" t="str">
        <f>IFERROR(VLOOKUP(A465&amp;F465,'Commentaires Offres'!H:I,2,0),"")</f>
        <v/>
      </c>
      <c r="Q465" s="6" t="str">
        <f>IFERROR(VLOOKUP(A465&amp;F465,'Commentaires Offres'!C:D,2,0),"")</f>
        <v/>
      </c>
      <c r="R465" t="str">
        <f>IFERROR(VLOOKUP(L465,Tables!A:C,3,0),"")</f>
        <v>BTP</v>
      </c>
      <c r="S465" t="str">
        <f>IFERROR(VLOOKUP(L465,Tables!A:C,2,0),"")</f>
        <v>Maçonnerie Gros oeuvre</v>
      </c>
      <c r="T465">
        <f t="shared" si="21"/>
        <v>9</v>
      </c>
      <c r="U465">
        <f t="shared" si="22"/>
        <v>2024</v>
      </c>
      <c r="V465" t="str">
        <f t="shared" si="23"/>
        <v>Non</v>
      </c>
    </row>
    <row r="466" spans="1:22" ht="18" customHeight="1" x14ac:dyDescent="0.3">
      <c r="A466" s="1" t="s">
        <v>48</v>
      </c>
      <c r="B466" s="2">
        <v>45546</v>
      </c>
      <c r="C466" s="34">
        <v>45547</v>
      </c>
      <c r="D466" s="3" t="s">
        <v>297</v>
      </c>
      <c r="E466" s="4">
        <v>11064</v>
      </c>
      <c r="F466" s="5">
        <v>24149</v>
      </c>
      <c r="G466" s="4">
        <v>4</v>
      </c>
      <c r="H466" s="7" t="s">
        <v>23</v>
      </c>
      <c r="I466" s="35" t="s">
        <v>23</v>
      </c>
      <c r="J466" s="1" t="s">
        <v>19</v>
      </c>
      <c r="K466" s="6" t="s">
        <v>211</v>
      </c>
      <c r="L466" s="1">
        <v>124</v>
      </c>
      <c r="M466" s="6" t="s">
        <v>31</v>
      </c>
      <c r="N466" s="6"/>
      <c r="O466" s="4">
        <v>4</v>
      </c>
      <c r="P466" s="3" t="str">
        <f>IFERROR(VLOOKUP(A466&amp;F466,'Commentaires Offres'!H:I,2,0),"")</f>
        <v/>
      </c>
      <c r="Q466" s="6" t="str">
        <f>IFERROR(VLOOKUP(A466&amp;F466,'Commentaires Offres'!C:D,2,0),"")</f>
        <v/>
      </c>
      <c r="R466" t="str">
        <f>IFERROR(VLOOKUP(L466,Tables!A:C,3,0),"")</f>
        <v>BTP</v>
      </c>
      <c r="S466" t="str">
        <f>IFERROR(VLOOKUP(L466,Tables!A:C,2,0),"")</f>
        <v>Equipement Electrique</v>
      </c>
      <c r="T466">
        <f t="shared" si="21"/>
        <v>9</v>
      </c>
      <c r="U466">
        <f t="shared" si="22"/>
        <v>2024</v>
      </c>
      <c r="V466" t="str">
        <f t="shared" si="23"/>
        <v>Non</v>
      </c>
    </row>
    <row r="467" spans="1:22" ht="18" customHeight="1" x14ac:dyDescent="0.3">
      <c r="A467" s="1" t="s">
        <v>48</v>
      </c>
      <c r="B467" s="2">
        <v>45546</v>
      </c>
      <c r="C467" s="34">
        <v>45547</v>
      </c>
      <c r="D467" s="3" t="s">
        <v>297</v>
      </c>
      <c r="E467" s="4">
        <v>11064</v>
      </c>
      <c r="F467" s="5">
        <v>24150</v>
      </c>
      <c r="G467" s="4">
        <v>4</v>
      </c>
      <c r="H467" s="7" t="s">
        <v>23</v>
      </c>
      <c r="I467" s="35" t="s">
        <v>23</v>
      </c>
      <c r="J467" s="1" t="s">
        <v>19</v>
      </c>
      <c r="K467" s="6" t="s">
        <v>211</v>
      </c>
      <c r="L467" s="1">
        <v>124</v>
      </c>
      <c r="M467" s="6" t="s">
        <v>31</v>
      </c>
      <c r="N467" s="6"/>
      <c r="O467" s="4">
        <v>4</v>
      </c>
      <c r="P467" s="3" t="str">
        <f>IFERROR(VLOOKUP(A467&amp;F467,'Commentaires Offres'!H:I,2,0),"")</f>
        <v/>
      </c>
      <c r="Q467" s="6" t="str">
        <f>IFERROR(VLOOKUP(A467&amp;F467,'Commentaires Offres'!C:D,2,0),"")</f>
        <v/>
      </c>
      <c r="R467" t="str">
        <f>IFERROR(VLOOKUP(L467,Tables!A:C,3,0),"")</f>
        <v>BTP</v>
      </c>
      <c r="S467" t="str">
        <f>IFERROR(VLOOKUP(L467,Tables!A:C,2,0),"")</f>
        <v>Equipement Electrique</v>
      </c>
      <c r="T467">
        <f t="shared" si="21"/>
        <v>9</v>
      </c>
      <c r="U467">
        <f t="shared" si="22"/>
        <v>2024</v>
      </c>
      <c r="V467" t="str">
        <f t="shared" si="23"/>
        <v>Non</v>
      </c>
    </row>
    <row r="468" spans="1:22" ht="18" customHeight="1" x14ac:dyDescent="0.3">
      <c r="A468" s="1" t="s">
        <v>48</v>
      </c>
      <c r="B468" s="2">
        <v>45546</v>
      </c>
      <c r="C468" s="34">
        <v>45547</v>
      </c>
      <c r="D468" s="3" t="s">
        <v>292</v>
      </c>
      <c r="E468" s="4">
        <v>11070</v>
      </c>
      <c r="F468" s="5">
        <v>24087</v>
      </c>
      <c r="G468" s="4">
        <v>4</v>
      </c>
      <c r="H468" s="7" t="s">
        <v>23</v>
      </c>
      <c r="I468" s="35" t="s">
        <v>23</v>
      </c>
      <c r="J468" s="1" t="s">
        <v>19</v>
      </c>
      <c r="K468" s="6" t="s">
        <v>20</v>
      </c>
      <c r="L468" s="1">
        <v>124</v>
      </c>
      <c r="M468" s="6" t="s">
        <v>31</v>
      </c>
      <c r="N468" s="6"/>
      <c r="O468" s="4">
        <v>4</v>
      </c>
      <c r="P468" s="3" t="str">
        <f>IFERROR(VLOOKUP(A468&amp;F468,'Commentaires Offres'!H:I,2,0),"")</f>
        <v/>
      </c>
      <c r="Q468" s="6" t="str">
        <f>IFERROR(VLOOKUP(A468&amp;F468,'Commentaires Offres'!C:D,2,0),"")</f>
        <v/>
      </c>
      <c r="R468" t="str">
        <f>IFERROR(VLOOKUP(L468,Tables!A:C,3,0),"")</f>
        <v>BTP</v>
      </c>
      <c r="S468" t="str">
        <f>IFERROR(VLOOKUP(L468,Tables!A:C,2,0),"")</f>
        <v>Equipement Electrique</v>
      </c>
      <c r="T468">
        <f t="shared" si="21"/>
        <v>9</v>
      </c>
      <c r="U468">
        <f t="shared" si="22"/>
        <v>2024</v>
      </c>
      <c r="V468" t="str">
        <f t="shared" si="23"/>
        <v>Non</v>
      </c>
    </row>
    <row r="469" spans="1:22" ht="18" customHeight="1" x14ac:dyDescent="0.3">
      <c r="A469" s="1" t="s">
        <v>48</v>
      </c>
      <c r="B469" s="2">
        <v>45551</v>
      </c>
      <c r="C469" s="34">
        <v>45555</v>
      </c>
      <c r="D469" s="3" t="s">
        <v>323</v>
      </c>
      <c r="E469" s="4">
        <v>11221</v>
      </c>
      <c r="F469" s="5">
        <v>24335</v>
      </c>
      <c r="G469" s="4">
        <v>12</v>
      </c>
      <c r="H469" s="7" t="s">
        <v>23</v>
      </c>
      <c r="I469" s="35" t="s">
        <v>23</v>
      </c>
      <c r="J469" s="1" t="s">
        <v>19</v>
      </c>
      <c r="K469" s="6" t="s">
        <v>211</v>
      </c>
      <c r="L469" s="1">
        <v>169</v>
      </c>
      <c r="M469" s="6" t="s">
        <v>31</v>
      </c>
      <c r="N469" s="6"/>
      <c r="O469" s="4">
        <v>12</v>
      </c>
      <c r="P469" s="3" t="str">
        <f>IFERROR(VLOOKUP(A469&amp;F469,'Commentaires Offres'!H:I,2,0),"")</f>
        <v/>
      </c>
      <c r="Q469" s="6" t="str">
        <f>IFERROR(VLOOKUP(A469&amp;F469,'Commentaires Offres'!C:D,2,0),"")</f>
        <v/>
      </c>
      <c r="R469" t="str">
        <f>IFERROR(VLOOKUP(L469,Tables!A:C,3,0),"")</f>
        <v>Industrie</v>
      </c>
      <c r="S469" t="str">
        <f>IFERROR(VLOOKUP(L469,Tables!A:C,2,0),"")</f>
        <v>Carrosserie peinture</v>
      </c>
      <c r="T469">
        <f t="shared" si="21"/>
        <v>9</v>
      </c>
      <c r="U469">
        <f t="shared" si="22"/>
        <v>2024</v>
      </c>
      <c r="V469" t="str">
        <f t="shared" si="23"/>
        <v>Non</v>
      </c>
    </row>
    <row r="470" spans="1:22" ht="18" customHeight="1" x14ac:dyDescent="0.3">
      <c r="A470" s="1" t="s">
        <v>48</v>
      </c>
      <c r="B470" s="2">
        <v>45551</v>
      </c>
      <c r="C470" s="34">
        <v>45995</v>
      </c>
      <c r="D470" s="3" t="s">
        <v>517</v>
      </c>
      <c r="E470" s="4">
        <v>12722</v>
      </c>
      <c r="F470" s="5">
        <v>23481</v>
      </c>
      <c r="G470" s="4">
        <v>8</v>
      </c>
      <c r="H470" s="7" t="s">
        <v>23</v>
      </c>
      <c r="I470" s="35" t="s">
        <v>23</v>
      </c>
      <c r="J470" s="1" t="s">
        <v>19</v>
      </c>
      <c r="K470" s="6" t="s">
        <v>20</v>
      </c>
      <c r="L470" s="1">
        <v>124</v>
      </c>
      <c r="M470" s="6" t="s">
        <v>37</v>
      </c>
      <c r="N470" s="6"/>
      <c r="O470" s="4">
        <v>8</v>
      </c>
      <c r="P470" s="3" t="str">
        <f>IFERROR(VLOOKUP(A470&amp;F470,'Commentaires Offres'!H:I,2,0),"")</f>
        <v>Dernières places disponibles. Formation proposée en alternance et en partenariat avec de nombreuses entreprises.</v>
      </c>
      <c r="Q470" s="6" t="str">
        <f>IFERROR(VLOOKUP(A470&amp;F470,'Commentaires Offres'!C:D,2,0),"")</f>
        <v/>
      </c>
      <c r="R470" t="str">
        <f>IFERROR(VLOOKUP(L470,Tables!A:C,3,0),"")</f>
        <v>BTP</v>
      </c>
      <c r="S470" t="str">
        <f>IFERROR(VLOOKUP(L470,Tables!A:C,2,0),"")</f>
        <v>Equipement Electrique</v>
      </c>
      <c r="T470">
        <f t="shared" si="21"/>
        <v>9</v>
      </c>
      <c r="U470">
        <f t="shared" si="22"/>
        <v>2024</v>
      </c>
      <c r="V470" t="str">
        <f t="shared" si="23"/>
        <v>Non</v>
      </c>
    </row>
    <row r="471" spans="1:22" ht="18" customHeight="1" x14ac:dyDescent="0.3">
      <c r="A471" s="1" t="s">
        <v>48</v>
      </c>
      <c r="B471" s="2">
        <v>45558</v>
      </c>
      <c r="C471" s="34">
        <v>45562</v>
      </c>
      <c r="D471" s="3" t="s">
        <v>323</v>
      </c>
      <c r="E471" s="4">
        <v>11221</v>
      </c>
      <c r="F471" s="5">
        <v>24333</v>
      </c>
      <c r="G471" s="4">
        <v>12</v>
      </c>
      <c r="H471" s="7" t="s">
        <v>23</v>
      </c>
      <c r="I471" s="35" t="s">
        <v>23</v>
      </c>
      <c r="J471" s="1" t="s">
        <v>19</v>
      </c>
      <c r="K471" s="6" t="s">
        <v>211</v>
      </c>
      <c r="L471" s="1">
        <v>169</v>
      </c>
      <c r="M471" s="6" t="s">
        <v>31</v>
      </c>
      <c r="N471" s="6"/>
      <c r="O471" s="4">
        <v>12</v>
      </c>
      <c r="P471" s="3" t="str">
        <f>IFERROR(VLOOKUP(A471&amp;F471,'Commentaires Offres'!H:I,2,0),"")</f>
        <v/>
      </c>
      <c r="Q471" s="6" t="str">
        <f>IFERROR(VLOOKUP(A471&amp;F471,'Commentaires Offres'!C:D,2,0),"")</f>
        <v/>
      </c>
      <c r="R471" t="str">
        <f>IFERROR(VLOOKUP(L471,Tables!A:C,3,0),"")</f>
        <v>Industrie</v>
      </c>
      <c r="S471" t="str">
        <f>IFERROR(VLOOKUP(L471,Tables!A:C,2,0),"")</f>
        <v>Carrosserie peinture</v>
      </c>
      <c r="T471">
        <f t="shared" si="21"/>
        <v>9</v>
      </c>
      <c r="U471">
        <f t="shared" si="22"/>
        <v>2024</v>
      </c>
      <c r="V471" t="str">
        <f t="shared" si="23"/>
        <v>Non</v>
      </c>
    </row>
    <row r="472" spans="1:22" ht="18" customHeight="1" x14ac:dyDescent="0.3">
      <c r="A472" s="1" t="s">
        <v>48</v>
      </c>
      <c r="B472" s="2">
        <v>45558</v>
      </c>
      <c r="C472" s="34">
        <v>45562</v>
      </c>
      <c r="D472" s="3" t="s">
        <v>312</v>
      </c>
      <c r="E472" s="4">
        <v>13127</v>
      </c>
      <c r="F472" s="5">
        <v>22771</v>
      </c>
      <c r="G472" s="4">
        <v>4</v>
      </c>
      <c r="H472" s="7" t="s">
        <v>23</v>
      </c>
      <c r="I472" s="35" t="s">
        <v>23</v>
      </c>
      <c r="J472" s="1" t="s">
        <v>19</v>
      </c>
      <c r="K472" s="6" t="s">
        <v>20</v>
      </c>
      <c r="L472" s="1">
        <v>141</v>
      </c>
      <c r="M472" s="6" t="s">
        <v>31</v>
      </c>
      <c r="N472" s="6"/>
      <c r="O472" s="4">
        <v>6</v>
      </c>
      <c r="P472" s="3" t="str">
        <f>IFERROR(VLOOKUP(A472&amp;F472,'Commentaires Offres'!H:I,2,0),"")</f>
        <v>Cette formation dispose de places réservées aux candidats bénéficiant d’un financement individuel type AIF ou autofinancement ou financement entreprise. Si vous souhaitez vous positionner, n’hésitez pas à nous contacter au 3936.</v>
      </c>
      <c r="Q472" s="6" t="str">
        <f>IFERROR(VLOOKUP(A472&amp;F472,'Commentaires Offres'!C:D,2,0),"")</f>
        <v/>
      </c>
      <c r="R472" t="str">
        <f>IFERROR(VLOOKUP(L472,Tables!A:C,3,0),"")</f>
        <v>BTP</v>
      </c>
      <c r="S472" t="str">
        <f>IFERROR(VLOOKUP(L472,Tables!A:C,2,0),"")</f>
        <v>Froid climatisation niv V IV III</v>
      </c>
      <c r="T472">
        <f t="shared" si="21"/>
        <v>9</v>
      </c>
      <c r="U472">
        <f t="shared" si="22"/>
        <v>2024</v>
      </c>
      <c r="V472" t="str">
        <f t="shared" si="23"/>
        <v>Non</v>
      </c>
    </row>
    <row r="473" spans="1:22" ht="18" customHeight="1" x14ac:dyDescent="0.3">
      <c r="A473" s="1" t="s">
        <v>48</v>
      </c>
      <c r="B473" s="2">
        <v>45558</v>
      </c>
      <c r="C473" s="34">
        <v>45624</v>
      </c>
      <c r="D473" s="3" t="s">
        <v>318</v>
      </c>
      <c r="E473" s="4">
        <v>13257</v>
      </c>
      <c r="F473" s="5">
        <v>24175</v>
      </c>
      <c r="G473" s="4">
        <v>4</v>
      </c>
      <c r="H473" s="7" t="s">
        <v>9</v>
      </c>
      <c r="I473" s="35">
        <v>7425</v>
      </c>
      <c r="J473" s="1" t="s">
        <v>19</v>
      </c>
      <c r="K473" s="6" t="s">
        <v>20</v>
      </c>
      <c r="L473" s="1">
        <v>128</v>
      </c>
      <c r="M473" s="6" t="s">
        <v>51</v>
      </c>
      <c r="N473" s="6"/>
      <c r="O473" s="4">
        <v>3</v>
      </c>
      <c r="P473" s="3" t="str">
        <f>IFERROR(VLOOKUP(A473&amp;F473,'Commentaires Offres'!H:I,2,0),"")</f>
        <v/>
      </c>
      <c r="Q473" s="6" t="str">
        <f>IFERROR(VLOOKUP(A473&amp;F473,'Commentaires Offres'!C:D,2,0),"")</f>
        <v/>
      </c>
      <c r="R473" t="str">
        <f>IFERROR(VLOOKUP(L473,Tables!A:C,3,0),"")</f>
        <v>Industrie</v>
      </c>
      <c r="S473" t="str">
        <f>IFERROR(VLOOKUP(L473,Tables!A:C,2,0),"")</f>
        <v>Soudage et controle</v>
      </c>
      <c r="T473">
        <f t="shared" si="21"/>
        <v>9</v>
      </c>
      <c r="U473">
        <f t="shared" si="22"/>
        <v>2024</v>
      </c>
      <c r="V473" t="str">
        <f t="shared" si="23"/>
        <v>Oui</v>
      </c>
    </row>
    <row r="474" spans="1:22" ht="18" customHeight="1" x14ac:dyDescent="0.3">
      <c r="A474" s="1" t="s">
        <v>48</v>
      </c>
      <c r="B474" s="2">
        <v>45558</v>
      </c>
      <c r="C474" s="34">
        <v>45561</v>
      </c>
      <c r="D474" s="3" t="s">
        <v>312</v>
      </c>
      <c r="E474" s="4">
        <v>13127</v>
      </c>
      <c r="F474" s="5">
        <v>22790</v>
      </c>
      <c r="G474" s="4">
        <v>4</v>
      </c>
      <c r="H474" s="7" t="s">
        <v>23</v>
      </c>
      <c r="I474" s="35" t="s">
        <v>23</v>
      </c>
      <c r="J474" s="1" t="s">
        <v>19</v>
      </c>
      <c r="K474" s="6" t="s">
        <v>211</v>
      </c>
      <c r="L474" s="1">
        <v>141</v>
      </c>
      <c r="M474" s="6" t="s">
        <v>31</v>
      </c>
      <c r="N474" s="6"/>
      <c r="O474" s="4">
        <v>4</v>
      </c>
      <c r="P474" s="3" t="str">
        <f>IFERROR(VLOOKUP(A474&amp;F474,'Commentaires Offres'!H:I,2,0),"")</f>
        <v/>
      </c>
      <c r="Q474" s="6" t="str">
        <f>IFERROR(VLOOKUP(A474&amp;F474,'Commentaires Offres'!C:D,2,0),"")</f>
        <v/>
      </c>
      <c r="R474" t="str">
        <f>IFERROR(VLOOKUP(L474,Tables!A:C,3,0),"")</f>
        <v>BTP</v>
      </c>
      <c r="S474" t="str">
        <f>IFERROR(VLOOKUP(L474,Tables!A:C,2,0),"")</f>
        <v>Froid climatisation niv V IV III</v>
      </c>
      <c r="T474">
        <f t="shared" si="21"/>
        <v>9</v>
      </c>
      <c r="U474">
        <f t="shared" si="22"/>
        <v>2024</v>
      </c>
      <c r="V474" t="str">
        <f t="shared" si="23"/>
        <v>Non</v>
      </c>
    </row>
    <row r="475" spans="1:22" ht="18" customHeight="1" x14ac:dyDescent="0.3">
      <c r="A475" s="1" t="s">
        <v>48</v>
      </c>
      <c r="B475" s="2">
        <v>45558</v>
      </c>
      <c r="C475" s="34">
        <v>45559</v>
      </c>
      <c r="D475" s="3" t="s">
        <v>308</v>
      </c>
      <c r="E475" s="4">
        <v>9994</v>
      </c>
      <c r="F475" s="5">
        <v>24243</v>
      </c>
      <c r="G475" s="4">
        <v>10</v>
      </c>
      <c r="H475" s="7" t="s">
        <v>23</v>
      </c>
      <c r="I475" s="35" t="s">
        <v>23</v>
      </c>
      <c r="J475" s="1" t="s">
        <v>19</v>
      </c>
      <c r="K475" s="6" t="s">
        <v>211</v>
      </c>
      <c r="L475" s="1">
        <v>177</v>
      </c>
      <c r="M475" s="6" t="s">
        <v>31</v>
      </c>
      <c r="N475" s="6"/>
      <c r="O475" s="4">
        <v>10</v>
      </c>
      <c r="P475" s="3" t="str">
        <f>IFERROR(VLOOKUP(A475&amp;F475,'Commentaires Offres'!H:I,2,0),"")</f>
        <v/>
      </c>
      <c r="Q475" s="6" t="str">
        <f>IFERROR(VLOOKUP(A475&amp;F475,'Commentaires Offres'!C:D,2,0),"")</f>
        <v/>
      </c>
      <c r="R475" t="str">
        <f>IFERROR(VLOOKUP(L475,Tables!A:C,3,0),"")</f>
        <v>Tertiaire</v>
      </c>
      <c r="S475" t="str">
        <f>IFERROR(VLOOKUP(L475,Tables!A:C,2,0),"")</f>
        <v>Autres Services entreprises et collectivités</v>
      </c>
      <c r="T475">
        <f t="shared" si="21"/>
        <v>9</v>
      </c>
      <c r="U475">
        <f t="shared" si="22"/>
        <v>2024</v>
      </c>
      <c r="V475" t="str">
        <f t="shared" si="23"/>
        <v>Non</v>
      </c>
    </row>
    <row r="476" spans="1:22" ht="18" customHeight="1" x14ac:dyDescent="0.3">
      <c r="A476" s="1" t="s">
        <v>48</v>
      </c>
      <c r="B476" s="2">
        <v>45558</v>
      </c>
      <c r="C476" s="34">
        <v>45601</v>
      </c>
      <c r="D476" s="3" t="s">
        <v>319</v>
      </c>
      <c r="E476" s="4">
        <v>13290</v>
      </c>
      <c r="F476" s="5">
        <v>24166</v>
      </c>
      <c r="G476" s="4">
        <v>4</v>
      </c>
      <c r="H476" s="7" t="s">
        <v>9</v>
      </c>
      <c r="I476" s="35">
        <v>4706</v>
      </c>
      <c r="J476" s="1" t="s">
        <v>19</v>
      </c>
      <c r="K476" s="6" t="s">
        <v>20</v>
      </c>
      <c r="L476" s="1">
        <v>128</v>
      </c>
      <c r="M476" s="6" t="s">
        <v>51</v>
      </c>
      <c r="N476" s="6"/>
      <c r="O476" s="4">
        <v>3</v>
      </c>
      <c r="P476" s="3" t="str">
        <f>IFERROR(VLOOKUP(A476&amp;F476,'Commentaires Offres'!H:I,2,0),"")</f>
        <v/>
      </c>
      <c r="Q476" s="6" t="str">
        <f>IFERROR(VLOOKUP(A476&amp;F476,'Commentaires Offres'!C:D,2,0),"")</f>
        <v/>
      </c>
      <c r="R476" t="str">
        <f>IFERROR(VLOOKUP(L476,Tables!A:C,3,0),"")</f>
        <v>Industrie</v>
      </c>
      <c r="S476" t="str">
        <f>IFERROR(VLOOKUP(L476,Tables!A:C,2,0),"")</f>
        <v>Soudage et controle</v>
      </c>
      <c r="T476">
        <f t="shared" si="21"/>
        <v>9</v>
      </c>
      <c r="U476">
        <f t="shared" si="22"/>
        <v>2024</v>
      </c>
      <c r="V476" t="str">
        <f t="shared" si="23"/>
        <v>Oui</v>
      </c>
    </row>
    <row r="477" spans="1:22" ht="18" customHeight="1" x14ac:dyDescent="0.3">
      <c r="A477" s="1" t="s">
        <v>48</v>
      </c>
      <c r="B477" s="2">
        <v>45558</v>
      </c>
      <c r="C477" s="34">
        <v>45961</v>
      </c>
      <c r="D477" s="3" t="s">
        <v>551</v>
      </c>
      <c r="E477" s="4">
        <v>16097</v>
      </c>
      <c r="F477" s="5">
        <v>24277</v>
      </c>
      <c r="G477" s="4">
        <v>12</v>
      </c>
      <c r="H477" s="7" t="s">
        <v>23</v>
      </c>
      <c r="I477" s="35" t="s">
        <v>23</v>
      </c>
      <c r="J477" s="1" t="s">
        <v>19</v>
      </c>
      <c r="K477" s="6" t="s">
        <v>20</v>
      </c>
      <c r="L477" s="1">
        <v>170</v>
      </c>
      <c r="M477" s="6" t="s">
        <v>35</v>
      </c>
      <c r="N477" s="6"/>
      <c r="O477" s="4">
        <v>12</v>
      </c>
      <c r="P477" s="3" t="str">
        <f>IFERROR(VLOOKUP(A477&amp;F477,'Commentaires Offres'!H:I,2,0),"")</f>
        <v xml:space="preserve">Dernières places disponibles. Cette formation est proposée en alternance avec les agences Norauto. Vous avez la possibilité d'être en poste sur les agences d'Aubagne, Plan de Campagne, Martigues, Istres, Vitrolles ou Salon de Provence au choix. </v>
      </c>
      <c r="Q477" s="6" t="str">
        <f>IFERROR(VLOOKUP(A477&amp;F477,'Commentaires Offres'!C:D,2,0),"")</f>
        <v/>
      </c>
      <c r="R477" t="str">
        <f>IFERROR(VLOOKUP(L477,Tables!A:C,3,0),"")</f>
        <v>Industrie</v>
      </c>
      <c r="S477" t="str">
        <f>IFERROR(VLOOKUP(L477,Tables!A:C,2,0),"")</f>
        <v>Réparation véhicules légers</v>
      </c>
      <c r="T477">
        <f t="shared" si="21"/>
        <v>9</v>
      </c>
      <c r="U477">
        <f t="shared" si="22"/>
        <v>2024</v>
      </c>
      <c r="V477" t="str">
        <f t="shared" si="23"/>
        <v>Non</v>
      </c>
    </row>
    <row r="478" spans="1:22" ht="18" customHeight="1" x14ac:dyDescent="0.3">
      <c r="A478" s="1" t="s">
        <v>48</v>
      </c>
      <c r="B478" s="2">
        <v>45558</v>
      </c>
      <c r="C478" s="34">
        <v>45638</v>
      </c>
      <c r="D478" s="3" t="s">
        <v>872</v>
      </c>
      <c r="E478" s="4">
        <v>15653</v>
      </c>
      <c r="F478" s="5">
        <v>23480</v>
      </c>
      <c r="G478" s="4">
        <v>12</v>
      </c>
      <c r="H478" s="7" t="s">
        <v>23</v>
      </c>
      <c r="I478" s="35" t="s">
        <v>23</v>
      </c>
      <c r="J478" s="1" t="s">
        <v>19</v>
      </c>
      <c r="K478" s="6" t="s">
        <v>20</v>
      </c>
      <c r="L478" s="1">
        <v>124</v>
      </c>
      <c r="M478" s="6" t="s">
        <v>37</v>
      </c>
      <c r="N478" s="6"/>
      <c r="O478" s="4">
        <v>12</v>
      </c>
      <c r="P478" s="3" t="str">
        <f>IFERROR(VLOOKUP(A478&amp;F478,'Commentaires Offres'!H:I,2,0),"")</f>
        <v/>
      </c>
      <c r="Q478" s="6" t="str">
        <f>IFERROR(VLOOKUP(A478&amp;F478,'Commentaires Offres'!C:D,2,0),"")</f>
        <v/>
      </c>
      <c r="R478" t="str">
        <f>IFERROR(VLOOKUP(L478,Tables!A:C,3,0),"")</f>
        <v>BTP</v>
      </c>
      <c r="S478" t="str">
        <f>IFERROR(VLOOKUP(L478,Tables!A:C,2,0),"")</f>
        <v>Equipement Electrique</v>
      </c>
      <c r="T478">
        <f t="shared" si="21"/>
        <v>9</v>
      </c>
      <c r="U478">
        <f t="shared" si="22"/>
        <v>2024</v>
      </c>
      <c r="V478" t="str">
        <f t="shared" si="23"/>
        <v>Non</v>
      </c>
    </row>
    <row r="479" spans="1:22" ht="18" customHeight="1" x14ac:dyDescent="0.3">
      <c r="A479" s="1" t="s">
        <v>48</v>
      </c>
      <c r="B479" s="2">
        <v>45558</v>
      </c>
      <c r="C479" s="34">
        <v>45609</v>
      </c>
      <c r="D479" s="3" t="s">
        <v>321</v>
      </c>
      <c r="E479" s="4">
        <v>13287</v>
      </c>
      <c r="F479" s="5">
        <v>24174</v>
      </c>
      <c r="G479" s="4">
        <v>4</v>
      </c>
      <c r="H479" s="7" t="s">
        <v>9</v>
      </c>
      <c r="I479" s="35">
        <v>5867</v>
      </c>
      <c r="J479" s="1" t="s">
        <v>19</v>
      </c>
      <c r="K479" s="6" t="s">
        <v>20</v>
      </c>
      <c r="L479" s="1">
        <v>128</v>
      </c>
      <c r="M479" s="6" t="s">
        <v>51</v>
      </c>
      <c r="N479" s="6"/>
      <c r="O479" s="4">
        <v>3</v>
      </c>
      <c r="P479" s="3" t="str">
        <f>IFERROR(VLOOKUP(A479&amp;F479,'Commentaires Offres'!H:I,2,0),"")</f>
        <v/>
      </c>
      <c r="Q479" s="6" t="str">
        <f>IFERROR(VLOOKUP(A479&amp;F479,'Commentaires Offres'!C:D,2,0),"")</f>
        <v/>
      </c>
      <c r="R479" t="str">
        <f>IFERROR(VLOOKUP(L479,Tables!A:C,3,0),"")</f>
        <v>Industrie</v>
      </c>
      <c r="S479" t="str">
        <f>IFERROR(VLOOKUP(L479,Tables!A:C,2,0),"")</f>
        <v>Soudage et controle</v>
      </c>
      <c r="T479">
        <f t="shared" si="21"/>
        <v>9</v>
      </c>
      <c r="U479">
        <f t="shared" si="22"/>
        <v>2024</v>
      </c>
      <c r="V479" t="str">
        <f t="shared" si="23"/>
        <v>Oui</v>
      </c>
    </row>
    <row r="480" spans="1:22" ht="18" customHeight="1" x14ac:dyDescent="0.3">
      <c r="A480" s="1" t="s">
        <v>48</v>
      </c>
      <c r="B480" s="2">
        <v>45560</v>
      </c>
      <c r="C480" s="34">
        <v>45561</v>
      </c>
      <c r="D480" s="3" t="s">
        <v>308</v>
      </c>
      <c r="E480" s="4">
        <v>9994</v>
      </c>
      <c r="F480" s="5">
        <v>24244</v>
      </c>
      <c r="G480" s="4">
        <v>10</v>
      </c>
      <c r="H480" s="7" t="s">
        <v>23</v>
      </c>
      <c r="I480" s="35" t="s">
        <v>23</v>
      </c>
      <c r="J480" s="1" t="s">
        <v>19</v>
      </c>
      <c r="K480" s="6" t="s">
        <v>211</v>
      </c>
      <c r="L480" s="1">
        <v>177</v>
      </c>
      <c r="M480" s="6" t="s">
        <v>31</v>
      </c>
      <c r="N480" s="6"/>
      <c r="O480" s="4">
        <v>10</v>
      </c>
      <c r="P480" s="3" t="str">
        <f>IFERROR(VLOOKUP(A480&amp;F480,'Commentaires Offres'!H:I,2,0),"")</f>
        <v/>
      </c>
      <c r="Q480" s="6" t="str">
        <f>IFERROR(VLOOKUP(A480&amp;F480,'Commentaires Offres'!C:D,2,0),"")</f>
        <v/>
      </c>
      <c r="R480" t="str">
        <f>IFERROR(VLOOKUP(L480,Tables!A:C,3,0),"")</f>
        <v>Tertiaire</v>
      </c>
      <c r="S480" t="str">
        <f>IFERROR(VLOOKUP(L480,Tables!A:C,2,0),"")</f>
        <v>Autres Services entreprises et collectivités</v>
      </c>
      <c r="T480">
        <f t="shared" si="21"/>
        <v>9</v>
      </c>
      <c r="U480">
        <f t="shared" si="22"/>
        <v>2024</v>
      </c>
      <c r="V480" t="str">
        <f t="shared" si="23"/>
        <v>Non</v>
      </c>
    </row>
    <row r="481" spans="1:22" ht="18" customHeight="1" x14ac:dyDescent="0.3">
      <c r="A481" s="1" t="s">
        <v>48</v>
      </c>
      <c r="B481" s="2">
        <v>45560</v>
      </c>
      <c r="C481" s="34">
        <v>45569</v>
      </c>
      <c r="D481" s="3" t="s">
        <v>870</v>
      </c>
      <c r="E481" s="4">
        <v>16239</v>
      </c>
      <c r="F481" s="5">
        <v>24193</v>
      </c>
      <c r="G481" s="4">
        <v>12</v>
      </c>
      <c r="H481" s="7" t="s">
        <v>23</v>
      </c>
      <c r="I481" s="35" t="s">
        <v>23</v>
      </c>
      <c r="J481" s="1" t="s">
        <v>19</v>
      </c>
      <c r="K481" s="6" t="s">
        <v>211</v>
      </c>
      <c r="L481" s="1">
        <v>102</v>
      </c>
      <c r="M481" s="6" t="s">
        <v>212</v>
      </c>
      <c r="N481" s="6"/>
      <c r="O481" s="4">
        <v>12</v>
      </c>
      <c r="P481" s="3" t="str">
        <f>IFERROR(VLOOKUP(A481&amp;F481,'Commentaires Offres'!H:I,2,0),"")</f>
        <v/>
      </c>
      <c r="Q481" s="6" t="str">
        <f>IFERROR(VLOOKUP(A481&amp;F481,'Commentaires Offres'!C:D,2,0),"")</f>
        <v/>
      </c>
      <c r="R481" t="str">
        <f>IFERROR(VLOOKUP(L481,Tables!A:C,3,0),"")</f>
        <v>BTP</v>
      </c>
      <c r="S481" t="str">
        <f>IFERROR(VLOOKUP(L481,Tables!A:C,2,0),"")</f>
        <v>Maçonnerie Gros oeuvre</v>
      </c>
      <c r="T481">
        <f t="shared" si="21"/>
        <v>9</v>
      </c>
      <c r="U481">
        <f t="shared" si="22"/>
        <v>2024</v>
      </c>
      <c r="V481" t="str">
        <f t="shared" si="23"/>
        <v>Non</v>
      </c>
    </row>
    <row r="482" spans="1:22" ht="18" customHeight="1" x14ac:dyDescent="0.3">
      <c r="A482" s="1" t="s">
        <v>48</v>
      </c>
      <c r="B482" s="2">
        <v>45562</v>
      </c>
      <c r="C482" s="34">
        <v>45644</v>
      </c>
      <c r="D482" s="3" t="s">
        <v>872</v>
      </c>
      <c r="E482" s="4">
        <v>15653</v>
      </c>
      <c r="F482" s="5">
        <v>23306</v>
      </c>
      <c r="G482" s="4">
        <v>12</v>
      </c>
      <c r="H482" s="7" t="s">
        <v>23</v>
      </c>
      <c r="I482" s="35" t="s">
        <v>23</v>
      </c>
      <c r="J482" s="1" t="s">
        <v>19</v>
      </c>
      <c r="K482" s="6" t="s">
        <v>20</v>
      </c>
      <c r="L482" s="1">
        <v>124</v>
      </c>
      <c r="M482" s="6" t="s">
        <v>37</v>
      </c>
      <c r="N482" s="6"/>
      <c r="O482" s="4">
        <v>12</v>
      </c>
      <c r="P482" s="3" t="str">
        <f>IFERROR(VLOOKUP(A482&amp;F482,'Commentaires Offres'!H:I,2,0),"")</f>
        <v/>
      </c>
      <c r="Q482" s="6" t="str">
        <f>IFERROR(VLOOKUP(A482&amp;F482,'Commentaires Offres'!C:D,2,0),"")</f>
        <v/>
      </c>
      <c r="R482" t="str">
        <f>IFERROR(VLOOKUP(L482,Tables!A:C,3,0),"")</f>
        <v>BTP</v>
      </c>
      <c r="S482" t="str">
        <f>IFERROR(VLOOKUP(L482,Tables!A:C,2,0),"")</f>
        <v>Equipement Electrique</v>
      </c>
      <c r="T482">
        <f t="shared" si="21"/>
        <v>9</v>
      </c>
      <c r="U482">
        <f t="shared" si="22"/>
        <v>2024</v>
      </c>
      <c r="V482" t="str">
        <f t="shared" si="23"/>
        <v>Non</v>
      </c>
    </row>
    <row r="483" spans="1:22" ht="18" customHeight="1" x14ac:dyDescent="0.3">
      <c r="A483" s="1" t="s">
        <v>48</v>
      </c>
      <c r="B483" s="2">
        <v>45565</v>
      </c>
      <c r="C483" s="34">
        <v>45566</v>
      </c>
      <c r="D483" s="3" t="s">
        <v>308</v>
      </c>
      <c r="E483" s="4">
        <v>9994</v>
      </c>
      <c r="F483" s="5">
        <v>24245</v>
      </c>
      <c r="G483" s="4">
        <v>10</v>
      </c>
      <c r="H483" s="7" t="s">
        <v>23</v>
      </c>
      <c r="I483" s="35" t="s">
        <v>23</v>
      </c>
      <c r="J483" s="1" t="s">
        <v>19</v>
      </c>
      <c r="K483" s="6" t="s">
        <v>211</v>
      </c>
      <c r="L483" s="1">
        <v>177</v>
      </c>
      <c r="M483" s="6" t="s">
        <v>31</v>
      </c>
      <c r="N483" s="6"/>
      <c r="O483" s="4">
        <v>10</v>
      </c>
      <c r="P483" s="3" t="str">
        <f>IFERROR(VLOOKUP(A483&amp;F483,'Commentaires Offres'!H:I,2,0),"")</f>
        <v/>
      </c>
      <c r="Q483" s="6" t="str">
        <f>IFERROR(VLOOKUP(A483&amp;F483,'Commentaires Offres'!C:D,2,0),"")</f>
        <v/>
      </c>
      <c r="R483" t="str">
        <f>IFERROR(VLOOKUP(L483,Tables!A:C,3,0),"")</f>
        <v>Tertiaire</v>
      </c>
      <c r="S483" t="str">
        <f>IFERROR(VLOOKUP(L483,Tables!A:C,2,0),"")</f>
        <v>Autres Services entreprises et collectivités</v>
      </c>
      <c r="T483">
        <f t="shared" si="21"/>
        <v>9</v>
      </c>
      <c r="U483">
        <f t="shared" si="22"/>
        <v>2024</v>
      </c>
      <c r="V483" t="str">
        <f t="shared" si="23"/>
        <v>Non</v>
      </c>
    </row>
    <row r="484" spans="1:22" ht="18" customHeight="1" x14ac:dyDescent="0.3">
      <c r="A484" s="1" t="s">
        <v>48</v>
      </c>
      <c r="B484" s="2">
        <v>45565</v>
      </c>
      <c r="C484" s="34">
        <v>45569</v>
      </c>
      <c r="D484" s="3" t="s">
        <v>323</v>
      </c>
      <c r="E484" s="4">
        <v>11221</v>
      </c>
      <c r="F484" s="5">
        <v>24336</v>
      </c>
      <c r="G484" s="4">
        <v>12</v>
      </c>
      <c r="H484" s="7" t="s">
        <v>23</v>
      </c>
      <c r="I484" s="35" t="s">
        <v>23</v>
      </c>
      <c r="J484" s="1" t="s">
        <v>19</v>
      </c>
      <c r="K484" s="6" t="s">
        <v>211</v>
      </c>
      <c r="L484" s="1">
        <v>169</v>
      </c>
      <c r="M484" s="6" t="s">
        <v>31</v>
      </c>
      <c r="N484" s="6"/>
      <c r="O484" s="4">
        <v>12</v>
      </c>
      <c r="P484" s="3" t="str">
        <f>IFERROR(VLOOKUP(A484&amp;F484,'Commentaires Offres'!H:I,2,0),"")</f>
        <v/>
      </c>
      <c r="Q484" s="6" t="str">
        <f>IFERROR(VLOOKUP(A484&amp;F484,'Commentaires Offres'!C:D,2,0),"")</f>
        <v/>
      </c>
      <c r="R484" t="str">
        <f>IFERROR(VLOOKUP(L484,Tables!A:C,3,0),"")</f>
        <v>Industrie</v>
      </c>
      <c r="S484" t="str">
        <f>IFERROR(VLOOKUP(L484,Tables!A:C,2,0),"")</f>
        <v>Carrosserie peinture</v>
      </c>
      <c r="T484">
        <f t="shared" si="21"/>
        <v>9</v>
      </c>
      <c r="U484">
        <f t="shared" si="22"/>
        <v>2024</v>
      </c>
      <c r="V484" t="str">
        <f t="shared" si="23"/>
        <v>Non</v>
      </c>
    </row>
    <row r="485" spans="1:22" ht="18" customHeight="1" x14ac:dyDescent="0.3">
      <c r="A485" s="1" t="s">
        <v>48</v>
      </c>
      <c r="B485" s="2">
        <v>45565</v>
      </c>
      <c r="C485" s="34">
        <v>45600</v>
      </c>
      <c r="D485" s="3" t="s">
        <v>867</v>
      </c>
      <c r="E485" s="4">
        <v>14170</v>
      </c>
      <c r="F485" s="5">
        <v>24381</v>
      </c>
      <c r="G485" s="4">
        <v>12</v>
      </c>
      <c r="H485" s="7" t="s">
        <v>23</v>
      </c>
      <c r="I485" s="35" t="s">
        <v>23</v>
      </c>
      <c r="J485" s="1" t="s">
        <v>19</v>
      </c>
      <c r="K485" s="6" t="s">
        <v>25</v>
      </c>
      <c r="L485" s="1">
        <v>124</v>
      </c>
      <c r="M485" s="6" t="s">
        <v>34</v>
      </c>
      <c r="N485" s="6"/>
      <c r="O485" s="4">
        <v>12</v>
      </c>
      <c r="P485" s="3" t="str">
        <f>IFERROR(VLOOKUP(A485&amp;F485,'Commentaires Offres'!H:I,2,0),"")</f>
        <v/>
      </c>
      <c r="Q485" s="6" t="str">
        <f>IFERROR(VLOOKUP(A485&amp;F485,'Commentaires Offres'!C:D,2,0),"")</f>
        <v/>
      </c>
      <c r="R485" t="str">
        <f>IFERROR(VLOOKUP(L485,Tables!A:C,3,0),"")</f>
        <v>BTP</v>
      </c>
      <c r="S485" t="str">
        <f>IFERROR(VLOOKUP(L485,Tables!A:C,2,0),"")</f>
        <v>Equipement Electrique</v>
      </c>
      <c r="T485">
        <f t="shared" si="21"/>
        <v>9</v>
      </c>
      <c r="U485">
        <f t="shared" si="22"/>
        <v>2024</v>
      </c>
      <c r="V485" t="str">
        <f t="shared" si="23"/>
        <v>Non</v>
      </c>
    </row>
    <row r="486" spans="1:22" ht="18" customHeight="1" x14ac:dyDescent="0.3">
      <c r="A486" s="1" t="s">
        <v>48</v>
      </c>
      <c r="B486" s="2">
        <v>45565</v>
      </c>
      <c r="C486" s="34">
        <v>45646</v>
      </c>
      <c r="D486" s="3" t="s">
        <v>873</v>
      </c>
      <c r="E486" s="4">
        <v>16013</v>
      </c>
      <c r="F486" s="5">
        <v>24468</v>
      </c>
      <c r="G486" s="4">
        <v>12</v>
      </c>
      <c r="H486" s="7" t="s">
        <v>23</v>
      </c>
      <c r="I486" s="35" t="s">
        <v>23</v>
      </c>
      <c r="J486" s="1" t="s">
        <v>19</v>
      </c>
      <c r="K486" s="6" t="s">
        <v>20</v>
      </c>
      <c r="L486" s="1">
        <v>111</v>
      </c>
      <c r="M486" s="6" t="s">
        <v>54</v>
      </c>
      <c r="N486" s="6"/>
      <c r="O486" s="4">
        <v>12</v>
      </c>
      <c r="P486" s="3" t="str">
        <f>IFERROR(VLOOKUP(A486&amp;F486,'Commentaires Offres'!H:I,2,0),"")</f>
        <v xml:space="preserve">Dernières places disponibles. Cette formation dispose de places financées par France Travail dans le cadre d’une POEC et ces places sont réservées aux demandeurs d’emplois. </v>
      </c>
      <c r="Q486" s="6" t="str">
        <f>IFERROR(VLOOKUP(A486&amp;F486,'Commentaires Offres'!C:D,2,0),"")</f>
        <v/>
      </c>
      <c r="R486" t="str">
        <f>IFERROR(VLOOKUP(L486,Tables!A:C,3,0),"")</f>
        <v>BTP</v>
      </c>
      <c r="S486" t="str">
        <f>IFERROR(VLOOKUP(L486,Tables!A:C,2,0),"")</f>
        <v>Aménagements finitions niv V</v>
      </c>
      <c r="T486">
        <f t="shared" si="21"/>
        <v>9</v>
      </c>
      <c r="U486">
        <f t="shared" si="22"/>
        <v>2024</v>
      </c>
      <c r="V486" t="str">
        <f t="shared" si="23"/>
        <v>Non</v>
      </c>
    </row>
    <row r="487" spans="1:22" ht="18" customHeight="1" x14ac:dyDescent="0.3">
      <c r="A487" s="1" t="s">
        <v>48</v>
      </c>
      <c r="B487" s="2">
        <v>45565</v>
      </c>
      <c r="C487" s="34">
        <v>45786</v>
      </c>
      <c r="D487" s="3" t="s">
        <v>553</v>
      </c>
      <c r="E487" s="4">
        <v>9743</v>
      </c>
      <c r="F487" s="5">
        <v>23054</v>
      </c>
      <c r="G487" s="4">
        <v>14</v>
      </c>
      <c r="H487" s="7" t="s">
        <v>9</v>
      </c>
      <c r="I487" s="35">
        <v>13283</v>
      </c>
      <c r="J487" s="1" t="s">
        <v>19</v>
      </c>
      <c r="K487" s="6" t="s">
        <v>20</v>
      </c>
      <c r="L487" s="1">
        <v>139</v>
      </c>
      <c r="M487" s="6" t="s">
        <v>57</v>
      </c>
      <c r="N487" s="6" t="s">
        <v>175</v>
      </c>
      <c r="O487" s="4">
        <v>12</v>
      </c>
      <c r="P487" s="3" t="str">
        <f>IFERROR(VLOOKUP(A487&amp;F487,'Commentaires Offres'!H:I,2,0),"")</f>
        <v/>
      </c>
      <c r="Q487" s="6" t="str">
        <f>IFERROR(VLOOKUP(A487&amp;F487,'Commentaires Offres'!C:D,2,0),"")</f>
        <v/>
      </c>
      <c r="R487" t="str">
        <f>IFERROR(VLOOKUP(L487,Tables!A:C,3,0),"")</f>
        <v>Industrie</v>
      </c>
      <c r="S487" t="str">
        <f>IFERROR(VLOOKUP(L487,Tables!A:C,2,0),"")</f>
        <v>Electronique automatismes</v>
      </c>
      <c r="T487">
        <f t="shared" si="21"/>
        <v>9</v>
      </c>
      <c r="U487">
        <f t="shared" si="22"/>
        <v>2024</v>
      </c>
      <c r="V487" t="str">
        <f t="shared" si="23"/>
        <v>Oui</v>
      </c>
    </row>
    <row r="488" spans="1:22" ht="18" customHeight="1" x14ac:dyDescent="0.3">
      <c r="A488" s="1" t="s">
        <v>48</v>
      </c>
      <c r="B488" s="2">
        <v>45565</v>
      </c>
      <c r="C488" s="34">
        <v>45728</v>
      </c>
      <c r="D488" s="3" t="s">
        <v>550</v>
      </c>
      <c r="E488" s="4">
        <v>11017</v>
      </c>
      <c r="F488" s="5">
        <v>24487</v>
      </c>
      <c r="G488" s="4">
        <v>12</v>
      </c>
      <c r="H488" s="7" t="s">
        <v>9</v>
      </c>
      <c r="I488" s="35">
        <v>12197</v>
      </c>
      <c r="J488" s="1" t="s">
        <v>19</v>
      </c>
      <c r="K488" s="6" t="s">
        <v>20</v>
      </c>
      <c r="L488" s="1">
        <v>128</v>
      </c>
      <c r="M488" s="6" t="s">
        <v>51</v>
      </c>
      <c r="N488" s="6" t="s">
        <v>749</v>
      </c>
      <c r="O488" s="4">
        <v>15</v>
      </c>
      <c r="P488" s="3" t="str">
        <f>IFERROR(VLOOKUP(A488&amp;F488,'Commentaires Offres'!H:I,2,0),"")</f>
        <v/>
      </c>
      <c r="Q488" s="6" t="str">
        <f>IFERROR(VLOOKUP(A488&amp;F488,'Commentaires Offres'!C:D,2,0),"")</f>
        <v/>
      </c>
      <c r="R488" t="str">
        <f>IFERROR(VLOOKUP(L488,Tables!A:C,3,0),"")</f>
        <v>Industrie</v>
      </c>
      <c r="S488" t="str">
        <f>IFERROR(VLOOKUP(L488,Tables!A:C,2,0),"")</f>
        <v>Soudage et controle</v>
      </c>
      <c r="T488">
        <f t="shared" si="21"/>
        <v>9</v>
      </c>
      <c r="U488">
        <f t="shared" si="22"/>
        <v>2024</v>
      </c>
      <c r="V488" t="str">
        <f t="shared" si="23"/>
        <v>Oui</v>
      </c>
    </row>
    <row r="489" spans="1:22" ht="18" customHeight="1" x14ac:dyDescent="0.3">
      <c r="A489" s="1" t="s">
        <v>48</v>
      </c>
      <c r="B489" s="2">
        <v>45565</v>
      </c>
      <c r="C489" s="34">
        <v>45945</v>
      </c>
      <c r="D489" s="3" t="s">
        <v>546</v>
      </c>
      <c r="E489" s="4">
        <v>947</v>
      </c>
      <c r="F489" s="5">
        <v>23243</v>
      </c>
      <c r="G489" s="4">
        <v>12</v>
      </c>
      <c r="H489" s="7" t="s">
        <v>9</v>
      </c>
      <c r="I489" s="35">
        <v>14815</v>
      </c>
      <c r="J489" s="1" t="s">
        <v>19</v>
      </c>
      <c r="K489" s="6" t="s">
        <v>20</v>
      </c>
      <c r="L489" s="1">
        <v>141</v>
      </c>
      <c r="M489" s="6" t="s">
        <v>52</v>
      </c>
      <c r="N489" s="6"/>
      <c r="O489" s="4">
        <v>12</v>
      </c>
      <c r="P489" s="3" t="str">
        <f>IFERROR(VLOOKUP(A489&amp;F489,'Commentaires Offres'!H:I,2,0),"")</f>
        <v>Dernières places disponibles. Formation proposée dans le cadre de l'alternance.</v>
      </c>
      <c r="Q489" s="6" t="str">
        <f>IFERROR(VLOOKUP(A489&amp;F489,'Commentaires Offres'!C:D,2,0),"")</f>
        <v/>
      </c>
      <c r="R489" t="str">
        <f>IFERROR(VLOOKUP(L489,Tables!A:C,3,0),"")</f>
        <v>BTP</v>
      </c>
      <c r="S489" t="str">
        <f>IFERROR(VLOOKUP(L489,Tables!A:C,2,0),"")</f>
        <v>Froid climatisation niv V IV III</v>
      </c>
      <c r="T489">
        <f t="shared" si="21"/>
        <v>9</v>
      </c>
      <c r="U489">
        <f t="shared" si="22"/>
        <v>2024</v>
      </c>
      <c r="V489" t="str">
        <f t="shared" si="23"/>
        <v>Oui</v>
      </c>
    </row>
    <row r="490" spans="1:22" ht="18" customHeight="1" x14ac:dyDescent="0.3">
      <c r="A490" s="1" t="s">
        <v>48</v>
      </c>
      <c r="B490" s="2">
        <v>45566</v>
      </c>
      <c r="C490" s="34">
        <v>45568</v>
      </c>
      <c r="D490" s="3" t="s">
        <v>290</v>
      </c>
      <c r="E490" s="4">
        <v>11067</v>
      </c>
      <c r="F490" s="5">
        <v>24088</v>
      </c>
      <c r="G490" s="4">
        <v>4</v>
      </c>
      <c r="H490" s="7" t="s">
        <v>23</v>
      </c>
      <c r="I490" s="35" t="s">
        <v>23</v>
      </c>
      <c r="J490" s="1" t="s">
        <v>19</v>
      </c>
      <c r="K490" s="6" t="s">
        <v>20</v>
      </c>
      <c r="L490" s="1">
        <v>124</v>
      </c>
      <c r="M490" s="6" t="s">
        <v>31</v>
      </c>
      <c r="N490" s="6"/>
      <c r="O490" s="4">
        <v>4</v>
      </c>
      <c r="P490" s="3" t="str">
        <f>IFERROR(VLOOKUP(A490&amp;F490,'Commentaires Offres'!H:I,2,0),"")</f>
        <v/>
      </c>
      <c r="Q490" s="6" t="str">
        <f>IFERROR(VLOOKUP(A490&amp;F490,'Commentaires Offres'!C:D,2,0),"")</f>
        <v/>
      </c>
      <c r="R490" t="str">
        <f>IFERROR(VLOOKUP(L490,Tables!A:C,3,0),"")</f>
        <v>BTP</v>
      </c>
      <c r="S490" t="str">
        <f>IFERROR(VLOOKUP(L490,Tables!A:C,2,0),"")</f>
        <v>Equipement Electrique</v>
      </c>
      <c r="T490">
        <f t="shared" si="21"/>
        <v>10</v>
      </c>
      <c r="U490">
        <f t="shared" si="22"/>
        <v>2024</v>
      </c>
      <c r="V490" t="str">
        <f t="shared" si="23"/>
        <v>Non</v>
      </c>
    </row>
    <row r="491" spans="1:22" ht="18" customHeight="1" x14ac:dyDescent="0.3">
      <c r="A491" s="1" t="s">
        <v>48</v>
      </c>
      <c r="B491" s="2">
        <v>45566</v>
      </c>
      <c r="C491" s="34">
        <v>45575</v>
      </c>
      <c r="D491" s="3" t="s">
        <v>867</v>
      </c>
      <c r="E491" s="4">
        <v>14170</v>
      </c>
      <c r="F491" s="5">
        <v>24382</v>
      </c>
      <c r="G491" s="4">
        <v>12</v>
      </c>
      <c r="H491" s="7" t="s">
        <v>23</v>
      </c>
      <c r="I491" s="35" t="s">
        <v>23</v>
      </c>
      <c r="J491" s="1" t="s">
        <v>19</v>
      </c>
      <c r="K491" s="6" t="s">
        <v>25</v>
      </c>
      <c r="L491" s="1">
        <v>177</v>
      </c>
      <c r="M491" s="6" t="s">
        <v>34</v>
      </c>
      <c r="N491" s="6"/>
      <c r="O491" s="4">
        <v>12</v>
      </c>
      <c r="P491" s="3" t="str">
        <f>IFERROR(VLOOKUP(A491&amp;F491,'Commentaires Offres'!H:I,2,0),"")</f>
        <v/>
      </c>
      <c r="Q491" s="6" t="str">
        <f>IFERROR(VLOOKUP(A491&amp;F491,'Commentaires Offres'!C:D,2,0),"")</f>
        <v/>
      </c>
      <c r="R491" t="str">
        <f>IFERROR(VLOOKUP(L491,Tables!A:C,3,0),"")</f>
        <v>Tertiaire</v>
      </c>
      <c r="S491" t="str">
        <f>IFERROR(VLOOKUP(L491,Tables!A:C,2,0),"")</f>
        <v>Autres Services entreprises et collectivités</v>
      </c>
      <c r="T491">
        <f t="shared" si="21"/>
        <v>10</v>
      </c>
      <c r="U491">
        <f t="shared" si="22"/>
        <v>2024</v>
      </c>
      <c r="V491" t="str">
        <f t="shared" si="23"/>
        <v>Non</v>
      </c>
    </row>
    <row r="492" spans="1:22" ht="18" customHeight="1" x14ac:dyDescent="0.3">
      <c r="A492" s="1" t="s">
        <v>48</v>
      </c>
      <c r="B492" s="2">
        <v>45567</v>
      </c>
      <c r="C492" s="34">
        <v>45568</v>
      </c>
      <c r="D492" s="3" t="s">
        <v>308</v>
      </c>
      <c r="E492" s="4">
        <v>9994</v>
      </c>
      <c r="F492" s="5">
        <v>24246</v>
      </c>
      <c r="G492" s="4">
        <v>10</v>
      </c>
      <c r="H492" s="7" t="s">
        <v>23</v>
      </c>
      <c r="I492" s="35" t="s">
        <v>23</v>
      </c>
      <c r="J492" s="1" t="s">
        <v>19</v>
      </c>
      <c r="K492" s="6" t="s">
        <v>211</v>
      </c>
      <c r="L492" s="1">
        <v>177</v>
      </c>
      <c r="M492" s="6" t="s">
        <v>31</v>
      </c>
      <c r="N492" s="6"/>
      <c r="O492" s="4">
        <v>10</v>
      </c>
      <c r="P492" s="3" t="str">
        <f>IFERROR(VLOOKUP(A492&amp;F492,'Commentaires Offres'!H:I,2,0),"")</f>
        <v/>
      </c>
      <c r="Q492" s="6" t="str">
        <f>IFERROR(VLOOKUP(A492&amp;F492,'Commentaires Offres'!C:D,2,0),"")</f>
        <v/>
      </c>
      <c r="R492" t="str">
        <f>IFERROR(VLOOKUP(L492,Tables!A:C,3,0),"")</f>
        <v>Tertiaire</v>
      </c>
      <c r="S492" t="str">
        <f>IFERROR(VLOOKUP(L492,Tables!A:C,2,0),"")</f>
        <v>Autres Services entreprises et collectivités</v>
      </c>
      <c r="T492">
        <f t="shared" si="21"/>
        <v>10</v>
      </c>
      <c r="U492">
        <f t="shared" si="22"/>
        <v>2024</v>
      </c>
      <c r="V492" t="str">
        <f t="shared" si="23"/>
        <v>Non</v>
      </c>
    </row>
    <row r="493" spans="1:22" ht="18" customHeight="1" x14ac:dyDescent="0.3">
      <c r="A493" s="1" t="s">
        <v>48</v>
      </c>
      <c r="B493" s="2">
        <v>45569</v>
      </c>
      <c r="C493" s="34">
        <v>45720</v>
      </c>
      <c r="D493" s="3" t="s">
        <v>554</v>
      </c>
      <c r="E493" s="4">
        <v>9950</v>
      </c>
      <c r="F493" s="5">
        <v>24379</v>
      </c>
      <c r="G493" s="4">
        <v>6</v>
      </c>
      <c r="H493" s="7" t="s">
        <v>9</v>
      </c>
      <c r="I493" s="35">
        <v>9520</v>
      </c>
      <c r="J493" s="1" t="s">
        <v>19</v>
      </c>
      <c r="K493" s="6" t="s">
        <v>20</v>
      </c>
      <c r="L493" s="1">
        <v>141</v>
      </c>
      <c r="M493" s="6" t="s">
        <v>52</v>
      </c>
      <c r="N493" s="6" t="s">
        <v>750</v>
      </c>
      <c r="O493" s="4">
        <v>6</v>
      </c>
      <c r="P493" s="3" t="str">
        <f>IFERROR(VLOOKUP(A493&amp;F493,'Commentaires Offres'!H:I,2,0),"")</f>
        <v/>
      </c>
      <c r="Q493" s="6" t="str">
        <f>IFERROR(VLOOKUP(A493&amp;F493,'Commentaires Offres'!C:D,2,0),"")</f>
        <v/>
      </c>
      <c r="R493" t="str">
        <f>IFERROR(VLOOKUP(L493,Tables!A:C,3,0),"")</f>
        <v>BTP</v>
      </c>
      <c r="S493" t="str">
        <f>IFERROR(VLOOKUP(L493,Tables!A:C,2,0),"")</f>
        <v>Froid climatisation niv V IV III</v>
      </c>
      <c r="T493">
        <f t="shared" si="21"/>
        <v>10</v>
      </c>
      <c r="U493">
        <f t="shared" si="22"/>
        <v>2024</v>
      </c>
      <c r="V493" t="str">
        <f t="shared" si="23"/>
        <v>Oui</v>
      </c>
    </row>
    <row r="494" spans="1:22" ht="18" customHeight="1" x14ac:dyDescent="0.3">
      <c r="A494" s="1" t="s">
        <v>48</v>
      </c>
      <c r="B494" s="2">
        <v>45569</v>
      </c>
      <c r="C494" s="34">
        <v>45586</v>
      </c>
      <c r="D494" s="3" t="s">
        <v>867</v>
      </c>
      <c r="E494" s="4">
        <v>14170</v>
      </c>
      <c r="F494" s="5">
        <v>24384</v>
      </c>
      <c r="G494" s="4">
        <v>12</v>
      </c>
      <c r="H494" s="7" t="s">
        <v>23</v>
      </c>
      <c r="I494" s="35" t="s">
        <v>23</v>
      </c>
      <c r="J494" s="1" t="s">
        <v>19</v>
      </c>
      <c r="K494" s="6" t="s">
        <v>25</v>
      </c>
      <c r="L494" s="1">
        <v>117</v>
      </c>
      <c r="M494" s="6" t="s">
        <v>34</v>
      </c>
      <c r="N494" s="6"/>
      <c r="O494" s="4">
        <v>12</v>
      </c>
      <c r="P494" s="3" t="str">
        <f>IFERROR(VLOOKUP(A494&amp;F494,'Commentaires Offres'!H:I,2,0),"")</f>
        <v/>
      </c>
      <c r="Q494" s="6" t="str">
        <f>IFERROR(VLOOKUP(A494&amp;F494,'Commentaires Offres'!C:D,2,0),"")</f>
        <v/>
      </c>
      <c r="R494" t="str">
        <f>IFERROR(VLOOKUP(L494,Tables!A:C,3,0),"")</f>
        <v>BTP</v>
      </c>
      <c r="S494" t="str">
        <f>IFERROR(VLOOKUP(L494,Tables!A:C,2,0),"")</f>
        <v>Réseaux éléctriques et de communication</v>
      </c>
      <c r="T494">
        <f t="shared" si="21"/>
        <v>10</v>
      </c>
      <c r="U494">
        <f t="shared" si="22"/>
        <v>2024</v>
      </c>
      <c r="V494" t="str">
        <f t="shared" si="23"/>
        <v>Non</v>
      </c>
    </row>
    <row r="495" spans="1:22" ht="18" customHeight="1" x14ac:dyDescent="0.3">
      <c r="A495" s="1" t="s">
        <v>48</v>
      </c>
      <c r="B495" s="2">
        <v>45572</v>
      </c>
      <c r="C495" s="34">
        <v>45576</v>
      </c>
      <c r="D495" s="3" t="s">
        <v>323</v>
      </c>
      <c r="E495" s="4">
        <v>11221</v>
      </c>
      <c r="F495" s="5">
        <v>24334</v>
      </c>
      <c r="G495" s="4">
        <v>12</v>
      </c>
      <c r="H495" s="7" t="s">
        <v>23</v>
      </c>
      <c r="I495" s="35" t="s">
        <v>23</v>
      </c>
      <c r="J495" s="1" t="s">
        <v>19</v>
      </c>
      <c r="K495" s="6" t="s">
        <v>211</v>
      </c>
      <c r="L495" s="1">
        <v>169</v>
      </c>
      <c r="M495" s="6" t="s">
        <v>31</v>
      </c>
      <c r="N495" s="6"/>
      <c r="O495" s="4">
        <v>12</v>
      </c>
      <c r="P495" s="3" t="str">
        <f>IFERROR(VLOOKUP(A495&amp;F495,'Commentaires Offres'!H:I,2,0),"")</f>
        <v/>
      </c>
      <c r="Q495" s="6" t="str">
        <f>IFERROR(VLOOKUP(A495&amp;F495,'Commentaires Offres'!C:D,2,0),"")</f>
        <v/>
      </c>
      <c r="R495" t="str">
        <f>IFERROR(VLOOKUP(L495,Tables!A:C,3,0),"")</f>
        <v>Industrie</v>
      </c>
      <c r="S495" t="str">
        <f>IFERROR(VLOOKUP(L495,Tables!A:C,2,0),"")</f>
        <v>Carrosserie peinture</v>
      </c>
      <c r="T495">
        <f t="shared" si="21"/>
        <v>10</v>
      </c>
      <c r="U495">
        <f t="shared" si="22"/>
        <v>2024</v>
      </c>
      <c r="V495" t="str">
        <f t="shared" si="23"/>
        <v>Non</v>
      </c>
    </row>
    <row r="496" spans="1:22" ht="18" customHeight="1" x14ac:dyDescent="0.3">
      <c r="A496" s="1" t="s">
        <v>48</v>
      </c>
      <c r="B496" s="2">
        <v>45572</v>
      </c>
      <c r="C496" s="34">
        <v>45576</v>
      </c>
      <c r="D496" s="3" t="s">
        <v>312</v>
      </c>
      <c r="E496" s="4">
        <v>13127</v>
      </c>
      <c r="F496" s="5">
        <v>22772</v>
      </c>
      <c r="G496" s="4">
        <v>4</v>
      </c>
      <c r="H496" s="7" t="s">
        <v>23</v>
      </c>
      <c r="I496" s="35" t="s">
        <v>23</v>
      </c>
      <c r="J496" s="1" t="s">
        <v>19</v>
      </c>
      <c r="K496" s="6" t="s">
        <v>20</v>
      </c>
      <c r="L496" s="1">
        <v>141</v>
      </c>
      <c r="M496" s="6" t="s">
        <v>31</v>
      </c>
      <c r="N496" s="6"/>
      <c r="O496" s="4">
        <v>6</v>
      </c>
      <c r="P496" s="3" t="str">
        <f>IFERROR(VLOOKUP(A496&amp;F496,'Commentaires Offres'!H:I,2,0),"")</f>
        <v>Cette formation dispose de places réservées aux candidats bénéficiant d’un financement individuel type AIF ou autofinancement ou financement entreprise. Si vous souhaitez vous positionner, n’hésitez pas à nous contacter au 3936.</v>
      </c>
      <c r="Q496" s="6" t="str">
        <f>IFERROR(VLOOKUP(A496&amp;F496,'Commentaires Offres'!C:D,2,0),"")</f>
        <v/>
      </c>
      <c r="R496" t="str">
        <f>IFERROR(VLOOKUP(L496,Tables!A:C,3,0),"")</f>
        <v>BTP</v>
      </c>
      <c r="S496" t="str">
        <f>IFERROR(VLOOKUP(L496,Tables!A:C,2,0),"")</f>
        <v>Froid climatisation niv V IV III</v>
      </c>
      <c r="T496">
        <f t="shared" si="21"/>
        <v>10</v>
      </c>
      <c r="U496">
        <f t="shared" si="22"/>
        <v>2024</v>
      </c>
      <c r="V496" t="str">
        <f t="shared" si="23"/>
        <v>Non</v>
      </c>
    </row>
    <row r="497" spans="1:22" ht="18" customHeight="1" x14ac:dyDescent="0.3">
      <c r="A497" s="1" t="s">
        <v>48</v>
      </c>
      <c r="B497" s="2">
        <v>45572</v>
      </c>
      <c r="C497" s="34">
        <v>45575</v>
      </c>
      <c r="D497" s="3" t="s">
        <v>312</v>
      </c>
      <c r="E497" s="4">
        <v>13127</v>
      </c>
      <c r="F497" s="5">
        <v>22791</v>
      </c>
      <c r="G497" s="4">
        <v>4</v>
      </c>
      <c r="H497" s="7" t="s">
        <v>23</v>
      </c>
      <c r="I497" s="35" t="s">
        <v>23</v>
      </c>
      <c r="J497" s="1" t="s">
        <v>19</v>
      </c>
      <c r="K497" s="6" t="s">
        <v>211</v>
      </c>
      <c r="L497" s="1">
        <v>141</v>
      </c>
      <c r="M497" s="6" t="s">
        <v>31</v>
      </c>
      <c r="N497" s="6"/>
      <c r="O497" s="4">
        <v>4</v>
      </c>
      <c r="P497" s="3" t="str">
        <f>IFERROR(VLOOKUP(A497&amp;F497,'Commentaires Offres'!H:I,2,0),"")</f>
        <v/>
      </c>
      <c r="Q497" s="6" t="str">
        <f>IFERROR(VLOOKUP(A497&amp;F497,'Commentaires Offres'!C:D,2,0),"")</f>
        <v/>
      </c>
      <c r="R497" t="str">
        <f>IFERROR(VLOOKUP(L497,Tables!A:C,3,0),"")</f>
        <v>BTP</v>
      </c>
      <c r="S497" t="str">
        <f>IFERROR(VLOOKUP(L497,Tables!A:C,2,0),"")</f>
        <v>Froid climatisation niv V IV III</v>
      </c>
      <c r="T497">
        <f t="shared" si="21"/>
        <v>10</v>
      </c>
      <c r="U497">
        <f t="shared" si="22"/>
        <v>2024</v>
      </c>
      <c r="V497" t="str">
        <f t="shared" si="23"/>
        <v>Non</v>
      </c>
    </row>
    <row r="498" spans="1:22" ht="18" customHeight="1" x14ac:dyDescent="0.3">
      <c r="A498" s="1" t="s">
        <v>48</v>
      </c>
      <c r="B498" s="2">
        <v>45572</v>
      </c>
      <c r="C498" s="34">
        <v>45573</v>
      </c>
      <c r="D498" s="3" t="s">
        <v>314</v>
      </c>
      <c r="E498" s="4">
        <v>11433</v>
      </c>
      <c r="F498" s="5">
        <v>24388</v>
      </c>
      <c r="G498" s="4">
        <v>4</v>
      </c>
      <c r="H498" s="7" t="s">
        <v>23</v>
      </c>
      <c r="I498" s="35" t="s">
        <v>23</v>
      </c>
      <c r="J498" s="1" t="s">
        <v>19</v>
      </c>
      <c r="K498" s="6" t="s">
        <v>20</v>
      </c>
      <c r="L498" s="1">
        <v>170</v>
      </c>
      <c r="M498" s="6" t="s">
        <v>31</v>
      </c>
      <c r="N498" s="6"/>
      <c r="O498" s="4">
        <v>4</v>
      </c>
      <c r="P498" s="3" t="str">
        <f>IFERROR(VLOOKUP(A498&amp;F498,'Commentaires Offres'!H:I,2,0),"")</f>
        <v/>
      </c>
      <c r="Q498" s="6" t="str">
        <f>IFERROR(VLOOKUP(A498&amp;F498,'Commentaires Offres'!C:D,2,0),"")</f>
        <v/>
      </c>
      <c r="R498" t="str">
        <f>IFERROR(VLOOKUP(L498,Tables!A:C,3,0),"")</f>
        <v>Industrie</v>
      </c>
      <c r="S498" t="str">
        <f>IFERROR(VLOOKUP(L498,Tables!A:C,2,0),"")</f>
        <v>Réparation véhicules légers</v>
      </c>
      <c r="T498">
        <f t="shared" si="21"/>
        <v>10</v>
      </c>
      <c r="U498">
        <f t="shared" si="22"/>
        <v>2024</v>
      </c>
      <c r="V498" t="str">
        <f t="shared" si="23"/>
        <v>Non</v>
      </c>
    </row>
    <row r="499" spans="1:22" ht="18" customHeight="1" x14ac:dyDescent="0.3">
      <c r="A499" s="1" t="s">
        <v>48</v>
      </c>
      <c r="B499" s="2">
        <v>45572</v>
      </c>
      <c r="C499" s="34">
        <v>45573</v>
      </c>
      <c r="D499" s="3" t="s">
        <v>751</v>
      </c>
      <c r="E499" s="4">
        <v>11432</v>
      </c>
      <c r="F499" s="5">
        <v>24422</v>
      </c>
      <c r="G499" s="4">
        <v>4</v>
      </c>
      <c r="H499" s="7" t="s">
        <v>23</v>
      </c>
      <c r="I499" s="35" t="s">
        <v>23</v>
      </c>
      <c r="J499" s="1" t="s">
        <v>19</v>
      </c>
      <c r="K499" s="6" t="s">
        <v>20</v>
      </c>
      <c r="L499" s="1">
        <v>170</v>
      </c>
      <c r="M499" s="6" t="s">
        <v>31</v>
      </c>
      <c r="N499" s="6"/>
      <c r="O499" s="4">
        <v>4</v>
      </c>
      <c r="P499" s="3" t="str">
        <f>IFERROR(VLOOKUP(A499&amp;F499,'Commentaires Offres'!H:I,2,0),"")</f>
        <v/>
      </c>
      <c r="Q499" s="6" t="str">
        <f>IFERROR(VLOOKUP(A499&amp;F499,'Commentaires Offres'!C:D,2,0),"")</f>
        <v/>
      </c>
      <c r="R499" t="str">
        <f>IFERROR(VLOOKUP(L499,Tables!A:C,3,0),"")</f>
        <v>Industrie</v>
      </c>
      <c r="S499" t="str">
        <f>IFERROR(VLOOKUP(L499,Tables!A:C,2,0),"")</f>
        <v>Réparation véhicules légers</v>
      </c>
      <c r="T499">
        <f t="shared" si="21"/>
        <v>10</v>
      </c>
      <c r="U499">
        <f t="shared" si="22"/>
        <v>2024</v>
      </c>
      <c r="V499" t="str">
        <f t="shared" si="23"/>
        <v>Non</v>
      </c>
    </row>
    <row r="500" spans="1:22" ht="18" customHeight="1" x14ac:dyDescent="0.3">
      <c r="A500" s="1" t="s">
        <v>48</v>
      </c>
      <c r="B500" s="2">
        <v>45572</v>
      </c>
      <c r="C500" s="34">
        <v>45572</v>
      </c>
      <c r="D500" s="3" t="s">
        <v>317</v>
      </c>
      <c r="E500" s="4">
        <v>11069</v>
      </c>
      <c r="F500" s="5">
        <v>24089</v>
      </c>
      <c r="G500" s="4">
        <v>4</v>
      </c>
      <c r="H500" s="7" t="s">
        <v>23</v>
      </c>
      <c r="I500" s="35" t="s">
        <v>23</v>
      </c>
      <c r="J500" s="1" t="s">
        <v>19</v>
      </c>
      <c r="K500" s="6" t="s">
        <v>20</v>
      </c>
      <c r="L500" s="1">
        <v>124</v>
      </c>
      <c r="M500" s="6" t="s">
        <v>31</v>
      </c>
      <c r="N500" s="6"/>
      <c r="O500" s="4">
        <v>4</v>
      </c>
      <c r="P500" s="3" t="str">
        <f>IFERROR(VLOOKUP(A500&amp;F500,'Commentaires Offres'!H:I,2,0),"")</f>
        <v/>
      </c>
      <c r="Q500" s="6" t="str">
        <f>IFERROR(VLOOKUP(A500&amp;F500,'Commentaires Offres'!C:D,2,0),"")</f>
        <v/>
      </c>
      <c r="R500" t="str">
        <f>IFERROR(VLOOKUP(L500,Tables!A:C,3,0),"")</f>
        <v>BTP</v>
      </c>
      <c r="S500" t="str">
        <f>IFERROR(VLOOKUP(L500,Tables!A:C,2,0),"")</f>
        <v>Equipement Electrique</v>
      </c>
      <c r="T500">
        <f t="shared" si="21"/>
        <v>10</v>
      </c>
      <c r="U500">
        <f t="shared" si="22"/>
        <v>2024</v>
      </c>
      <c r="V500" t="str">
        <f t="shared" si="23"/>
        <v>Non</v>
      </c>
    </row>
    <row r="501" spans="1:22" ht="18" customHeight="1" x14ac:dyDescent="0.3">
      <c r="A501" s="1" t="s">
        <v>48</v>
      </c>
      <c r="B501" s="2">
        <v>45572</v>
      </c>
      <c r="C501" s="34">
        <v>45926</v>
      </c>
      <c r="D501" s="3" t="s">
        <v>556</v>
      </c>
      <c r="E501" s="4">
        <v>14011</v>
      </c>
      <c r="F501" s="5">
        <v>24197</v>
      </c>
      <c r="G501" s="4">
        <v>4</v>
      </c>
      <c r="H501" s="7" t="s">
        <v>23</v>
      </c>
      <c r="I501" s="35" t="s">
        <v>23</v>
      </c>
      <c r="J501" s="1" t="s">
        <v>19</v>
      </c>
      <c r="K501" s="6" t="s">
        <v>20</v>
      </c>
      <c r="L501" s="1">
        <v>111</v>
      </c>
      <c r="M501" s="6" t="s">
        <v>54</v>
      </c>
      <c r="N501" s="6"/>
      <c r="O501" s="4">
        <v>4</v>
      </c>
      <c r="P501" s="3" t="str">
        <f>IFERROR(VLOOKUP(A501&amp;F501,'Commentaires Offres'!H:I,2,0),"")</f>
        <v>Dernières places disponibles. Formation proposée en alternance et en partenariat avec de nombreuses entreprises.</v>
      </c>
      <c r="Q501" s="6" t="str">
        <f>IFERROR(VLOOKUP(A501&amp;F501,'Commentaires Offres'!C:D,2,0),"")</f>
        <v/>
      </c>
      <c r="R501" t="str">
        <f>IFERROR(VLOOKUP(L501,Tables!A:C,3,0),"")</f>
        <v>BTP</v>
      </c>
      <c r="S501" t="str">
        <f>IFERROR(VLOOKUP(L501,Tables!A:C,2,0),"")</f>
        <v>Aménagements finitions niv V</v>
      </c>
      <c r="T501">
        <f t="shared" si="21"/>
        <v>10</v>
      </c>
      <c r="U501">
        <f t="shared" si="22"/>
        <v>2024</v>
      </c>
      <c r="V501" t="str">
        <f t="shared" si="23"/>
        <v>Non</v>
      </c>
    </row>
    <row r="502" spans="1:22" ht="18" customHeight="1" x14ac:dyDescent="0.3">
      <c r="A502" s="1" t="s">
        <v>48</v>
      </c>
      <c r="B502" s="2">
        <v>45572</v>
      </c>
      <c r="C502" s="34">
        <v>45968</v>
      </c>
      <c r="D502" s="3" t="s">
        <v>557</v>
      </c>
      <c r="E502" s="4">
        <v>13678</v>
      </c>
      <c r="F502" s="5">
        <v>24224</v>
      </c>
      <c r="G502" s="4">
        <v>4</v>
      </c>
      <c r="H502" s="7" t="s">
        <v>23</v>
      </c>
      <c r="I502" s="35" t="s">
        <v>23</v>
      </c>
      <c r="J502" s="1" t="s">
        <v>19</v>
      </c>
      <c r="K502" s="6" t="s">
        <v>20</v>
      </c>
      <c r="L502" s="1">
        <v>111</v>
      </c>
      <c r="M502" s="6" t="s">
        <v>54</v>
      </c>
      <c r="N502" s="6"/>
      <c r="O502" s="4">
        <v>4</v>
      </c>
      <c r="P502" s="3" t="str">
        <f>IFERROR(VLOOKUP(A502&amp;F502,'Commentaires Offres'!H:I,2,0),"")</f>
        <v>Dernières places disponibles. Formation proposée en alternance et en partenariat avec de nombreuses entreprises.</v>
      </c>
      <c r="Q502" s="6" t="str">
        <f>IFERROR(VLOOKUP(A502&amp;F502,'Commentaires Offres'!C:D,2,0),"")</f>
        <v/>
      </c>
      <c r="R502" t="str">
        <f>IFERROR(VLOOKUP(L502,Tables!A:C,3,0),"")</f>
        <v>BTP</v>
      </c>
      <c r="S502" t="str">
        <f>IFERROR(VLOOKUP(L502,Tables!A:C,2,0),"")</f>
        <v>Aménagements finitions niv V</v>
      </c>
      <c r="T502">
        <f t="shared" si="21"/>
        <v>10</v>
      </c>
      <c r="U502">
        <f t="shared" si="22"/>
        <v>2024</v>
      </c>
      <c r="V502" t="str">
        <f t="shared" si="23"/>
        <v>Non</v>
      </c>
    </row>
    <row r="503" spans="1:22" ht="18" customHeight="1" x14ac:dyDescent="0.3">
      <c r="A503" s="1" t="s">
        <v>48</v>
      </c>
      <c r="B503" s="2">
        <v>45572</v>
      </c>
      <c r="C503" s="34">
        <v>45707</v>
      </c>
      <c r="D503" s="3" t="s">
        <v>552</v>
      </c>
      <c r="E503" s="4">
        <v>15238</v>
      </c>
      <c r="F503" s="5">
        <v>24459</v>
      </c>
      <c r="G503" s="4">
        <v>4</v>
      </c>
      <c r="H503" s="7" t="s">
        <v>9</v>
      </c>
      <c r="I503" s="35">
        <v>7053</v>
      </c>
      <c r="J503" s="1" t="s">
        <v>19</v>
      </c>
      <c r="K503" s="6" t="s">
        <v>20</v>
      </c>
      <c r="L503" s="1">
        <v>170</v>
      </c>
      <c r="M503" s="6" t="s">
        <v>35</v>
      </c>
      <c r="N503" s="6"/>
      <c r="O503" s="4">
        <v>4</v>
      </c>
      <c r="P503" s="3" t="str">
        <f>IFERROR(VLOOKUP(A503&amp;F503,'Commentaires Offres'!H:I,2,0),"")</f>
        <v/>
      </c>
      <c r="Q503" s="6" t="str">
        <f>IFERROR(VLOOKUP(A503&amp;F503,'Commentaires Offres'!C:D,2,0),"")</f>
        <v/>
      </c>
      <c r="R503" t="str">
        <f>IFERROR(VLOOKUP(L503,Tables!A:C,3,0),"")</f>
        <v>Industrie</v>
      </c>
      <c r="S503" t="str">
        <f>IFERROR(VLOOKUP(L503,Tables!A:C,2,0),"")</f>
        <v>Réparation véhicules légers</v>
      </c>
      <c r="T503">
        <f t="shared" si="21"/>
        <v>10</v>
      </c>
      <c r="U503">
        <f t="shared" si="22"/>
        <v>2024</v>
      </c>
      <c r="V503" t="str">
        <f t="shared" si="23"/>
        <v>Oui</v>
      </c>
    </row>
    <row r="504" spans="1:22" ht="18" customHeight="1" x14ac:dyDescent="0.3">
      <c r="A504" s="1" t="s">
        <v>48</v>
      </c>
      <c r="B504" s="2">
        <v>45572</v>
      </c>
      <c r="C504" s="34">
        <v>45938</v>
      </c>
      <c r="D504" s="3" t="s">
        <v>519</v>
      </c>
      <c r="E504" s="4">
        <v>12720</v>
      </c>
      <c r="F504" s="5">
        <v>24184</v>
      </c>
      <c r="G504" s="4">
        <v>4</v>
      </c>
      <c r="H504" s="7" t="s">
        <v>23</v>
      </c>
      <c r="I504" s="35" t="s">
        <v>23</v>
      </c>
      <c r="J504" s="1" t="s">
        <v>19</v>
      </c>
      <c r="K504" s="6" t="s">
        <v>20</v>
      </c>
      <c r="L504" s="1">
        <v>106</v>
      </c>
      <c r="M504" s="6" t="s">
        <v>24</v>
      </c>
      <c r="N504" s="6"/>
      <c r="O504" s="4">
        <v>4</v>
      </c>
      <c r="P504" s="3" t="str">
        <f>IFERROR(VLOOKUP(A504&amp;F504,'Commentaires Offres'!H:I,2,0),"")</f>
        <v>Dernières places disponibles. Formation proposée en alternance et en partenariat avec de nombreuses entreprises.</v>
      </c>
      <c r="Q504" s="6" t="str">
        <f>IFERROR(VLOOKUP(A504&amp;F504,'Commentaires Offres'!C:D,2,0),"")</f>
        <v/>
      </c>
      <c r="R504" t="str">
        <f>IFERROR(VLOOKUP(L504,Tables!A:C,3,0),"")</f>
        <v>BTP</v>
      </c>
      <c r="S504" t="str">
        <f>IFERROR(VLOOKUP(L504,Tables!A:C,2,0),"")</f>
        <v>Entretien du batiment</v>
      </c>
      <c r="T504">
        <f t="shared" si="21"/>
        <v>10</v>
      </c>
      <c r="U504">
        <f t="shared" si="22"/>
        <v>2024</v>
      </c>
      <c r="V504" t="str">
        <f t="shared" si="23"/>
        <v>Non</v>
      </c>
    </row>
    <row r="505" spans="1:22" ht="18" customHeight="1" x14ac:dyDescent="0.3">
      <c r="A505" s="1" t="s">
        <v>48</v>
      </c>
      <c r="B505" s="2">
        <v>45572</v>
      </c>
      <c r="C505" s="34">
        <v>45933</v>
      </c>
      <c r="D505" s="3" t="s">
        <v>558</v>
      </c>
      <c r="E505" s="4">
        <v>7004</v>
      </c>
      <c r="F505" s="5">
        <v>23177</v>
      </c>
      <c r="G505" s="4">
        <v>16</v>
      </c>
      <c r="H505" s="7" t="s">
        <v>9</v>
      </c>
      <c r="I505" s="35">
        <v>12474</v>
      </c>
      <c r="J505" s="1" t="s">
        <v>19</v>
      </c>
      <c r="K505" s="6" t="s">
        <v>20</v>
      </c>
      <c r="L505" s="1">
        <v>145</v>
      </c>
      <c r="M505" s="6" t="s">
        <v>173</v>
      </c>
      <c r="N505" s="6" t="s">
        <v>182</v>
      </c>
      <c r="O505" s="4">
        <v>15</v>
      </c>
      <c r="P505" s="3" t="str">
        <f>IFERROR(VLOOKUP(A505&amp;F505,'Commentaires Offres'!H:I,2,0),"")</f>
        <v>Formation en alternance en partenariat avec Darty</v>
      </c>
      <c r="Q505" s="6" t="str">
        <f>IFERROR(VLOOKUP(A505&amp;F505,'Commentaires Offres'!C:D,2,0),"")</f>
        <v/>
      </c>
      <c r="R505" t="str">
        <f>IFERROR(VLOOKUP(L505,Tables!A:C,3,0),"")</f>
        <v>Industrie</v>
      </c>
      <c r="S505" t="str">
        <f>IFERROR(VLOOKUP(L505,Tables!A:C,2,0),"")</f>
        <v>Maintenance biens d'équipements électroniques</v>
      </c>
      <c r="T505">
        <f t="shared" si="21"/>
        <v>10</v>
      </c>
      <c r="U505">
        <f t="shared" si="22"/>
        <v>2024</v>
      </c>
      <c r="V505" t="str">
        <f t="shared" si="23"/>
        <v>Oui</v>
      </c>
    </row>
    <row r="506" spans="1:22" ht="18" customHeight="1" x14ac:dyDescent="0.3">
      <c r="A506" s="1" t="s">
        <v>48</v>
      </c>
      <c r="B506" s="2">
        <v>45572</v>
      </c>
      <c r="C506" s="34">
        <v>45947</v>
      </c>
      <c r="D506" s="3" t="s">
        <v>559</v>
      </c>
      <c r="E506" s="4">
        <v>13853</v>
      </c>
      <c r="F506" s="5">
        <v>24203</v>
      </c>
      <c r="G506" s="4">
        <v>4</v>
      </c>
      <c r="H506" s="7" t="s">
        <v>23</v>
      </c>
      <c r="I506" s="35" t="s">
        <v>23</v>
      </c>
      <c r="J506" s="1" t="s">
        <v>19</v>
      </c>
      <c r="K506" s="6" t="s">
        <v>20</v>
      </c>
      <c r="L506" s="1">
        <v>111</v>
      </c>
      <c r="M506" s="6" t="s">
        <v>54</v>
      </c>
      <c r="N506" s="6"/>
      <c r="O506" s="4">
        <v>4</v>
      </c>
      <c r="P506" s="3" t="str">
        <f>IFERROR(VLOOKUP(A506&amp;F506,'Commentaires Offres'!H:I,2,0),"")</f>
        <v>Dernières places disponibles. Formation proposée en alternance et en partenariat avec de nombreuses entreprises.</v>
      </c>
      <c r="Q506" s="6" t="str">
        <f>IFERROR(VLOOKUP(A506&amp;F506,'Commentaires Offres'!C:D,2,0),"")</f>
        <v/>
      </c>
      <c r="R506" t="str">
        <f>IFERROR(VLOOKUP(L506,Tables!A:C,3,0),"")</f>
        <v>BTP</v>
      </c>
      <c r="S506" t="str">
        <f>IFERROR(VLOOKUP(L506,Tables!A:C,2,0),"")</f>
        <v>Aménagements finitions niv V</v>
      </c>
      <c r="T506">
        <f t="shared" si="21"/>
        <v>10</v>
      </c>
      <c r="U506">
        <f t="shared" si="22"/>
        <v>2024</v>
      </c>
      <c r="V506" t="str">
        <f t="shared" si="23"/>
        <v>Non</v>
      </c>
    </row>
    <row r="507" spans="1:22" ht="18" customHeight="1" x14ac:dyDescent="0.3">
      <c r="A507" s="1" t="s">
        <v>48</v>
      </c>
      <c r="B507" s="2">
        <v>45573</v>
      </c>
      <c r="C507" s="34">
        <v>45574</v>
      </c>
      <c r="D507" s="3" t="s">
        <v>292</v>
      </c>
      <c r="E507" s="4">
        <v>11070</v>
      </c>
      <c r="F507" s="5">
        <v>24090</v>
      </c>
      <c r="G507" s="4">
        <v>4</v>
      </c>
      <c r="H507" s="7" t="s">
        <v>23</v>
      </c>
      <c r="I507" s="35" t="s">
        <v>23</v>
      </c>
      <c r="J507" s="1" t="s">
        <v>19</v>
      </c>
      <c r="K507" s="6" t="s">
        <v>20</v>
      </c>
      <c r="L507" s="1">
        <v>124</v>
      </c>
      <c r="M507" s="6" t="s">
        <v>31</v>
      </c>
      <c r="N507" s="6"/>
      <c r="O507" s="4">
        <v>4</v>
      </c>
      <c r="P507" s="3" t="str">
        <f>IFERROR(VLOOKUP(A507&amp;F507,'Commentaires Offres'!H:I,2,0),"")</f>
        <v/>
      </c>
      <c r="Q507" s="6" t="str">
        <f>IFERROR(VLOOKUP(A507&amp;F507,'Commentaires Offres'!C:D,2,0),"")</f>
        <v/>
      </c>
      <c r="R507" t="str">
        <f>IFERROR(VLOOKUP(L507,Tables!A:C,3,0),"")</f>
        <v>BTP</v>
      </c>
      <c r="S507" t="str">
        <f>IFERROR(VLOOKUP(L507,Tables!A:C,2,0),"")</f>
        <v>Equipement Electrique</v>
      </c>
      <c r="T507">
        <f t="shared" si="21"/>
        <v>10</v>
      </c>
      <c r="U507">
        <f t="shared" si="22"/>
        <v>2024</v>
      </c>
      <c r="V507" t="str">
        <f t="shared" si="23"/>
        <v>Non</v>
      </c>
    </row>
    <row r="508" spans="1:22" ht="18" customHeight="1" x14ac:dyDescent="0.3">
      <c r="A508" s="1" t="s">
        <v>48</v>
      </c>
      <c r="B508" s="2">
        <v>45574</v>
      </c>
      <c r="C508" s="34">
        <v>45575</v>
      </c>
      <c r="D508" s="3" t="s">
        <v>308</v>
      </c>
      <c r="E508" s="4">
        <v>9994</v>
      </c>
      <c r="F508" s="5">
        <v>24119</v>
      </c>
      <c r="G508" s="4">
        <v>10</v>
      </c>
      <c r="H508" s="7" t="s">
        <v>23</v>
      </c>
      <c r="I508" s="35" t="s">
        <v>23</v>
      </c>
      <c r="J508" s="1" t="s">
        <v>19</v>
      </c>
      <c r="K508" s="6" t="s">
        <v>20</v>
      </c>
      <c r="L508" s="1">
        <v>177</v>
      </c>
      <c r="M508" s="6" t="s">
        <v>31</v>
      </c>
      <c r="N508" s="6"/>
      <c r="O508" s="4">
        <v>6</v>
      </c>
      <c r="P508" s="3" t="str">
        <f>IFERROR(VLOOKUP(A508&amp;F508,'Commentaires Offres'!H:I,2,0),"")</f>
        <v/>
      </c>
      <c r="Q508" s="6" t="str">
        <f>IFERROR(VLOOKUP(A508&amp;F508,'Commentaires Offres'!C:D,2,0),"")</f>
        <v/>
      </c>
      <c r="R508" t="str">
        <f>IFERROR(VLOOKUP(L508,Tables!A:C,3,0),"")</f>
        <v>Tertiaire</v>
      </c>
      <c r="S508" t="str">
        <f>IFERROR(VLOOKUP(L508,Tables!A:C,2,0),"")</f>
        <v>Autres Services entreprises et collectivités</v>
      </c>
      <c r="T508">
        <f t="shared" ref="T508:T571" si="24">IF(B508="","",MONTH(B508))</f>
        <v>10</v>
      </c>
      <c r="U508">
        <f t="shared" ref="U508:U571" si="25">IF(B508="","",YEAR(B508))</f>
        <v>2024</v>
      </c>
      <c r="V508" t="str">
        <f t="shared" ref="V508:V571" si="26">IFERROR(IF(H508="","Non","Oui"),"")</f>
        <v>Non</v>
      </c>
    </row>
    <row r="509" spans="1:22" ht="18" customHeight="1" x14ac:dyDescent="0.3">
      <c r="A509" s="1" t="s">
        <v>48</v>
      </c>
      <c r="B509" s="2">
        <v>45575</v>
      </c>
      <c r="C509" s="34">
        <v>45575</v>
      </c>
      <c r="D509" s="3" t="s">
        <v>317</v>
      </c>
      <c r="E509" s="4">
        <v>11069</v>
      </c>
      <c r="F509" s="5">
        <v>24091</v>
      </c>
      <c r="G509" s="4">
        <v>4</v>
      </c>
      <c r="H509" s="7" t="s">
        <v>23</v>
      </c>
      <c r="I509" s="35" t="s">
        <v>23</v>
      </c>
      <c r="J509" s="1" t="s">
        <v>19</v>
      </c>
      <c r="K509" s="6" t="s">
        <v>20</v>
      </c>
      <c r="L509" s="1">
        <v>124</v>
      </c>
      <c r="M509" s="6" t="s">
        <v>31</v>
      </c>
      <c r="N509" s="6"/>
      <c r="O509" s="4">
        <v>4</v>
      </c>
      <c r="P509" s="3" t="str">
        <f>IFERROR(VLOOKUP(A509&amp;F509,'Commentaires Offres'!H:I,2,0),"")</f>
        <v/>
      </c>
      <c r="Q509" s="6" t="str">
        <f>IFERROR(VLOOKUP(A509&amp;F509,'Commentaires Offres'!C:D,2,0),"")</f>
        <v/>
      </c>
      <c r="R509" t="str">
        <f>IFERROR(VLOOKUP(L509,Tables!A:C,3,0),"")</f>
        <v>BTP</v>
      </c>
      <c r="S509" t="str">
        <f>IFERROR(VLOOKUP(L509,Tables!A:C,2,0),"")</f>
        <v>Equipement Electrique</v>
      </c>
      <c r="T509">
        <f t="shared" si="24"/>
        <v>10</v>
      </c>
      <c r="U509">
        <f t="shared" si="25"/>
        <v>2024</v>
      </c>
      <c r="V509" t="str">
        <f t="shared" si="26"/>
        <v>Non</v>
      </c>
    </row>
    <row r="510" spans="1:22" ht="18" customHeight="1" x14ac:dyDescent="0.3">
      <c r="A510" s="1" t="s">
        <v>48</v>
      </c>
      <c r="B510" s="2">
        <v>45575</v>
      </c>
      <c r="C510" s="34">
        <v>45761</v>
      </c>
      <c r="D510" s="3" t="s">
        <v>548</v>
      </c>
      <c r="E510" s="4">
        <v>12220</v>
      </c>
      <c r="F510" s="5">
        <v>24284</v>
      </c>
      <c r="G510" s="4">
        <v>4</v>
      </c>
      <c r="H510" s="7" t="s">
        <v>9</v>
      </c>
      <c r="I510" s="35">
        <v>9223</v>
      </c>
      <c r="J510" s="1" t="s">
        <v>19</v>
      </c>
      <c r="K510" s="6" t="s">
        <v>20</v>
      </c>
      <c r="L510" s="1">
        <v>170</v>
      </c>
      <c r="M510" s="6" t="s">
        <v>35</v>
      </c>
      <c r="N510" s="6"/>
      <c r="O510" s="4">
        <v>4</v>
      </c>
      <c r="P510" s="3" t="str">
        <f>IFERROR(VLOOKUP(A510&amp;F510,'Commentaires Offres'!H:I,2,0),"")</f>
        <v>Formation annulée</v>
      </c>
      <c r="Q510" s="6" t="str">
        <f>IFERROR(VLOOKUP(A510&amp;F510,'Commentaires Offres'!C:D,2,0),"")</f>
        <v/>
      </c>
      <c r="R510" t="str">
        <f>IFERROR(VLOOKUP(L510,Tables!A:C,3,0),"")</f>
        <v>Industrie</v>
      </c>
      <c r="S510" t="str">
        <f>IFERROR(VLOOKUP(L510,Tables!A:C,2,0),"")</f>
        <v>Réparation véhicules légers</v>
      </c>
      <c r="T510">
        <f t="shared" si="24"/>
        <v>10</v>
      </c>
      <c r="U510">
        <f t="shared" si="25"/>
        <v>2024</v>
      </c>
      <c r="V510" t="str">
        <f t="shared" si="26"/>
        <v>Oui</v>
      </c>
    </row>
    <row r="511" spans="1:22" ht="18" customHeight="1" x14ac:dyDescent="0.3">
      <c r="A511" s="1" t="s">
        <v>48</v>
      </c>
      <c r="B511" s="2">
        <v>45575</v>
      </c>
      <c r="C511" s="34">
        <v>45714</v>
      </c>
      <c r="D511" s="3" t="s">
        <v>552</v>
      </c>
      <c r="E511" s="4">
        <v>15238</v>
      </c>
      <c r="F511" s="5">
        <v>24291</v>
      </c>
      <c r="G511" s="4">
        <v>4</v>
      </c>
      <c r="H511" s="7" t="s">
        <v>9</v>
      </c>
      <c r="I511" s="35">
        <v>7053</v>
      </c>
      <c r="J511" s="1" t="s">
        <v>19</v>
      </c>
      <c r="K511" s="6" t="s">
        <v>20</v>
      </c>
      <c r="L511" s="1">
        <v>170</v>
      </c>
      <c r="M511" s="6" t="s">
        <v>35</v>
      </c>
      <c r="N511" s="6"/>
      <c r="O511" s="4">
        <v>8</v>
      </c>
      <c r="P511" s="3" t="str">
        <f>IFERROR(VLOOKUP(A511&amp;F511,'Commentaires Offres'!H:I,2,0),"")</f>
        <v/>
      </c>
      <c r="Q511" s="6" t="str">
        <f>IFERROR(VLOOKUP(A511&amp;F511,'Commentaires Offres'!C:D,2,0),"")</f>
        <v/>
      </c>
      <c r="R511" t="str">
        <f>IFERROR(VLOOKUP(L511,Tables!A:C,3,0),"")</f>
        <v>Industrie</v>
      </c>
      <c r="S511" t="str">
        <f>IFERROR(VLOOKUP(L511,Tables!A:C,2,0),"")</f>
        <v>Réparation véhicules légers</v>
      </c>
      <c r="T511">
        <f t="shared" si="24"/>
        <v>10</v>
      </c>
      <c r="U511">
        <f t="shared" si="25"/>
        <v>2024</v>
      </c>
      <c r="V511" t="str">
        <f t="shared" si="26"/>
        <v>Oui</v>
      </c>
    </row>
    <row r="512" spans="1:22" ht="18" customHeight="1" x14ac:dyDescent="0.3">
      <c r="A512" s="1" t="s">
        <v>48</v>
      </c>
      <c r="B512" s="2">
        <v>45576</v>
      </c>
      <c r="C512" s="34">
        <v>45670</v>
      </c>
      <c r="D512" s="3" t="s">
        <v>752</v>
      </c>
      <c r="E512" s="4">
        <v>14250</v>
      </c>
      <c r="F512" s="5">
        <v>24383</v>
      </c>
      <c r="G512" s="4">
        <v>12</v>
      </c>
      <c r="H512" s="7" t="s">
        <v>23</v>
      </c>
      <c r="I512" s="35" t="s">
        <v>23</v>
      </c>
      <c r="J512" s="1" t="s">
        <v>19</v>
      </c>
      <c r="K512" s="6" t="s">
        <v>25</v>
      </c>
      <c r="L512" s="1">
        <v>177</v>
      </c>
      <c r="M512" s="6" t="s">
        <v>36</v>
      </c>
      <c r="N512" s="6"/>
      <c r="O512" s="4">
        <v>12</v>
      </c>
      <c r="P512" s="3" t="str">
        <f>IFERROR(VLOOKUP(A512&amp;F512,'Commentaires Offres'!H:I,2,0),"")</f>
        <v/>
      </c>
      <c r="Q512" s="6" t="str">
        <f>IFERROR(VLOOKUP(A512&amp;F512,'Commentaires Offres'!C:D,2,0),"")</f>
        <v/>
      </c>
      <c r="R512" t="str">
        <f>IFERROR(VLOOKUP(L512,Tables!A:C,3,0),"")</f>
        <v>Tertiaire</v>
      </c>
      <c r="S512" t="str">
        <f>IFERROR(VLOOKUP(L512,Tables!A:C,2,0),"")</f>
        <v>Autres Services entreprises et collectivités</v>
      </c>
      <c r="T512">
        <f t="shared" si="24"/>
        <v>10</v>
      </c>
      <c r="U512">
        <f t="shared" si="25"/>
        <v>2024</v>
      </c>
      <c r="V512" t="str">
        <f t="shared" si="26"/>
        <v>Non</v>
      </c>
    </row>
    <row r="513" spans="1:22" ht="18" customHeight="1" x14ac:dyDescent="0.3">
      <c r="A513" s="1" t="s">
        <v>48</v>
      </c>
      <c r="B513" s="2">
        <v>45579</v>
      </c>
      <c r="C513" s="34">
        <v>45583</v>
      </c>
      <c r="D513" s="3" t="s">
        <v>323</v>
      </c>
      <c r="E513" s="4">
        <v>11221</v>
      </c>
      <c r="F513" s="5">
        <v>24337</v>
      </c>
      <c r="G513" s="4">
        <v>12</v>
      </c>
      <c r="H513" s="7" t="s">
        <v>23</v>
      </c>
      <c r="I513" s="35" t="s">
        <v>23</v>
      </c>
      <c r="J513" s="1" t="s">
        <v>19</v>
      </c>
      <c r="K513" s="6" t="s">
        <v>211</v>
      </c>
      <c r="L513" s="1">
        <v>169</v>
      </c>
      <c r="M513" s="6" t="s">
        <v>31</v>
      </c>
      <c r="N513" s="6"/>
      <c r="O513" s="4">
        <v>12</v>
      </c>
      <c r="P513" s="3" t="str">
        <f>IFERROR(VLOOKUP(A513&amp;F513,'Commentaires Offres'!H:I,2,0),"")</f>
        <v/>
      </c>
      <c r="Q513" s="6" t="str">
        <f>IFERROR(VLOOKUP(A513&amp;F513,'Commentaires Offres'!C:D,2,0),"")</f>
        <v/>
      </c>
      <c r="R513" t="str">
        <f>IFERROR(VLOOKUP(L513,Tables!A:C,3,0),"")</f>
        <v>Industrie</v>
      </c>
      <c r="S513" t="str">
        <f>IFERROR(VLOOKUP(L513,Tables!A:C,2,0),"")</f>
        <v>Carrosserie peinture</v>
      </c>
      <c r="T513">
        <f t="shared" si="24"/>
        <v>10</v>
      </c>
      <c r="U513">
        <f t="shared" si="25"/>
        <v>2024</v>
      </c>
      <c r="V513" t="str">
        <f t="shared" si="26"/>
        <v>Non</v>
      </c>
    </row>
    <row r="514" spans="1:22" ht="18" customHeight="1" x14ac:dyDescent="0.3">
      <c r="A514" s="1" t="s">
        <v>48</v>
      </c>
      <c r="B514" s="2">
        <v>45579</v>
      </c>
      <c r="C514" s="34">
        <v>45580</v>
      </c>
      <c r="D514" s="3" t="s">
        <v>314</v>
      </c>
      <c r="E514" s="4">
        <v>11433</v>
      </c>
      <c r="F514" s="5">
        <v>24389</v>
      </c>
      <c r="G514" s="4">
        <v>4</v>
      </c>
      <c r="H514" s="7" t="s">
        <v>23</v>
      </c>
      <c r="I514" s="35" t="s">
        <v>23</v>
      </c>
      <c r="J514" s="1" t="s">
        <v>19</v>
      </c>
      <c r="K514" s="6" t="s">
        <v>20</v>
      </c>
      <c r="L514" s="1">
        <v>170</v>
      </c>
      <c r="M514" s="6" t="s">
        <v>31</v>
      </c>
      <c r="N514" s="6"/>
      <c r="O514" s="4">
        <v>4</v>
      </c>
      <c r="P514" s="3" t="str">
        <f>IFERROR(VLOOKUP(A514&amp;F514,'Commentaires Offres'!H:I,2,0),"")</f>
        <v/>
      </c>
      <c r="Q514" s="6" t="str">
        <f>IFERROR(VLOOKUP(A514&amp;F514,'Commentaires Offres'!C:D,2,0),"")</f>
        <v/>
      </c>
      <c r="R514" t="str">
        <f>IFERROR(VLOOKUP(L514,Tables!A:C,3,0),"")</f>
        <v>Industrie</v>
      </c>
      <c r="S514" t="str">
        <f>IFERROR(VLOOKUP(L514,Tables!A:C,2,0),"")</f>
        <v>Réparation véhicules légers</v>
      </c>
      <c r="T514">
        <f t="shared" si="24"/>
        <v>10</v>
      </c>
      <c r="U514">
        <f t="shared" si="25"/>
        <v>2024</v>
      </c>
      <c r="V514" t="str">
        <f t="shared" si="26"/>
        <v>Non</v>
      </c>
    </row>
    <row r="515" spans="1:22" ht="18" customHeight="1" x14ac:dyDescent="0.3">
      <c r="A515" s="1" t="s">
        <v>48</v>
      </c>
      <c r="B515" s="2">
        <v>45579</v>
      </c>
      <c r="C515" s="34">
        <v>45580</v>
      </c>
      <c r="D515" s="3" t="s">
        <v>308</v>
      </c>
      <c r="E515" s="4">
        <v>9994</v>
      </c>
      <c r="F515" s="5">
        <v>24247</v>
      </c>
      <c r="G515" s="4">
        <v>10</v>
      </c>
      <c r="H515" s="7" t="s">
        <v>23</v>
      </c>
      <c r="I515" s="35" t="s">
        <v>23</v>
      </c>
      <c r="J515" s="1" t="s">
        <v>19</v>
      </c>
      <c r="K515" s="6" t="s">
        <v>211</v>
      </c>
      <c r="L515" s="1">
        <v>177</v>
      </c>
      <c r="M515" s="6" t="s">
        <v>31</v>
      </c>
      <c r="N515" s="6"/>
      <c r="O515" s="4">
        <v>10</v>
      </c>
      <c r="P515" s="3" t="str">
        <f>IFERROR(VLOOKUP(A515&amp;F515,'Commentaires Offres'!H:I,2,0),"")</f>
        <v/>
      </c>
      <c r="Q515" s="6" t="str">
        <f>IFERROR(VLOOKUP(A515&amp;F515,'Commentaires Offres'!C:D,2,0),"")</f>
        <v/>
      </c>
      <c r="R515" t="str">
        <f>IFERROR(VLOOKUP(L515,Tables!A:C,3,0),"")</f>
        <v>Tertiaire</v>
      </c>
      <c r="S515" t="str">
        <f>IFERROR(VLOOKUP(L515,Tables!A:C,2,0),"")</f>
        <v>Autres Services entreprises et collectivités</v>
      </c>
      <c r="T515">
        <f t="shared" si="24"/>
        <v>10</v>
      </c>
      <c r="U515">
        <f t="shared" si="25"/>
        <v>2024</v>
      </c>
      <c r="V515" t="str">
        <f t="shared" si="26"/>
        <v>Non</v>
      </c>
    </row>
    <row r="516" spans="1:22" ht="18" customHeight="1" x14ac:dyDescent="0.3">
      <c r="A516" s="1" t="s">
        <v>48</v>
      </c>
      <c r="B516" s="2">
        <v>45579</v>
      </c>
      <c r="C516" s="34">
        <v>45580</v>
      </c>
      <c r="D516" s="3" t="s">
        <v>751</v>
      </c>
      <c r="E516" s="4">
        <v>11432</v>
      </c>
      <c r="F516" s="5">
        <v>24423</v>
      </c>
      <c r="G516" s="4">
        <v>4</v>
      </c>
      <c r="H516" s="7" t="s">
        <v>23</v>
      </c>
      <c r="I516" s="35" t="s">
        <v>23</v>
      </c>
      <c r="J516" s="1" t="s">
        <v>19</v>
      </c>
      <c r="K516" s="6" t="s">
        <v>20</v>
      </c>
      <c r="L516" s="1">
        <v>170</v>
      </c>
      <c r="M516" s="6" t="s">
        <v>31</v>
      </c>
      <c r="N516" s="6"/>
      <c r="O516" s="4">
        <v>4</v>
      </c>
      <c r="P516" s="3" t="str">
        <f>IFERROR(VLOOKUP(A516&amp;F516,'Commentaires Offres'!H:I,2,0),"")</f>
        <v/>
      </c>
      <c r="Q516" s="6" t="str">
        <f>IFERROR(VLOOKUP(A516&amp;F516,'Commentaires Offres'!C:D,2,0),"")</f>
        <v/>
      </c>
      <c r="R516" t="str">
        <f>IFERROR(VLOOKUP(L516,Tables!A:C,3,0),"")</f>
        <v>Industrie</v>
      </c>
      <c r="S516" t="str">
        <f>IFERROR(VLOOKUP(L516,Tables!A:C,2,0),"")</f>
        <v>Réparation véhicules légers</v>
      </c>
      <c r="T516">
        <f t="shared" si="24"/>
        <v>10</v>
      </c>
      <c r="U516">
        <f t="shared" si="25"/>
        <v>2024</v>
      </c>
      <c r="V516" t="str">
        <f t="shared" si="26"/>
        <v>Non</v>
      </c>
    </row>
    <row r="517" spans="1:22" ht="18" customHeight="1" x14ac:dyDescent="0.3">
      <c r="A517" s="1" t="s">
        <v>48</v>
      </c>
      <c r="B517" s="2">
        <v>45579</v>
      </c>
      <c r="C517" s="34">
        <v>45954</v>
      </c>
      <c r="D517" s="3" t="s">
        <v>545</v>
      </c>
      <c r="E517" s="4">
        <v>12724</v>
      </c>
      <c r="F517" s="5">
        <v>24467</v>
      </c>
      <c r="G517" s="4">
        <v>6</v>
      </c>
      <c r="H517" s="7" t="s">
        <v>23</v>
      </c>
      <c r="I517" s="35" t="s">
        <v>23</v>
      </c>
      <c r="J517" s="1" t="s">
        <v>19</v>
      </c>
      <c r="K517" s="6" t="s">
        <v>20</v>
      </c>
      <c r="L517" s="1">
        <v>104</v>
      </c>
      <c r="M517" s="6" t="s">
        <v>212</v>
      </c>
      <c r="N517" s="6"/>
      <c r="O517" s="4">
        <v>6</v>
      </c>
      <c r="P517" s="3" t="str">
        <f>IFERROR(VLOOKUP(A517&amp;F517,'Commentaires Offres'!H:I,2,0),"")</f>
        <v/>
      </c>
      <c r="Q517" s="6" t="str">
        <f>IFERROR(VLOOKUP(A517&amp;F517,'Commentaires Offres'!C:D,2,0),"")</f>
        <v/>
      </c>
      <c r="R517" t="str">
        <f>IFERROR(VLOOKUP(L517,Tables!A:C,3,0),"")</f>
        <v>BTP</v>
      </c>
      <c r="S517" t="str">
        <f>IFERROR(VLOOKUP(L517,Tables!A:C,2,0),"")</f>
        <v>Métier du béton</v>
      </c>
      <c r="T517">
        <f t="shared" si="24"/>
        <v>10</v>
      </c>
      <c r="U517">
        <f t="shared" si="25"/>
        <v>2024</v>
      </c>
      <c r="V517" t="str">
        <f t="shared" si="26"/>
        <v>Non</v>
      </c>
    </row>
    <row r="518" spans="1:22" ht="18" customHeight="1" x14ac:dyDescent="0.3">
      <c r="A518" s="1" t="s">
        <v>48</v>
      </c>
      <c r="B518" s="2">
        <v>45580</v>
      </c>
      <c r="C518" s="34">
        <v>45582</v>
      </c>
      <c r="D518" s="3" t="s">
        <v>753</v>
      </c>
      <c r="E518" s="4">
        <v>12812</v>
      </c>
      <c r="F518" s="5">
        <v>24461</v>
      </c>
      <c r="G518" s="4">
        <v>4</v>
      </c>
      <c r="H518" s="7" t="s">
        <v>23</v>
      </c>
      <c r="I518" s="35" t="s">
        <v>23</v>
      </c>
      <c r="J518" s="1" t="s">
        <v>19</v>
      </c>
      <c r="K518" s="6" t="s">
        <v>20</v>
      </c>
      <c r="L518" s="1">
        <v>111</v>
      </c>
      <c r="M518" s="6" t="s">
        <v>31</v>
      </c>
      <c r="N518" s="6"/>
      <c r="O518" s="4">
        <v>4</v>
      </c>
      <c r="P518" s="3" t="str">
        <f>IFERROR(VLOOKUP(A518&amp;F518,'Commentaires Offres'!H:I,2,0),"")</f>
        <v/>
      </c>
      <c r="Q518" s="6" t="str">
        <f>IFERROR(VLOOKUP(A518&amp;F518,'Commentaires Offres'!C:D,2,0),"")</f>
        <v/>
      </c>
      <c r="R518" t="str">
        <f>IFERROR(VLOOKUP(L518,Tables!A:C,3,0),"")</f>
        <v>BTP</v>
      </c>
      <c r="S518" t="str">
        <f>IFERROR(VLOOKUP(L518,Tables!A:C,2,0),"")</f>
        <v>Aménagements finitions niv V</v>
      </c>
      <c r="T518">
        <f t="shared" si="24"/>
        <v>10</v>
      </c>
      <c r="U518">
        <f t="shared" si="25"/>
        <v>2024</v>
      </c>
      <c r="V518" t="str">
        <f t="shared" si="26"/>
        <v>Non</v>
      </c>
    </row>
    <row r="519" spans="1:22" ht="18" customHeight="1" x14ac:dyDescent="0.3">
      <c r="A519" s="1" t="s">
        <v>48</v>
      </c>
      <c r="B519" s="2">
        <v>45581</v>
      </c>
      <c r="C519" s="34">
        <v>45582</v>
      </c>
      <c r="D519" s="3" t="s">
        <v>308</v>
      </c>
      <c r="E519" s="4">
        <v>9994</v>
      </c>
      <c r="F519" s="5">
        <v>24248</v>
      </c>
      <c r="G519" s="4">
        <v>10</v>
      </c>
      <c r="H519" s="7" t="s">
        <v>23</v>
      </c>
      <c r="I519" s="35" t="s">
        <v>23</v>
      </c>
      <c r="J519" s="1" t="s">
        <v>19</v>
      </c>
      <c r="K519" s="6" t="s">
        <v>211</v>
      </c>
      <c r="L519" s="1">
        <v>177</v>
      </c>
      <c r="M519" s="6" t="s">
        <v>31</v>
      </c>
      <c r="N519" s="6"/>
      <c r="O519" s="4">
        <v>10</v>
      </c>
      <c r="P519" s="3" t="str">
        <f>IFERROR(VLOOKUP(A519&amp;F519,'Commentaires Offres'!H:I,2,0),"")</f>
        <v/>
      </c>
      <c r="Q519" s="6" t="str">
        <f>IFERROR(VLOOKUP(A519&amp;F519,'Commentaires Offres'!C:D,2,0),"")</f>
        <v/>
      </c>
      <c r="R519" t="str">
        <f>IFERROR(VLOOKUP(L519,Tables!A:C,3,0),"")</f>
        <v>Tertiaire</v>
      </c>
      <c r="S519" t="str">
        <f>IFERROR(VLOOKUP(L519,Tables!A:C,2,0),"")</f>
        <v>Autres Services entreprises et collectivités</v>
      </c>
      <c r="T519">
        <f t="shared" si="24"/>
        <v>10</v>
      </c>
      <c r="U519">
        <f t="shared" si="25"/>
        <v>2024</v>
      </c>
      <c r="V519" t="str">
        <f t="shared" si="26"/>
        <v>Non</v>
      </c>
    </row>
    <row r="520" spans="1:22" ht="18" customHeight="1" x14ac:dyDescent="0.3">
      <c r="A520" s="1" t="s">
        <v>48</v>
      </c>
      <c r="B520" s="2">
        <v>45581</v>
      </c>
      <c r="C520" s="34">
        <v>45590</v>
      </c>
      <c r="D520" s="3" t="s">
        <v>870</v>
      </c>
      <c r="E520" s="4">
        <v>16239</v>
      </c>
      <c r="F520" s="5">
        <v>24194</v>
      </c>
      <c r="G520" s="4">
        <v>12</v>
      </c>
      <c r="H520" s="7" t="s">
        <v>23</v>
      </c>
      <c r="I520" s="35" t="s">
        <v>23</v>
      </c>
      <c r="J520" s="1" t="s">
        <v>19</v>
      </c>
      <c r="K520" s="6" t="s">
        <v>211</v>
      </c>
      <c r="L520" s="1">
        <v>102</v>
      </c>
      <c r="M520" s="6" t="s">
        <v>212</v>
      </c>
      <c r="N520" s="6"/>
      <c r="O520" s="4">
        <v>12</v>
      </c>
      <c r="P520" s="3" t="str">
        <f>IFERROR(VLOOKUP(A520&amp;F520,'Commentaires Offres'!H:I,2,0),"")</f>
        <v/>
      </c>
      <c r="Q520" s="6" t="str">
        <f>IFERROR(VLOOKUP(A520&amp;F520,'Commentaires Offres'!C:D,2,0),"")</f>
        <v/>
      </c>
      <c r="R520" t="str">
        <f>IFERROR(VLOOKUP(L520,Tables!A:C,3,0),"")</f>
        <v>BTP</v>
      </c>
      <c r="S520" t="str">
        <f>IFERROR(VLOOKUP(L520,Tables!A:C,2,0),"")</f>
        <v>Maçonnerie Gros oeuvre</v>
      </c>
      <c r="T520">
        <f t="shared" si="24"/>
        <v>10</v>
      </c>
      <c r="U520">
        <f t="shared" si="25"/>
        <v>2024</v>
      </c>
      <c r="V520" t="str">
        <f t="shared" si="26"/>
        <v>Non</v>
      </c>
    </row>
    <row r="521" spans="1:22" ht="18" customHeight="1" x14ac:dyDescent="0.3">
      <c r="A521" s="1" t="s">
        <v>48</v>
      </c>
      <c r="B521" s="2">
        <v>45586</v>
      </c>
      <c r="C521" s="34">
        <v>45590</v>
      </c>
      <c r="D521" s="3" t="s">
        <v>312</v>
      </c>
      <c r="E521" s="4">
        <v>13127</v>
      </c>
      <c r="F521" s="5">
        <v>22773</v>
      </c>
      <c r="G521" s="4">
        <v>4</v>
      </c>
      <c r="H521" s="7" t="s">
        <v>23</v>
      </c>
      <c r="I521" s="35" t="s">
        <v>23</v>
      </c>
      <c r="J521" s="1" t="s">
        <v>19</v>
      </c>
      <c r="K521" s="6" t="s">
        <v>20</v>
      </c>
      <c r="L521" s="1">
        <v>141</v>
      </c>
      <c r="M521" s="6" t="s">
        <v>31</v>
      </c>
      <c r="N521" s="6"/>
      <c r="O521" s="4">
        <v>4</v>
      </c>
      <c r="P521" s="3" t="str">
        <f>IFERROR(VLOOKUP(A521&amp;F521,'Commentaires Offres'!H:I,2,0),"")</f>
        <v>Cette formation dispose de places réservées aux candidats bénéficiant d’un financement individuel type AIF ou autofinancement ou financement entreprise. Si vous souhaitez vous positionner, n’hésitez pas à nous contacter au 3936.</v>
      </c>
      <c r="Q521" s="6" t="str">
        <f>IFERROR(VLOOKUP(A521&amp;F521,'Commentaires Offres'!C:D,2,0),"")</f>
        <v/>
      </c>
      <c r="R521" t="str">
        <f>IFERROR(VLOOKUP(L521,Tables!A:C,3,0),"")</f>
        <v>BTP</v>
      </c>
      <c r="S521" t="str">
        <f>IFERROR(VLOOKUP(L521,Tables!A:C,2,0),"")</f>
        <v>Froid climatisation niv V IV III</v>
      </c>
      <c r="T521">
        <f t="shared" si="24"/>
        <v>10</v>
      </c>
      <c r="U521">
        <f t="shared" si="25"/>
        <v>2024</v>
      </c>
      <c r="V521" t="str">
        <f t="shared" si="26"/>
        <v>Non</v>
      </c>
    </row>
    <row r="522" spans="1:22" ht="18" customHeight="1" x14ac:dyDescent="0.3">
      <c r="A522" s="1" t="s">
        <v>48</v>
      </c>
      <c r="B522" s="2">
        <v>45586</v>
      </c>
      <c r="C522" s="34">
        <v>45587</v>
      </c>
      <c r="D522" s="3" t="s">
        <v>867</v>
      </c>
      <c r="E522" s="4">
        <v>14170</v>
      </c>
      <c r="F522" s="5">
        <v>24482</v>
      </c>
      <c r="G522" s="4">
        <v>12</v>
      </c>
      <c r="H522" s="7" t="s">
        <v>23</v>
      </c>
      <c r="I522" s="35" t="s">
        <v>23</v>
      </c>
      <c r="J522" s="1" t="s">
        <v>19</v>
      </c>
      <c r="K522" s="6" t="s">
        <v>25</v>
      </c>
      <c r="L522" s="1">
        <v>179</v>
      </c>
      <c r="M522" s="6" t="s">
        <v>34</v>
      </c>
      <c r="N522" s="6"/>
      <c r="O522" s="4">
        <v>12</v>
      </c>
      <c r="P522" s="3" t="str">
        <f>IFERROR(VLOOKUP(A522&amp;F522,'Commentaires Offres'!H:I,2,0),"")</f>
        <v/>
      </c>
      <c r="Q522" s="6" t="str">
        <f>IFERROR(VLOOKUP(A522&amp;F522,'Commentaires Offres'!C:D,2,0),"")</f>
        <v/>
      </c>
      <c r="R522" t="str">
        <f>IFERROR(VLOOKUP(L522,Tables!A:C,3,0),"")</f>
        <v>Préparatoire</v>
      </c>
      <c r="S522" t="str">
        <f>IFERROR(VLOOKUP(L522,Tables!A:C,2,0),"")</f>
        <v>Pré-professionnalisation</v>
      </c>
      <c r="T522">
        <f t="shared" si="24"/>
        <v>10</v>
      </c>
      <c r="U522">
        <f t="shared" si="25"/>
        <v>2024</v>
      </c>
      <c r="V522" t="str">
        <f t="shared" si="26"/>
        <v>Non</v>
      </c>
    </row>
    <row r="523" spans="1:22" ht="18" customHeight="1" x14ac:dyDescent="0.3">
      <c r="A523" s="1" t="s">
        <v>48</v>
      </c>
      <c r="B523" s="2">
        <v>45586</v>
      </c>
      <c r="C523" s="34">
        <v>45587</v>
      </c>
      <c r="D523" s="3" t="s">
        <v>308</v>
      </c>
      <c r="E523" s="4">
        <v>9994</v>
      </c>
      <c r="F523" s="5">
        <v>24249</v>
      </c>
      <c r="G523" s="4">
        <v>10</v>
      </c>
      <c r="H523" s="7" t="s">
        <v>23</v>
      </c>
      <c r="I523" s="35" t="s">
        <v>23</v>
      </c>
      <c r="J523" s="1" t="s">
        <v>19</v>
      </c>
      <c r="K523" s="6" t="s">
        <v>211</v>
      </c>
      <c r="L523" s="1">
        <v>177</v>
      </c>
      <c r="M523" s="6" t="s">
        <v>31</v>
      </c>
      <c r="N523" s="6"/>
      <c r="O523" s="4">
        <v>10</v>
      </c>
      <c r="P523" s="3" t="str">
        <f>IFERROR(VLOOKUP(A523&amp;F523,'Commentaires Offres'!H:I,2,0),"")</f>
        <v/>
      </c>
      <c r="Q523" s="6" t="str">
        <f>IFERROR(VLOOKUP(A523&amp;F523,'Commentaires Offres'!C:D,2,0),"")</f>
        <v/>
      </c>
      <c r="R523" t="str">
        <f>IFERROR(VLOOKUP(L523,Tables!A:C,3,0),"")</f>
        <v>Tertiaire</v>
      </c>
      <c r="S523" t="str">
        <f>IFERROR(VLOOKUP(L523,Tables!A:C,2,0),"")</f>
        <v>Autres Services entreprises et collectivités</v>
      </c>
      <c r="T523">
        <f t="shared" si="24"/>
        <v>10</v>
      </c>
      <c r="U523">
        <f t="shared" si="25"/>
        <v>2024</v>
      </c>
      <c r="V523" t="str">
        <f t="shared" si="26"/>
        <v>Non</v>
      </c>
    </row>
    <row r="524" spans="1:22" ht="18" customHeight="1" x14ac:dyDescent="0.3">
      <c r="A524" s="1" t="s">
        <v>48</v>
      </c>
      <c r="B524" s="2">
        <v>45586</v>
      </c>
      <c r="C524" s="34">
        <v>45979</v>
      </c>
      <c r="D524" s="3" t="s">
        <v>560</v>
      </c>
      <c r="E524" s="4">
        <v>14544</v>
      </c>
      <c r="F524" s="5">
        <v>24310</v>
      </c>
      <c r="G524" s="4">
        <v>6</v>
      </c>
      <c r="H524" s="7" t="s">
        <v>23</v>
      </c>
      <c r="I524" s="35" t="s">
        <v>23</v>
      </c>
      <c r="J524" s="1" t="s">
        <v>19</v>
      </c>
      <c r="K524" s="6" t="s">
        <v>20</v>
      </c>
      <c r="L524" s="1">
        <v>126</v>
      </c>
      <c r="M524" s="6" t="s">
        <v>50</v>
      </c>
      <c r="N524" s="6" t="s">
        <v>322</v>
      </c>
      <c r="O524" s="4">
        <v>6</v>
      </c>
      <c r="P524" s="3" t="str">
        <f>IFERROR(VLOOKUP(A524&amp;F524,'Commentaires Offres'!H:I,2,0),"")</f>
        <v>Dernières places disponibles</v>
      </c>
      <c r="Q524" s="6" t="str">
        <f>IFERROR(VLOOKUP(A524&amp;F524,'Commentaires Offres'!C:D,2,0),"")</f>
        <v/>
      </c>
      <c r="R524" t="str">
        <f>IFERROR(VLOOKUP(L524,Tables!A:C,3,0),"")</f>
        <v>Industrie</v>
      </c>
      <c r="S524" t="str">
        <f>IFERROR(VLOOKUP(L524,Tables!A:C,2,0),"")</f>
        <v>Chaudronnerie et Tuyautage</v>
      </c>
      <c r="T524">
        <f t="shared" si="24"/>
        <v>10</v>
      </c>
      <c r="U524">
        <f t="shared" si="25"/>
        <v>2024</v>
      </c>
      <c r="V524" t="str">
        <f t="shared" si="26"/>
        <v>Non</v>
      </c>
    </row>
    <row r="525" spans="1:22" ht="18" customHeight="1" x14ac:dyDescent="0.3">
      <c r="A525" s="1" t="s">
        <v>48</v>
      </c>
      <c r="B525" s="2">
        <v>45586</v>
      </c>
      <c r="C525" s="34">
        <v>45813</v>
      </c>
      <c r="D525" s="3" t="s">
        <v>546</v>
      </c>
      <c r="E525" s="4">
        <v>947</v>
      </c>
      <c r="F525" s="5">
        <v>23212</v>
      </c>
      <c r="G525" s="4">
        <v>12</v>
      </c>
      <c r="H525" s="7" t="s">
        <v>9</v>
      </c>
      <c r="I525" s="35">
        <v>14815</v>
      </c>
      <c r="J525" s="1" t="s">
        <v>19</v>
      </c>
      <c r="K525" s="6" t="s">
        <v>20</v>
      </c>
      <c r="L525" s="1">
        <v>141</v>
      </c>
      <c r="M525" s="6" t="s">
        <v>52</v>
      </c>
      <c r="N525" s="6" t="s">
        <v>55</v>
      </c>
      <c r="O525" s="4">
        <v>4</v>
      </c>
      <c r="P525" s="3" t="str">
        <f>IFERROR(VLOOKUP(A525&amp;F525,'Commentaires Offres'!H:I,2,0),"")</f>
        <v/>
      </c>
      <c r="Q525" s="6" t="str">
        <f>IFERROR(VLOOKUP(A525&amp;F525,'Commentaires Offres'!C:D,2,0),"")</f>
        <v/>
      </c>
      <c r="R525" t="str">
        <f>IFERROR(VLOOKUP(L525,Tables!A:C,3,0),"")</f>
        <v>BTP</v>
      </c>
      <c r="S525" t="str">
        <f>IFERROR(VLOOKUP(L525,Tables!A:C,2,0),"")</f>
        <v>Froid climatisation niv V IV III</v>
      </c>
      <c r="T525">
        <f t="shared" si="24"/>
        <v>10</v>
      </c>
      <c r="U525">
        <f t="shared" si="25"/>
        <v>2024</v>
      </c>
      <c r="V525" t="str">
        <f t="shared" si="26"/>
        <v>Oui</v>
      </c>
    </row>
    <row r="526" spans="1:22" ht="18" customHeight="1" x14ac:dyDescent="0.3">
      <c r="A526" s="1" t="s">
        <v>48</v>
      </c>
      <c r="B526" s="2">
        <v>45586</v>
      </c>
      <c r="C526" s="34">
        <v>45589</v>
      </c>
      <c r="D526" s="3" t="s">
        <v>312</v>
      </c>
      <c r="E526" s="4">
        <v>13127</v>
      </c>
      <c r="F526" s="5">
        <v>22792</v>
      </c>
      <c r="G526" s="4">
        <v>4</v>
      </c>
      <c r="H526" s="7" t="s">
        <v>23</v>
      </c>
      <c r="I526" s="35" t="s">
        <v>23</v>
      </c>
      <c r="J526" s="1" t="s">
        <v>19</v>
      </c>
      <c r="K526" s="6" t="s">
        <v>211</v>
      </c>
      <c r="L526" s="1">
        <v>141</v>
      </c>
      <c r="M526" s="6" t="s">
        <v>31</v>
      </c>
      <c r="N526" s="6"/>
      <c r="O526" s="4">
        <v>4</v>
      </c>
      <c r="P526" s="3" t="str">
        <f>IFERROR(VLOOKUP(A526&amp;F526,'Commentaires Offres'!H:I,2,0),"")</f>
        <v/>
      </c>
      <c r="Q526" s="6" t="str">
        <f>IFERROR(VLOOKUP(A526&amp;F526,'Commentaires Offres'!C:D,2,0),"")</f>
        <v/>
      </c>
      <c r="R526" t="str">
        <f>IFERROR(VLOOKUP(L526,Tables!A:C,3,0),"")</f>
        <v>BTP</v>
      </c>
      <c r="S526" t="str">
        <f>IFERROR(VLOOKUP(L526,Tables!A:C,2,0),"")</f>
        <v>Froid climatisation niv V IV III</v>
      </c>
      <c r="T526">
        <f t="shared" si="24"/>
        <v>10</v>
      </c>
      <c r="U526">
        <f t="shared" si="25"/>
        <v>2024</v>
      </c>
      <c r="V526" t="str">
        <f t="shared" si="26"/>
        <v>Non</v>
      </c>
    </row>
    <row r="527" spans="1:22" ht="18" customHeight="1" x14ac:dyDescent="0.3">
      <c r="A527" s="1" t="s">
        <v>48</v>
      </c>
      <c r="B527" s="2">
        <v>45587</v>
      </c>
      <c r="C527" s="34">
        <v>45692</v>
      </c>
      <c r="D527" s="3" t="s">
        <v>754</v>
      </c>
      <c r="E527" s="4">
        <v>14212</v>
      </c>
      <c r="F527" s="5">
        <v>24385</v>
      </c>
      <c r="G527" s="4">
        <v>12</v>
      </c>
      <c r="H527" s="7" t="s">
        <v>23</v>
      </c>
      <c r="I527" s="35" t="s">
        <v>23</v>
      </c>
      <c r="J527" s="1" t="s">
        <v>19</v>
      </c>
      <c r="K527" s="6" t="s">
        <v>25</v>
      </c>
      <c r="L527" s="1">
        <v>117</v>
      </c>
      <c r="M527" s="6" t="s">
        <v>755</v>
      </c>
      <c r="N527" s="6"/>
      <c r="O527" s="4">
        <v>12</v>
      </c>
      <c r="P527" s="3" t="str">
        <f>IFERROR(VLOOKUP(A527&amp;F527,'Commentaires Offres'!H:I,2,0),"")</f>
        <v/>
      </c>
      <c r="Q527" s="6" t="str">
        <f>IFERROR(VLOOKUP(A527&amp;F527,'Commentaires Offres'!C:D,2,0),"")</f>
        <v/>
      </c>
      <c r="R527" t="str">
        <f>IFERROR(VLOOKUP(L527,Tables!A:C,3,0),"")</f>
        <v>BTP</v>
      </c>
      <c r="S527" t="str">
        <f>IFERROR(VLOOKUP(L527,Tables!A:C,2,0),"")</f>
        <v>Réseaux éléctriques et de communication</v>
      </c>
      <c r="T527">
        <f t="shared" si="24"/>
        <v>10</v>
      </c>
      <c r="U527">
        <f t="shared" si="25"/>
        <v>2024</v>
      </c>
      <c r="V527" t="str">
        <f t="shared" si="26"/>
        <v>Non</v>
      </c>
    </row>
    <row r="528" spans="1:22" ht="18" customHeight="1" x14ac:dyDescent="0.3">
      <c r="A528" s="1" t="s">
        <v>48</v>
      </c>
      <c r="B528" s="2">
        <v>45588</v>
      </c>
      <c r="C528" s="34">
        <v>45596</v>
      </c>
      <c r="D528" s="3" t="s">
        <v>874</v>
      </c>
      <c r="E528" s="4">
        <v>14265</v>
      </c>
      <c r="F528" s="5">
        <v>24483</v>
      </c>
      <c r="G528" s="4">
        <v>12</v>
      </c>
      <c r="H528" s="7" t="s">
        <v>23</v>
      </c>
      <c r="I528" s="35" t="s">
        <v>23</v>
      </c>
      <c r="J528" s="1" t="s">
        <v>19</v>
      </c>
      <c r="K528" s="6" t="s">
        <v>25</v>
      </c>
      <c r="L528" s="1">
        <v>177</v>
      </c>
      <c r="M528" s="6" t="s">
        <v>36</v>
      </c>
      <c r="N528" s="6"/>
      <c r="O528" s="4">
        <v>12</v>
      </c>
      <c r="P528" s="3" t="str">
        <f>IFERROR(VLOOKUP(A528&amp;F528,'Commentaires Offres'!H:I,2,0),"")</f>
        <v/>
      </c>
      <c r="Q528" s="6" t="str">
        <f>IFERROR(VLOOKUP(A528&amp;F528,'Commentaires Offres'!C:D,2,0),"")</f>
        <v/>
      </c>
      <c r="R528" t="str">
        <f>IFERROR(VLOOKUP(L528,Tables!A:C,3,0),"")</f>
        <v>Tertiaire</v>
      </c>
      <c r="S528" t="str">
        <f>IFERROR(VLOOKUP(L528,Tables!A:C,2,0),"")</f>
        <v>Autres Services entreprises et collectivités</v>
      </c>
      <c r="T528">
        <f t="shared" si="24"/>
        <v>10</v>
      </c>
      <c r="U528">
        <f t="shared" si="25"/>
        <v>2024</v>
      </c>
      <c r="V528" t="str">
        <f t="shared" si="26"/>
        <v>Non</v>
      </c>
    </row>
    <row r="529" spans="1:22" ht="18" customHeight="1" x14ac:dyDescent="0.3">
      <c r="A529" s="1" t="s">
        <v>48</v>
      </c>
      <c r="B529" s="2">
        <v>45588</v>
      </c>
      <c r="C529" s="34">
        <v>45589</v>
      </c>
      <c r="D529" s="3" t="s">
        <v>308</v>
      </c>
      <c r="E529" s="4">
        <v>9994</v>
      </c>
      <c r="F529" s="5">
        <v>24250</v>
      </c>
      <c r="G529" s="4">
        <v>10</v>
      </c>
      <c r="H529" s="7" t="s">
        <v>23</v>
      </c>
      <c r="I529" s="35" t="s">
        <v>23</v>
      </c>
      <c r="J529" s="1" t="s">
        <v>19</v>
      </c>
      <c r="K529" s="6" t="s">
        <v>211</v>
      </c>
      <c r="L529" s="1">
        <v>177</v>
      </c>
      <c r="M529" s="6" t="s">
        <v>31</v>
      </c>
      <c r="N529" s="6"/>
      <c r="O529" s="4">
        <v>10</v>
      </c>
      <c r="P529" s="3" t="str">
        <f>IFERROR(VLOOKUP(A529&amp;F529,'Commentaires Offres'!H:I,2,0),"")</f>
        <v/>
      </c>
      <c r="Q529" s="6" t="str">
        <f>IFERROR(VLOOKUP(A529&amp;F529,'Commentaires Offres'!C:D,2,0),"")</f>
        <v/>
      </c>
      <c r="R529" t="str">
        <f>IFERROR(VLOOKUP(L529,Tables!A:C,3,0),"")</f>
        <v>Tertiaire</v>
      </c>
      <c r="S529" t="str">
        <f>IFERROR(VLOOKUP(L529,Tables!A:C,2,0),"")</f>
        <v>Autres Services entreprises et collectivités</v>
      </c>
      <c r="T529">
        <f t="shared" si="24"/>
        <v>10</v>
      </c>
      <c r="U529">
        <f t="shared" si="25"/>
        <v>2024</v>
      </c>
      <c r="V529" t="str">
        <f t="shared" si="26"/>
        <v>Non</v>
      </c>
    </row>
    <row r="530" spans="1:22" ht="18" customHeight="1" x14ac:dyDescent="0.3">
      <c r="A530" s="1" t="s">
        <v>48</v>
      </c>
      <c r="B530" s="2">
        <v>45593</v>
      </c>
      <c r="C530" s="34">
        <v>45594</v>
      </c>
      <c r="D530" s="3" t="s">
        <v>308</v>
      </c>
      <c r="E530" s="4">
        <v>9994</v>
      </c>
      <c r="F530" s="5">
        <v>24251</v>
      </c>
      <c r="G530" s="4">
        <v>10</v>
      </c>
      <c r="H530" s="7" t="s">
        <v>23</v>
      </c>
      <c r="I530" s="35" t="s">
        <v>23</v>
      </c>
      <c r="J530" s="1" t="s">
        <v>19</v>
      </c>
      <c r="K530" s="6" t="s">
        <v>211</v>
      </c>
      <c r="L530" s="1">
        <v>177</v>
      </c>
      <c r="M530" s="6" t="s">
        <v>31</v>
      </c>
      <c r="N530" s="6"/>
      <c r="O530" s="4">
        <v>10</v>
      </c>
      <c r="P530" s="3" t="str">
        <f>IFERROR(VLOOKUP(A530&amp;F530,'Commentaires Offres'!H:I,2,0),"")</f>
        <v/>
      </c>
      <c r="Q530" s="6" t="str">
        <f>IFERROR(VLOOKUP(A530&amp;F530,'Commentaires Offres'!C:D,2,0),"")</f>
        <v/>
      </c>
      <c r="R530" t="str">
        <f>IFERROR(VLOOKUP(L530,Tables!A:C,3,0),"")</f>
        <v>Tertiaire</v>
      </c>
      <c r="S530" t="str">
        <f>IFERROR(VLOOKUP(L530,Tables!A:C,2,0),"")</f>
        <v>Autres Services entreprises et collectivités</v>
      </c>
      <c r="T530">
        <f t="shared" si="24"/>
        <v>10</v>
      </c>
      <c r="U530">
        <f t="shared" si="25"/>
        <v>2024</v>
      </c>
      <c r="V530" t="str">
        <f t="shared" si="26"/>
        <v>Non</v>
      </c>
    </row>
    <row r="531" spans="1:22" ht="18" customHeight="1" x14ac:dyDescent="0.3">
      <c r="A531" s="1" t="s">
        <v>48</v>
      </c>
      <c r="B531" s="2">
        <v>45593</v>
      </c>
      <c r="C531" s="34">
        <v>45604</v>
      </c>
      <c r="D531" s="3" t="s">
        <v>867</v>
      </c>
      <c r="E531" s="4">
        <v>14170</v>
      </c>
      <c r="F531" s="5">
        <v>24480</v>
      </c>
      <c r="G531" s="4">
        <v>12</v>
      </c>
      <c r="H531" s="7" t="s">
        <v>23</v>
      </c>
      <c r="I531" s="35" t="s">
        <v>23</v>
      </c>
      <c r="J531" s="1" t="s">
        <v>19</v>
      </c>
      <c r="K531" s="6" t="s">
        <v>25</v>
      </c>
      <c r="L531" s="1">
        <v>177</v>
      </c>
      <c r="M531" s="6" t="s">
        <v>34</v>
      </c>
      <c r="N531" s="6"/>
      <c r="O531" s="4">
        <v>12</v>
      </c>
      <c r="P531" s="3" t="str">
        <f>IFERROR(VLOOKUP(A531&amp;F531,'Commentaires Offres'!H:I,2,0),"")</f>
        <v/>
      </c>
      <c r="Q531" s="6" t="str">
        <f>IFERROR(VLOOKUP(A531&amp;F531,'Commentaires Offres'!C:D,2,0),"")</f>
        <v/>
      </c>
      <c r="R531" t="str">
        <f>IFERROR(VLOOKUP(L531,Tables!A:C,3,0),"")</f>
        <v>Tertiaire</v>
      </c>
      <c r="S531" t="str">
        <f>IFERROR(VLOOKUP(L531,Tables!A:C,2,0),"")</f>
        <v>Autres Services entreprises et collectivités</v>
      </c>
      <c r="T531">
        <f t="shared" si="24"/>
        <v>10</v>
      </c>
      <c r="U531">
        <f t="shared" si="25"/>
        <v>2024</v>
      </c>
      <c r="V531" t="str">
        <f t="shared" si="26"/>
        <v>Non</v>
      </c>
    </row>
    <row r="532" spans="1:22" ht="18" customHeight="1" x14ac:dyDescent="0.3">
      <c r="A532" s="1" t="s">
        <v>48</v>
      </c>
      <c r="B532" s="2">
        <v>45593</v>
      </c>
      <c r="C532" s="34">
        <v>45953</v>
      </c>
      <c r="D532" s="3" t="s">
        <v>564</v>
      </c>
      <c r="E532" s="4">
        <v>13909</v>
      </c>
      <c r="F532" s="5">
        <v>24489</v>
      </c>
      <c r="G532" s="4">
        <v>6</v>
      </c>
      <c r="H532" s="7" t="s">
        <v>23</v>
      </c>
      <c r="I532" s="35" t="s">
        <v>23</v>
      </c>
      <c r="J532" s="1" t="s">
        <v>19</v>
      </c>
      <c r="K532" s="6" t="s">
        <v>20</v>
      </c>
      <c r="L532" s="1">
        <v>126</v>
      </c>
      <c r="M532" s="6" t="s">
        <v>50</v>
      </c>
      <c r="N532" s="6" t="s">
        <v>756</v>
      </c>
      <c r="O532" s="4">
        <v>6</v>
      </c>
      <c r="P532" s="3" t="str">
        <f>IFERROR(VLOOKUP(A532&amp;F532,'Commentaires Offres'!H:I,2,0),"")</f>
        <v/>
      </c>
      <c r="Q532" s="6" t="str">
        <f>IFERROR(VLOOKUP(A532&amp;F532,'Commentaires Offres'!C:D,2,0),"")</f>
        <v/>
      </c>
      <c r="R532" t="str">
        <f>IFERROR(VLOOKUP(L532,Tables!A:C,3,0),"")</f>
        <v>Industrie</v>
      </c>
      <c r="S532" t="str">
        <f>IFERROR(VLOOKUP(L532,Tables!A:C,2,0),"")</f>
        <v>Chaudronnerie et Tuyautage</v>
      </c>
      <c r="T532">
        <f t="shared" si="24"/>
        <v>10</v>
      </c>
      <c r="U532">
        <f t="shared" si="25"/>
        <v>2024</v>
      </c>
      <c r="V532" t="str">
        <f t="shared" si="26"/>
        <v>Non</v>
      </c>
    </row>
    <row r="533" spans="1:22" ht="18" customHeight="1" x14ac:dyDescent="0.3">
      <c r="A533" s="1" t="s">
        <v>48</v>
      </c>
      <c r="B533" s="2">
        <v>45600</v>
      </c>
      <c r="C533" s="34">
        <v>45604</v>
      </c>
      <c r="D533" s="3" t="s">
        <v>312</v>
      </c>
      <c r="E533" s="4">
        <v>13127</v>
      </c>
      <c r="F533" s="5">
        <v>22774</v>
      </c>
      <c r="G533" s="4">
        <v>4</v>
      </c>
      <c r="H533" s="7" t="s">
        <v>23</v>
      </c>
      <c r="I533" s="35" t="s">
        <v>23</v>
      </c>
      <c r="J533" s="1" t="s">
        <v>19</v>
      </c>
      <c r="K533" s="6" t="s">
        <v>20</v>
      </c>
      <c r="L533" s="1">
        <v>141</v>
      </c>
      <c r="M533" s="6" t="s">
        <v>31</v>
      </c>
      <c r="N533" s="6"/>
      <c r="O533" s="4">
        <v>4</v>
      </c>
      <c r="P533" s="3" t="str">
        <f>IFERROR(VLOOKUP(A533&amp;F533,'Commentaires Offres'!H:I,2,0),"")</f>
        <v>Cette formation dispose de places réservées aux candidats bénéficiant d’un financement individuel type AIF ou autofinancement ou financement entreprise. Si vous souhaitez vous positionner, n’hésitez pas à nous contacter au 3936.</v>
      </c>
      <c r="Q533" s="6" t="str">
        <f>IFERROR(VLOOKUP(A533&amp;F533,'Commentaires Offres'!C:D,2,0),"")</f>
        <v/>
      </c>
      <c r="R533" t="str">
        <f>IFERROR(VLOOKUP(L533,Tables!A:C,3,0),"")</f>
        <v>BTP</v>
      </c>
      <c r="S533" t="str">
        <f>IFERROR(VLOOKUP(L533,Tables!A:C,2,0),"")</f>
        <v>Froid climatisation niv V IV III</v>
      </c>
      <c r="T533">
        <f t="shared" si="24"/>
        <v>11</v>
      </c>
      <c r="U533">
        <f t="shared" si="25"/>
        <v>2024</v>
      </c>
      <c r="V533" t="str">
        <f t="shared" si="26"/>
        <v>Non</v>
      </c>
    </row>
    <row r="534" spans="1:22" ht="18" customHeight="1" x14ac:dyDescent="0.3">
      <c r="A534" s="1" t="s">
        <v>48</v>
      </c>
      <c r="B534" s="2">
        <v>45600</v>
      </c>
      <c r="C534" s="34">
        <v>45601</v>
      </c>
      <c r="D534" s="3" t="s">
        <v>314</v>
      </c>
      <c r="E534" s="4">
        <v>11433</v>
      </c>
      <c r="F534" s="5">
        <v>24390</v>
      </c>
      <c r="G534" s="4">
        <v>4</v>
      </c>
      <c r="H534" s="7" t="s">
        <v>23</v>
      </c>
      <c r="I534" s="35" t="s">
        <v>23</v>
      </c>
      <c r="J534" s="1" t="s">
        <v>19</v>
      </c>
      <c r="K534" s="6" t="s">
        <v>20</v>
      </c>
      <c r="L534" s="1">
        <v>170</v>
      </c>
      <c r="M534" s="6" t="s">
        <v>31</v>
      </c>
      <c r="N534" s="6"/>
      <c r="O534" s="4">
        <v>4</v>
      </c>
      <c r="P534" s="3" t="str">
        <f>IFERROR(VLOOKUP(A534&amp;F534,'Commentaires Offres'!H:I,2,0),"")</f>
        <v/>
      </c>
      <c r="Q534" s="6" t="str">
        <f>IFERROR(VLOOKUP(A534&amp;F534,'Commentaires Offres'!C:D,2,0),"")</f>
        <v/>
      </c>
      <c r="R534" t="str">
        <f>IFERROR(VLOOKUP(L534,Tables!A:C,3,0),"")</f>
        <v>Industrie</v>
      </c>
      <c r="S534" t="str">
        <f>IFERROR(VLOOKUP(L534,Tables!A:C,2,0),"")</f>
        <v>Réparation véhicules légers</v>
      </c>
      <c r="T534">
        <f t="shared" si="24"/>
        <v>11</v>
      </c>
      <c r="U534">
        <f t="shared" si="25"/>
        <v>2024</v>
      </c>
      <c r="V534" t="str">
        <f t="shared" si="26"/>
        <v>Non</v>
      </c>
    </row>
    <row r="535" spans="1:22" ht="18" customHeight="1" x14ac:dyDescent="0.3">
      <c r="A535" s="1" t="s">
        <v>48</v>
      </c>
      <c r="B535" s="2">
        <v>45600</v>
      </c>
      <c r="C535" s="34">
        <v>45601</v>
      </c>
      <c r="D535" s="3" t="s">
        <v>308</v>
      </c>
      <c r="E535" s="4">
        <v>9994</v>
      </c>
      <c r="F535" s="5">
        <v>24252</v>
      </c>
      <c r="G535" s="4">
        <v>10</v>
      </c>
      <c r="H535" s="7" t="s">
        <v>23</v>
      </c>
      <c r="I535" s="35" t="s">
        <v>23</v>
      </c>
      <c r="J535" s="1" t="s">
        <v>19</v>
      </c>
      <c r="K535" s="6" t="s">
        <v>211</v>
      </c>
      <c r="L535" s="1">
        <v>177</v>
      </c>
      <c r="M535" s="6" t="s">
        <v>31</v>
      </c>
      <c r="N535" s="6"/>
      <c r="O535" s="4">
        <v>10</v>
      </c>
      <c r="P535" s="3" t="str">
        <f>IFERROR(VLOOKUP(A535&amp;F535,'Commentaires Offres'!H:I,2,0),"")</f>
        <v/>
      </c>
      <c r="Q535" s="6" t="str">
        <f>IFERROR(VLOOKUP(A535&amp;F535,'Commentaires Offres'!C:D,2,0),"")</f>
        <v/>
      </c>
      <c r="R535" t="str">
        <f>IFERROR(VLOOKUP(L535,Tables!A:C,3,0),"")</f>
        <v>Tertiaire</v>
      </c>
      <c r="S535" t="str">
        <f>IFERROR(VLOOKUP(L535,Tables!A:C,2,0),"")</f>
        <v>Autres Services entreprises et collectivités</v>
      </c>
      <c r="T535">
        <f t="shared" si="24"/>
        <v>11</v>
      </c>
      <c r="U535">
        <f t="shared" si="25"/>
        <v>2024</v>
      </c>
      <c r="V535" t="str">
        <f t="shared" si="26"/>
        <v>Non</v>
      </c>
    </row>
    <row r="536" spans="1:22" ht="18" customHeight="1" x14ac:dyDescent="0.3">
      <c r="A536" s="1" t="s">
        <v>48</v>
      </c>
      <c r="B536" s="2">
        <v>45600</v>
      </c>
      <c r="C536" s="34">
        <v>45601</v>
      </c>
      <c r="D536" s="3" t="s">
        <v>751</v>
      </c>
      <c r="E536" s="4">
        <v>11432</v>
      </c>
      <c r="F536" s="5">
        <v>24424</v>
      </c>
      <c r="G536" s="4">
        <v>4</v>
      </c>
      <c r="H536" s="7" t="s">
        <v>23</v>
      </c>
      <c r="I536" s="35" t="s">
        <v>23</v>
      </c>
      <c r="J536" s="1" t="s">
        <v>19</v>
      </c>
      <c r="K536" s="6" t="s">
        <v>20</v>
      </c>
      <c r="L536" s="1">
        <v>170</v>
      </c>
      <c r="M536" s="6" t="s">
        <v>31</v>
      </c>
      <c r="N536" s="6"/>
      <c r="O536" s="4">
        <v>4</v>
      </c>
      <c r="P536" s="3" t="str">
        <f>IFERROR(VLOOKUP(A536&amp;F536,'Commentaires Offres'!H:I,2,0),"")</f>
        <v/>
      </c>
      <c r="Q536" s="6" t="str">
        <f>IFERROR(VLOOKUP(A536&amp;F536,'Commentaires Offres'!C:D,2,0),"")</f>
        <v/>
      </c>
      <c r="R536" t="str">
        <f>IFERROR(VLOOKUP(L536,Tables!A:C,3,0),"")</f>
        <v>Industrie</v>
      </c>
      <c r="S536" t="str">
        <f>IFERROR(VLOOKUP(L536,Tables!A:C,2,0),"")</f>
        <v>Réparation véhicules légers</v>
      </c>
      <c r="T536">
        <f t="shared" si="24"/>
        <v>11</v>
      </c>
      <c r="U536">
        <f t="shared" si="25"/>
        <v>2024</v>
      </c>
      <c r="V536" t="str">
        <f t="shared" si="26"/>
        <v>Non</v>
      </c>
    </row>
    <row r="537" spans="1:22" ht="18" customHeight="1" x14ac:dyDescent="0.3">
      <c r="A537" s="1" t="s">
        <v>48</v>
      </c>
      <c r="B537" s="2">
        <v>45600</v>
      </c>
      <c r="C537" s="34">
        <v>45603</v>
      </c>
      <c r="D537" s="3" t="s">
        <v>312</v>
      </c>
      <c r="E537" s="4">
        <v>13127</v>
      </c>
      <c r="F537" s="5">
        <v>22793</v>
      </c>
      <c r="G537" s="4">
        <v>4</v>
      </c>
      <c r="H537" s="7" t="s">
        <v>23</v>
      </c>
      <c r="I537" s="35" t="s">
        <v>23</v>
      </c>
      <c r="J537" s="1" t="s">
        <v>19</v>
      </c>
      <c r="K537" s="6" t="s">
        <v>211</v>
      </c>
      <c r="L537" s="1">
        <v>141</v>
      </c>
      <c r="M537" s="6" t="s">
        <v>31</v>
      </c>
      <c r="N537" s="6"/>
      <c r="O537" s="4">
        <v>4</v>
      </c>
      <c r="P537" s="3" t="str">
        <f>IFERROR(VLOOKUP(A537&amp;F537,'Commentaires Offres'!H:I,2,0),"")</f>
        <v/>
      </c>
      <c r="Q537" s="6" t="str">
        <f>IFERROR(VLOOKUP(A537&amp;F537,'Commentaires Offres'!C:D,2,0),"")</f>
        <v/>
      </c>
      <c r="R537" t="str">
        <f>IFERROR(VLOOKUP(L537,Tables!A:C,3,0),"")</f>
        <v>BTP</v>
      </c>
      <c r="S537" t="str">
        <f>IFERROR(VLOOKUP(L537,Tables!A:C,2,0),"")</f>
        <v>Froid climatisation niv V IV III</v>
      </c>
      <c r="T537">
        <f t="shared" si="24"/>
        <v>11</v>
      </c>
      <c r="U537">
        <f t="shared" si="25"/>
        <v>2024</v>
      </c>
      <c r="V537" t="str">
        <f t="shared" si="26"/>
        <v>Non</v>
      </c>
    </row>
    <row r="538" spans="1:22" ht="18" customHeight="1" x14ac:dyDescent="0.3">
      <c r="A538" s="1" t="s">
        <v>48</v>
      </c>
      <c r="B538" s="2">
        <v>45601</v>
      </c>
      <c r="C538" s="34">
        <v>45680</v>
      </c>
      <c r="D538" s="3" t="s">
        <v>324</v>
      </c>
      <c r="E538" s="4">
        <v>13293</v>
      </c>
      <c r="F538" s="5">
        <v>24168</v>
      </c>
      <c r="G538" s="4">
        <v>4</v>
      </c>
      <c r="H538" s="7" t="s">
        <v>9</v>
      </c>
      <c r="I538" s="35">
        <v>7246</v>
      </c>
      <c r="J538" s="1" t="s">
        <v>19</v>
      </c>
      <c r="K538" s="6" t="s">
        <v>20</v>
      </c>
      <c r="L538" s="1">
        <v>128</v>
      </c>
      <c r="M538" s="6" t="s">
        <v>51</v>
      </c>
      <c r="N538" s="6"/>
      <c r="O538" s="4">
        <v>3</v>
      </c>
      <c r="P538" s="3" t="str">
        <f>IFERROR(VLOOKUP(A538&amp;F538,'Commentaires Offres'!H:I,2,0),"")</f>
        <v/>
      </c>
      <c r="Q538" s="6" t="str">
        <f>IFERROR(VLOOKUP(A538&amp;F538,'Commentaires Offres'!C:D,2,0),"")</f>
        <v/>
      </c>
      <c r="R538" t="str">
        <f>IFERROR(VLOOKUP(L538,Tables!A:C,3,0),"")</f>
        <v>Industrie</v>
      </c>
      <c r="S538" t="str">
        <f>IFERROR(VLOOKUP(L538,Tables!A:C,2,0),"")</f>
        <v>Soudage et controle</v>
      </c>
      <c r="T538">
        <f t="shared" si="24"/>
        <v>11</v>
      </c>
      <c r="U538">
        <f t="shared" si="25"/>
        <v>2024</v>
      </c>
      <c r="V538" t="str">
        <f t="shared" si="26"/>
        <v>Oui</v>
      </c>
    </row>
    <row r="539" spans="1:22" ht="18" customHeight="1" x14ac:dyDescent="0.3">
      <c r="A539" s="1" t="s">
        <v>48</v>
      </c>
      <c r="B539" s="2">
        <v>45602</v>
      </c>
      <c r="C539" s="34">
        <v>45603</v>
      </c>
      <c r="D539" s="3" t="s">
        <v>314</v>
      </c>
      <c r="E539" s="4">
        <v>11433</v>
      </c>
      <c r="F539" s="5">
        <v>24391</v>
      </c>
      <c r="G539" s="4">
        <v>4</v>
      </c>
      <c r="H539" s="7" t="s">
        <v>23</v>
      </c>
      <c r="I539" s="35" t="s">
        <v>23</v>
      </c>
      <c r="J539" s="1" t="s">
        <v>19</v>
      </c>
      <c r="K539" s="6" t="s">
        <v>20</v>
      </c>
      <c r="L539" s="1">
        <v>170</v>
      </c>
      <c r="M539" s="6" t="s">
        <v>31</v>
      </c>
      <c r="N539" s="6"/>
      <c r="O539" s="4">
        <v>4</v>
      </c>
      <c r="P539" s="3" t="str">
        <f>IFERROR(VLOOKUP(A539&amp;F539,'Commentaires Offres'!H:I,2,0),"")</f>
        <v/>
      </c>
      <c r="Q539" s="6" t="str">
        <f>IFERROR(VLOOKUP(A539&amp;F539,'Commentaires Offres'!C:D,2,0),"")</f>
        <v/>
      </c>
      <c r="R539" t="str">
        <f>IFERROR(VLOOKUP(L539,Tables!A:C,3,0),"")</f>
        <v>Industrie</v>
      </c>
      <c r="S539" t="str">
        <f>IFERROR(VLOOKUP(L539,Tables!A:C,2,0),"")</f>
        <v>Réparation véhicules légers</v>
      </c>
      <c r="T539">
        <f t="shared" si="24"/>
        <v>11</v>
      </c>
      <c r="U539">
        <f t="shared" si="25"/>
        <v>2024</v>
      </c>
      <c r="V539" t="str">
        <f t="shared" si="26"/>
        <v>Non</v>
      </c>
    </row>
    <row r="540" spans="1:22" ht="18" customHeight="1" x14ac:dyDescent="0.3">
      <c r="A540" s="1" t="s">
        <v>48</v>
      </c>
      <c r="B540" s="2">
        <v>45602</v>
      </c>
      <c r="C540" s="34">
        <v>45603</v>
      </c>
      <c r="D540" s="3" t="s">
        <v>308</v>
      </c>
      <c r="E540" s="4">
        <v>9994</v>
      </c>
      <c r="F540" s="5">
        <v>24253</v>
      </c>
      <c r="G540" s="4">
        <v>10</v>
      </c>
      <c r="H540" s="7" t="s">
        <v>23</v>
      </c>
      <c r="I540" s="35" t="s">
        <v>23</v>
      </c>
      <c r="J540" s="1" t="s">
        <v>19</v>
      </c>
      <c r="K540" s="6" t="s">
        <v>211</v>
      </c>
      <c r="L540" s="1">
        <v>177</v>
      </c>
      <c r="M540" s="6" t="s">
        <v>31</v>
      </c>
      <c r="N540" s="6"/>
      <c r="O540" s="4">
        <v>10</v>
      </c>
      <c r="P540" s="3" t="str">
        <f>IFERROR(VLOOKUP(A540&amp;F540,'Commentaires Offres'!H:I,2,0),"")</f>
        <v/>
      </c>
      <c r="Q540" s="6" t="str">
        <f>IFERROR(VLOOKUP(A540&amp;F540,'Commentaires Offres'!C:D,2,0),"")</f>
        <v/>
      </c>
      <c r="R540" t="str">
        <f>IFERROR(VLOOKUP(L540,Tables!A:C,3,0),"")</f>
        <v>Tertiaire</v>
      </c>
      <c r="S540" t="str">
        <f>IFERROR(VLOOKUP(L540,Tables!A:C,2,0),"")</f>
        <v>Autres Services entreprises et collectivités</v>
      </c>
      <c r="T540">
        <f t="shared" si="24"/>
        <v>11</v>
      </c>
      <c r="U540">
        <f t="shared" si="25"/>
        <v>2024</v>
      </c>
      <c r="V540" t="str">
        <f t="shared" si="26"/>
        <v>Non</v>
      </c>
    </row>
    <row r="541" spans="1:22" ht="18" customHeight="1" x14ac:dyDescent="0.3">
      <c r="A541" s="1" t="s">
        <v>48</v>
      </c>
      <c r="B541" s="2">
        <v>45602</v>
      </c>
      <c r="C541" s="34">
        <v>45603</v>
      </c>
      <c r="D541" s="3" t="s">
        <v>751</v>
      </c>
      <c r="E541" s="4">
        <v>11432</v>
      </c>
      <c r="F541" s="5">
        <v>24425</v>
      </c>
      <c r="G541" s="4">
        <v>4</v>
      </c>
      <c r="H541" s="7" t="s">
        <v>23</v>
      </c>
      <c r="I541" s="35" t="s">
        <v>23</v>
      </c>
      <c r="J541" s="1" t="s">
        <v>19</v>
      </c>
      <c r="K541" s="6" t="s">
        <v>20</v>
      </c>
      <c r="L541" s="1">
        <v>170</v>
      </c>
      <c r="M541" s="6" t="s">
        <v>31</v>
      </c>
      <c r="N541" s="6"/>
      <c r="O541" s="4">
        <v>4</v>
      </c>
      <c r="P541" s="3" t="str">
        <f>IFERROR(VLOOKUP(A541&amp;F541,'Commentaires Offres'!H:I,2,0),"")</f>
        <v/>
      </c>
      <c r="Q541" s="6" t="str">
        <f>IFERROR(VLOOKUP(A541&amp;F541,'Commentaires Offres'!C:D,2,0),"")</f>
        <v/>
      </c>
      <c r="R541" t="str">
        <f>IFERROR(VLOOKUP(L541,Tables!A:C,3,0),"")</f>
        <v>Industrie</v>
      </c>
      <c r="S541" t="str">
        <f>IFERROR(VLOOKUP(L541,Tables!A:C,2,0),"")</f>
        <v>Réparation véhicules légers</v>
      </c>
      <c r="T541">
        <f t="shared" si="24"/>
        <v>11</v>
      </c>
      <c r="U541">
        <f t="shared" si="25"/>
        <v>2024</v>
      </c>
      <c r="V541" t="str">
        <f t="shared" si="26"/>
        <v>Non</v>
      </c>
    </row>
    <row r="542" spans="1:22" ht="18" customHeight="1" x14ac:dyDescent="0.3">
      <c r="A542" s="1" t="s">
        <v>48</v>
      </c>
      <c r="B542" s="2">
        <v>45608</v>
      </c>
      <c r="C542" s="34">
        <v>45610</v>
      </c>
      <c r="D542" s="3" t="s">
        <v>290</v>
      </c>
      <c r="E542" s="4">
        <v>11067</v>
      </c>
      <c r="F542" s="5">
        <v>24122</v>
      </c>
      <c r="G542" s="4">
        <v>4</v>
      </c>
      <c r="H542" s="7" t="s">
        <v>23</v>
      </c>
      <c r="I542" s="35" t="s">
        <v>23</v>
      </c>
      <c r="J542" s="1" t="s">
        <v>19</v>
      </c>
      <c r="K542" s="6" t="s">
        <v>20</v>
      </c>
      <c r="L542" s="1">
        <v>124</v>
      </c>
      <c r="M542" s="6" t="s">
        <v>31</v>
      </c>
      <c r="N542" s="6"/>
      <c r="O542" s="4">
        <v>4</v>
      </c>
      <c r="P542" s="3" t="str">
        <f>IFERROR(VLOOKUP(A542&amp;F542,'Commentaires Offres'!H:I,2,0),"")</f>
        <v/>
      </c>
      <c r="Q542" s="6" t="str">
        <f>IFERROR(VLOOKUP(A542&amp;F542,'Commentaires Offres'!C:D,2,0),"")</f>
        <v/>
      </c>
      <c r="R542" t="str">
        <f>IFERROR(VLOOKUP(L542,Tables!A:C,3,0),"")</f>
        <v>BTP</v>
      </c>
      <c r="S542" t="str">
        <f>IFERROR(VLOOKUP(L542,Tables!A:C,2,0),"")</f>
        <v>Equipement Electrique</v>
      </c>
      <c r="T542">
        <f t="shared" si="24"/>
        <v>11</v>
      </c>
      <c r="U542">
        <f t="shared" si="25"/>
        <v>2024</v>
      </c>
      <c r="V542" t="str">
        <f t="shared" si="26"/>
        <v>Non</v>
      </c>
    </row>
    <row r="543" spans="1:22" ht="18" customHeight="1" x14ac:dyDescent="0.3">
      <c r="A543" s="1" t="s">
        <v>48</v>
      </c>
      <c r="B543" s="2">
        <v>45608</v>
      </c>
      <c r="C543" s="34">
        <v>45688</v>
      </c>
      <c r="D543" s="3" t="s">
        <v>869</v>
      </c>
      <c r="E543" s="4">
        <v>14255</v>
      </c>
      <c r="F543" s="5">
        <v>24481</v>
      </c>
      <c r="G543" s="4">
        <v>12</v>
      </c>
      <c r="H543" s="7" t="s">
        <v>23</v>
      </c>
      <c r="I543" s="35" t="s">
        <v>23</v>
      </c>
      <c r="J543" s="1" t="s">
        <v>19</v>
      </c>
      <c r="K543" s="6" t="s">
        <v>25</v>
      </c>
      <c r="L543" s="1">
        <v>177</v>
      </c>
      <c r="M543" s="6" t="s">
        <v>36</v>
      </c>
      <c r="N543" s="6"/>
      <c r="O543" s="4">
        <v>12</v>
      </c>
      <c r="P543" s="3" t="str">
        <f>IFERROR(VLOOKUP(A543&amp;F543,'Commentaires Offres'!H:I,2,0),"")</f>
        <v/>
      </c>
      <c r="Q543" s="6" t="str">
        <f>IFERROR(VLOOKUP(A543&amp;F543,'Commentaires Offres'!C:D,2,0),"")</f>
        <v/>
      </c>
      <c r="R543" t="str">
        <f>IFERROR(VLOOKUP(L543,Tables!A:C,3,0),"")</f>
        <v>Tertiaire</v>
      </c>
      <c r="S543" t="str">
        <f>IFERROR(VLOOKUP(L543,Tables!A:C,2,0),"")</f>
        <v>Autres Services entreprises et collectivités</v>
      </c>
      <c r="T543">
        <f t="shared" si="24"/>
        <v>11</v>
      </c>
      <c r="U543">
        <f t="shared" si="25"/>
        <v>2024</v>
      </c>
      <c r="V543" t="str">
        <f t="shared" si="26"/>
        <v>Non</v>
      </c>
    </row>
    <row r="544" spans="1:22" ht="18" customHeight="1" x14ac:dyDescent="0.3">
      <c r="A544" s="1" t="s">
        <v>48</v>
      </c>
      <c r="B544" s="2">
        <v>45609</v>
      </c>
      <c r="C544" s="34">
        <v>45618</v>
      </c>
      <c r="D544" s="3" t="s">
        <v>870</v>
      </c>
      <c r="E544" s="4">
        <v>16239</v>
      </c>
      <c r="F544" s="5">
        <v>24195</v>
      </c>
      <c r="G544" s="4">
        <v>12</v>
      </c>
      <c r="H544" s="7" t="s">
        <v>23</v>
      </c>
      <c r="I544" s="35" t="s">
        <v>23</v>
      </c>
      <c r="J544" s="1" t="s">
        <v>19</v>
      </c>
      <c r="K544" s="6" t="s">
        <v>211</v>
      </c>
      <c r="L544" s="1">
        <v>102</v>
      </c>
      <c r="M544" s="6" t="s">
        <v>212</v>
      </c>
      <c r="N544" s="6"/>
      <c r="O544" s="4">
        <v>12</v>
      </c>
      <c r="P544" s="3" t="str">
        <f>IFERROR(VLOOKUP(A544&amp;F544,'Commentaires Offres'!H:I,2,0),"")</f>
        <v/>
      </c>
      <c r="Q544" s="6" t="str">
        <f>IFERROR(VLOOKUP(A544&amp;F544,'Commentaires Offres'!C:D,2,0),"")</f>
        <v/>
      </c>
      <c r="R544" t="str">
        <f>IFERROR(VLOOKUP(L544,Tables!A:C,3,0),"")</f>
        <v>BTP</v>
      </c>
      <c r="S544" t="str">
        <f>IFERROR(VLOOKUP(L544,Tables!A:C,2,0),"")</f>
        <v>Maçonnerie Gros oeuvre</v>
      </c>
      <c r="T544">
        <f t="shared" si="24"/>
        <v>11</v>
      </c>
      <c r="U544">
        <f t="shared" si="25"/>
        <v>2024</v>
      </c>
      <c r="V544" t="str">
        <f t="shared" si="26"/>
        <v>Non</v>
      </c>
    </row>
    <row r="545" spans="1:22" ht="18" customHeight="1" x14ac:dyDescent="0.3">
      <c r="A545" s="1" t="s">
        <v>48</v>
      </c>
      <c r="B545" s="2">
        <v>45614</v>
      </c>
      <c r="C545" s="34">
        <v>45618</v>
      </c>
      <c r="D545" s="3" t="s">
        <v>323</v>
      </c>
      <c r="E545" s="4">
        <v>11221</v>
      </c>
      <c r="F545" s="5">
        <v>24338</v>
      </c>
      <c r="G545" s="4">
        <v>12</v>
      </c>
      <c r="H545" s="7" t="s">
        <v>23</v>
      </c>
      <c r="I545" s="35" t="s">
        <v>23</v>
      </c>
      <c r="J545" s="1" t="s">
        <v>19</v>
      </c>
      <c r="K545" s="6" t="s">
        <v>211</v>
      </c>
      <c r="L545" s="1">
        <v>169</v>
      </c>
      <c r="M545" s="6" t="s">
        <v>31</v>
      </c>
      <c r="N545" s="6"/>
      <c r="O545" s="4">
        <v>12</v>
      </c>
      <c r="P545" s="3" t="str">
        <f>IFERROR(VLOOKUP(A545&amp;F545,'Commentaires Offres'!H:I,2,0),"")</f>
        <v/>
      </c>
      <c r="Q545" s="6" t="str">
        <f>IFERROR(VLOOKUP(A545&amp;F545,'Commentaires Offres'!C:D,2,0),"")</f>
        <v/>
      </c>
      <c r="R545" t="str">
        <f>IFERROR(VLOOKUP(L545,Tables!A:C,3,0),"")</f>
        <v>Industrie</v>
      </c>
      <c r="S545" t="str">
        <f>IFERROR(VLOOKUP(L545,Tables!A:C,2,0),"")</f>
        <v>Carrosserie peinture</v>
      </c>
      <c r="T545">
        <f t="shared" si="24"/>
        <v>11</v>
      </c>
      <c r="U545">
        <f t="shared" si="25"/>
        <v>2024</v>
      </c>
      <c r="V545" t="str">
        <f t="shared" si="26"/>
        <v>Non</v>
      </c>
    </row>
    <row r="546" spans="1:22" ht="18" customHeight="1" x14ac:dyDescent="0.3">
      <c r="A546" s="1" t="s">
        <v>48</v>
      </c>
      <c r="B546" s="2">
        <v>45614</v>
      </c>
      <c r="C546" s="34">
        <v>45618</v>
      </c>
      <c r="D546" s="3" t="s">
        <v>312</v>
      </c>
      <c r="E546" s="4">
        <v>13127</v>
      </c>
      <c r="F546" s="5">
        <v>22775</v>
      </c>
      <c r="G546" s="4">
        <v>4</v>
      </c>
      <c r="H546" s="7" t="s">
        <v>23</v>
      </c>
      <c r="I546" s="35" t="s">
        <v>23</v>
      </c>
      <c r="J546" s="1" t="s">
        <v>19</v>
      </c>
      <c r="K546" s="6" t="s">
        <v>20</v>
      </c>
      <c r="L546" s="1">
        <v>141</v>
      </c>
      <c r="M546" s="6" t="s">
        <v>31</v>
      </c>
      <c r="N546" s="6"/>
      <c r="O546" s="4">
        <v>4</v>
      </c>
      <c r="P546" s="3" t="str">
        <f>IFERROR(VLOOKUP(A546&amp;F546,'Commentaires Offres'!H:I,2,0),"")</f>
        <v>Cette formation dispose de places réservées aux candidats bénéficiant d’un financement individuel type AIF ou autofinancement ou financement entreprise. Si vous souhaitez vous positionner, n’hésitez pas à nous contacter au 3936.</v>
      </c>
      <c r="Q546" s="6" t="str">
        <f>IFERROR(VLOOKUP(A546&amp;F546,'Commentaires Offres'!C:D,2,0),"")</f>
        <v/>
      </c>
      <c r="R546" t="str">
        <f>IFERROR(VLOOKUP(L546,Tables!A:C,3,0),"")</f>
        <v>BTP</v>
      </c>
      <c r="S546" t="str">
        <f>IFERROR(VLOOKUP(L546,Tables!A:C,2,0),"")</f>
        <v>Froid climatisation niv V IV III</v>
      </c>
      <c r="T546">
        <f t="shared" si="24"/>
        <v>11</v>
      </c>
      <c r="U546">
        <f t="shared" si="25"/>
        <v>2024</v>
      </c>
      <c r="V546" t="str">
        <f t="shared" si="26"/>
        <v>Non</v>
      </c>
    </row>
    <row r="547" spans="1:22" ht="18" customHeight="1" x14ac:dyDescent="0.3">
      <c r="A547" s="1" t="s">
        <v>48</v>
      </c>
      <c r="B547" s="2">
        <v>45614</v>
      </c>
      <c r="C547" s="34">
        <v>45617</v>
      </c>
      <c r="D547" s="3" t="s">
        <v>312</v>
      </c>
      <c r="E547" s="4">
        <v>13127</v>
      </c>
      <c r="F547" s="5">
        <v>22794</v>
      </c>
      <c r="G547" s="4">
        <v>4</v>
      </c>
      <c r="H547" s="7" t="s">
        <v>23</v>
      </c>
      <c r="I547" s="35" t="s">
        <v>23</v>
      </c>
      <c r="J547" s="1" t="s">
        <v>19</v>
      </c>
      <c r="K547" s="6" t="s">
        <v>211</v>
      </c>
      <c r="L547" s="1">
        <v>141</v>
      </c>
      <c r="M547" s="6" t="s">
        <v>31</v>
      </c>
      <c r="N547" s="6"/>
      <c r="O547" s="4">
        <v>4</v>
      </c>
      <c r="P547" s="3" t="str">
        <f>IFERROR(VLOOKUP(A547&amp;F547,'Commentaires Offres'!H:I,2,0),"")</f>
        <v/>
      </c>
      <c r="Q547" s="6" t="str">
        <f>IFERROR(VLOOKUP(A547&amp;F547,'Commentaires Offres'!C:D,2,0),"")</f>
        <v/>
      </c>
      <c r="R547" t="str">
        <f>IFERROR(VLOOKUP(L547,Tables!A:C,3,0),"")</f>
        <v>BTP</v>
      </c>
      <c r="S547" t="str">
        <f>IFERROR(VLOOKUP(L547,Tables!A:C,2,0),"")</f>
        <v>Froid climatisation niv V IV III</v>
      </c>
      <c r="T547">
        <f t="shared" si="24"/>
        <v>11</v>
      </c>
      <c r="U547">
        <f t="shared" si="25"/>
        <v>2024</v>
      </c>
      <c r="V547" t="str">
        <f t="shared" si="26"/>
        <v>Non</v>
      </c>
    </row>
    <row r="548" spans="1:22" ht="18" customHeight="1" x14ac:dyDescent="0.3">
      <c r="A548" s="1" t="s">
        <v>48</v>
      </c>
      <c r="B548" s="2">
        <v>45614</v>
      </c>
      <c r="C548" s="34">
        <v>45616</v>
      </c>
      <c r="D548" s="3" t="s">
        <v>753</v>
      </c>
      <c r="E548" s="4">
        <v>12812</v>
      </c>
      <c r="F548" s="5">
        <v>24462</v>
      </c>
      <c r="G548" s="4">
        <v>4</v>
      </c>
      <c r="H548" s="7" t="s">
        <v>23</v>
      </c>
      <c r="I548" s="35" t="s">
        <v>23</v>
      </c>
      <c r="J548" s="1" t="s">
        <v>19</v>
      </c>
      <c r="K548" s="6" t="s">
        <v>20</v>
      </c>
      <c r="L548" s="1">
        <v>111</v>
      </c>
      <c r="M548" s="6" t="s">
        <v>31</v>
      </c>
      <c r="N548" s="6"/>
      <c r="O548" s="4">
        <v>4</v>
      </c>
      <c r="P548" s="3" t="str">
        <f>IFERROR(VLOOKUP(A548&amp;F548,'Commentaires Offres'!H:I,2,0),"")</f>
        <v/>
      </c>
      <c r="Q548" s="6" t="str">
        <f>IFERROR(VLOOKUP(A548&amp;F548,'Commentaires Offres'!C:D,2,0),"")</f>
        <v/>
      </c>
      <c r="R548" t="str">
        <f>IFERROR(VLOOKUP(L548,Tables!A:C,3,0),"")</f>
        <v>BTP</v>
      </c>
      <c r="S548" t="str">
        <f>IFERROR(VLOOKUP(L548,Tables!A:C,2,0),"")</f>
        <v>Aménagements finitions niv V</v>
      </c>
      <c r="T548">
        <f t="shared" si="24"/>
        <v>11</v>
      </c>
      <c r="U548">
        <f t="shared" si="25"/>
        <v>2024</v>
      </c>
      <c r="V548" t="str">
        <f t="shared" si="26"/>
        <v>Non</v>
      </c>
    </row>
    <row r="549" spans="1:22" ht="18" customHeight="1" x14ac:dyDescent="0.3">
      <c r="A549" s="1" t="s">
        <v>48</v>
      </c>
      <c r="B549" s="2">
        <v>45614</v>
      </c>
      <c r="C549" s="34">
        <v>45769</v>
      </c>
      <c r="D549" s="3" t="s">
        <v>549</v>
      </c>
      <c r="E549" s="4">
        <v>7069</v>
      </c>
      <c r="F549" s="5">
        <v>24488</v>
      </c>
      <c r="G549" s="4">
        <v>10</v>
      </c>
      <c r="H549" s="7" t="s">
        <v>9</v>
      </c>
      <c r="I549" s="35">
        <v>11339</v>
      </c>
      <c r="J549" s="1" t="s">
        <v>19</v>
      </c>
      <c r="K549" s="6" t="s">
        <v>20</v>
      </c>
      <c r="L549" s="1">
        <v>126</v>
      </c>
      <c r="M549" s="6" t="s">
        <v>50</v>
      </c>
      <c r="N549" s="6" t="s">
        <v>757</v>
      </c>
      <c r="O549" s="4">
        <v>14</v>
      </c>
      <c r="P549" s="3" t="str">
        <f>IFERROR(VLOOKUP(A549&amp;F549,'Commentaires Offres'!H:I,2,0),"")</f>
        <v/>
      </c>
      <c r="Q549" s="6" t="str">
        <f>IFERROR(VLOOKUP(A549&amp;F549,'Commentaires Offres'!C:D,2,0),"")</f>
        <v/>
      </c>
      <c r="R549" t="str">
        <f>IFERROR(VLOOKUP(L549,Tables!A:C,3,0),"")</f>
        <v>Industrie</v>
      </c>
      <c r="S549" t="str">
        <f>IFERROR(VLOOKUP(L549,Tables!A:C,2,0),"")</f>
        <v>Chaudronnerie et Tuyautage</v>
      </c>
      <c r="T549">
        <f t="shared" si="24"/>
        <v>11</v>
      </c>
      <c r="U549">
        <f t="shared" si="25"/>
        <v>2024</v>
      </c>
      <c r="V549" t="str">
        <f t="shared" si="26"/>
        <v>Oui</v>
      </c>
    </row>
    <row r="550" spans="1:22" ht="18" customHeight="1" x14ac:dyDescent="0.3">
      <c r="A550" s="1" t="s">
        <v>48</v>
      </c>
      <c r="B550" s="2">
        <v>45621</v>
      </c>
      <c r="C550" s="34">
        <v>45625</v>
      </c>
      <c r="D550" s="3" t="s">
        <v>323</v>
      </c>
      <c r="E550" s="4">
        <v>11221</v>
      </c>
      <c r="F550" s="5">
        <v>24339</v>
      </c>
      <c r="G550" s="4">
        <v>12</v>
      </c>
      <c r="H550" s="7" t="s">
        <v>23</v>
      </c>
      <c r="I550" s="35" t="s">
        <v>23</v>
      </c>
      <c r="J550" s="1" t="s">
        <v>19</v>
      </c>
      <c r="K550" s="6" t="s">
        <v>211</v>
      </c>
      <c r="L550" s="1">
        <v>169</v>
      </c>
      <c r="M550" s="6" t="s">
        <v>31</v>
      </c>
      <c r="N550" s="6"/>
      <c r="O550" s="4">
        <v>12</v>
      </c>
      <c r="P550" s="3" t="str">
        <f>IFERROR(VLOOKUP(A550&amp;F550,'Commentaires Offres'!H:I,2,0),"")</f>
        <v/>
      </c>
      <c r="Q550" s="6" t="str">
        <f>IFERROR(VLOOKUP(A550&amp;F550,'Commentaires Offres'!C:D,2,0),"")</f>
        <v/>
      </c>
      <c r="R550" t="str">
        <f>IFERROR(VLOOKUP(L550,Tables!A:C,3,0),"")</f>
        <v>Industrie</v>
      </c>
      <c r="S550" t="str">
        <f>IFERROR(VLOOKUP(L550,Tables!A:C,2,0),"")</f>
        <v>Carrosserie peinture</v>
      </c>
      <c r="T550">
        <f t="shared" si="24"/>
        <v>11</v>
      </c>
      <c r="U550">
        <f t="shared" si="25"/>
        <v>2024</v>
      </c>
      <c r="V550" t="str">
        <f t="shared" si="26"/>
        <v>Non</v>
      </c>
    </row>
    <row r="551" spans="1:22" ht="18" customHeight="1" x14ac:dyDescent="0.3">
      <c r="A551" s="1" t="s">
        <v>48</v>
      </c>
      <c r="B551" s="2">
        <v>45623</v>
      </c>
      <c r="C551" s="34">
        <v>45632</v>
      </c>
      <c r="D551" s="3" t="s">
        <v>870</v>
      </c>
      <c r="E551" s="4">
        <v>16239</v>
      </c>
      <c r="F551" s="5">
        <v>24196</v>
      </c>
      <c r="G551" s="4">
        <v>12</v>
      </c>
      <c r="H551" s="7" t="s">
        <v>23</v>
      </c>
      <c r="I551" s="35" t="s">
        <v>23</v>
      </c>
      <c r="J551" s="1" t="s">
        <v>19</v>
      </c>
      <c r="K551" s="6" t="s">
        <v>211</v>
      </c>
      <c r="L551" s="1">
        <v>102</v>
      </c>
      <c r="M551" s="6" t="s">
        <v>212</v>
      </c>
      <c r="N551" s="6"/>
      <c r="O551" s="4">
        <v>12</v>
      </c>
      <c r="P551" s="3" t="str">
        <f>IFERROR(VLOOKUP(A551&amp;F551,'Commentaires Offres'!H:I,2,0),"")</f>
        <v/>
      </c>
      <c r="Q551" s="6" t="str">
        <f>IFERROR(VLOOKUP(A551&amp;F551,'Commentaires Offres'!C:D,2,0),"")</f>
        <v/>
      </c>
      <c r="R551" t="str">
        <f>IFERROR(VLOOKUP(L551,Tables!A:C,3,0),"")</f>
        <v>BTP</v>
      </c>
      <c r="S551" t="str">
        <f>IFERROR(VLOOKUP(L551,Tables!A:C,2,0),"")</f>
        <v>Maçonnerie Gros oeuvre</v>
      </c>
      <c r="T551">
        <f t="shared" si="24"/>
        <v>11</v>
      </c>
      <c r="U551">
        <f t="shared" si="25"/>
        <v>2024</v>
      </c>
      <c r="V551" t="str">
        <f t="shared" si="26"/>
        <v>Non</v>
      </c>
    </row>
    <row r="552" spans="1:22" ht="18" customHeight="1" x14ac:dyDescent="0.3">
      <c r="A552" s="1" t="s">
        <v>48</v>
      </c>
      <c r="B552" s="2">
        <v>45623</v>
      </c>
      <c r="C552" s="34">
        <v>45756</v>
      </c>
      <c r="D552" s="3" t="s">
        <v>552</v>
      </c>
      <c r="E552" s="4">
        <v>15238</v>
      </c>
      <c r="F552" s="5">
        <v>24285</v>
      </c>
      <c r="G552" s="4">
        <v>4</v>
      </c>
      <c r="H552" s="7" t="s">
        <v>9</v>
      </c>
      <c r="I552" s="35">
        <v>7053</v>
      </c>
      <c r="J552" s="1" t="s">
        <v>19</v>
      </c>
      <c r="K552" s="6" t="s">
        <v>20</v>
      </c>
      <c r="L552" s="1">
        <v>170</v>
      </c>
      <c r="M552" s="6" t="s">
        <v>35</v>
      </c>
      <c r="N552" s="6"/>
      <c r="O552" s="4">
        <v>4</v>
      </c>
      <c r="P552" s="3" t="str">
        <f>IFERROR(VLOOKUP(A552&amp;F552,'Commentaires Offres'!H:I,2,0),"")</f>
        <v>Formation annulée</v>
      </c>
      <c r="Q552" s="6" t="str">
        <f>IFERROR(VLOOKUP(A552&amp;F552,'Commentaires Offres'!C:D,2,0),"")</f>
        <v/>
      </c>
      <c r="R552" t="str">
        <f>IFERROR(VLOOKUP(L552,Tables!A:C,3,0),"")</f>
        <v>Industrie</v>
      </c>
      <c r="S552" t="str">
        <f>IFERROR(VLOOKUP(L552,Tables!A:C,2,0),"")</f>
        <v>Réparation véhicules légers</v>
      </c>
      <c r="T552">
        <f t="shared" si="24"/>
        <v>11</v>
      </c>
      <c r="U552">
        <f t="shared" si="25"/>
        <v>2024</v>
      </c>
      <c r="V552" t="str">
        <f t="shared" si="26"/>
        <v>Oui</v>
      </c>
    </row>
    <row r="553" spans="1:22" ht="18" customHeight="1" x14ac:dyDescent="0.3">
      <c r="A553" s="1" t="s">
        <v>48</v>
      </c>
      <c r="B553" s="2">
        <v>45628</v>
      </c>
      <c r="C553" s="34">
        <v>45631</v>
      </c>
      <c r="D553" s="3" t="s">
        <v>312</v>
      </c>
      <c r="E553" s="4">
        <v>13127</v>
      </c>
      <c r="F553" s="5">
        <v>22795</v>
      </c>
      <c r="G553" s="4">
        <v>4</v>
      </c>
      <c r="H553" s="7" t="s">
        <v>23</v>
      </c>
      <c r="I553" s="35" t="s">
        <v>23</v>
      </c>
      <c r="J553" s="1" t="s">
        <v>19</v>
      </c>
      <c r="K553" s="6" t="s">
        <v>211</v>
      </c>
      <c r="L553" s="1">
        <v>141</v>
      </c>
      <c r="M553" s="6" t="s">
        <v>31</v>
      </c>
      <c r="N553" s="6"/>
      <c r="O553" s="4">
        <v>4</v>
      </c>
      <c r="P553" s="3" t="str">
        <f>IFERROR(VLOOKUP(A553&amp;F553,'Commentaires Offres'!H:I,2,0),"")</f>
        <v/>
      </c>
      <c r="Q553" s="6" t="str">
        <f>IFERROR(VLOOKUP(A553&amp;F553,'Commentaires Offres'!C:D,2,0),"")</f>
        <v/>
      </c>
      <c r="R553" t="str">
        <f>IFERROR(VLOOKUP(L553,Tables!A:C,3,0),"")</f>
        <v>BTP</v>
      </c>
      <c r="S553" t="str">
        <f>IFERROR(VLOOKUP(L553,Tables!A:C,2,0),"")</f>
        <v>Froid climatisation niv V IV III</v>
      </c>
      <c r="T553">
        <f t="shared" si="24"/>
        <v>12</v>
      </c>
      <c r="U553">
        <f t="shared" si="25"/>
        <v>2024</v>
      </c>
      <c r="V553" t="str">
        <f t="shared" si="26"/>
        <v>Non</v>
      </c>
    </row>
    <row r="554" spans="1:22" ht="18" customHeight="1" x14ac:dyDescent="0.3">
      <c r="A554" s="1" t="s">
        <v>48</v>
      </c>
      <c r="B554" s="2">
        <v>45628</v>
      </c>
      <c r="C554" s="34">
        <v>45632</v>
      </c>
      <c r="D554" s="3" t="s">
        <v>323</v>
      </c>
      <c r="E554" s="4">
        <v>11221</v>
      </c>
      <c r="F554" s="5">
        <v>24340</v>
      </c>
      <c r="G554" s="4">
        <v>12</v>
      </c>
      <c r="H554" s="7" t="s">
        <v>23</v>
      </c>
      <c r="I554" s="35" t="s">
        <v>23</v>
      </c>
      <c r="J554" s="1" t="s">
        <v>19</v>
      </c>
      <c r="K554" s="6" t="s">
        <v>211</v>
      </c>
      <c r="L554" s="1">
        <v>169</v>
      </c>
      <c r="M554" s="6" t="s">
        <v>31</v>
      </c>
      <c r="N554" s="6"/>
      <c r="O554" s="4">
        <v>12</v>
      </c>
      <c r="P554" s="3" t="str">
        <f>IFERROR(VLOOKUP(A554&amp;F554,'Commentaires Offres'!H:I,2,0),"")</f>
        <v/>
      </c>
      <c r="Q554" s="6" t="str">
        <f>IFERROR(VLOOKUP(A554&amp;F554,'Commentaires Offres'!C:D,2,0),"")</f>
        <v/>
      </c>
      <c r="R554" t="str">
        <f>IFERROR(VLOOKUP(L554,Tables!A:C,3,0),"")</f>
        <v>Industrie</v>
      </c>
      <c r="S554" t="str">
        <f>IFERROR(VLOOKUP(L554,Tables!A:C,2,0),"")</f>
        <v>Carrosserie peinture</v>
      </c>
      <c r="T554">
        <f t="shared" si="24"/>
        <v>12</v>
      </c>
      <c r="U554">
        <f t="shared" si="25"/>
        <v>2024</v>
      </c>
      <c r="V554" t="str">
        <f t="shared" si="26"/>
        <v>Non</v>
      </c>
    </row>
    <row r="555" spans="1:22" ht="18" customHeight="1" x14ac:dyDescent="0.3">
      <c r="A555" s="1" t="s">
        <v>48</v>
      </c>
      <c r="B555" s="2">
        <v>45628</v>
      </c>
      <c r="C555" s="34">
        <v>45632</v>
      </c>
      <c r="D555" s="3" t="s">
        <v>312</v>
      </c>
      <c r="E555" s="4">
        <v>13127</v>
      </c>
      <c r="F555" s="5">
        <v>22776</v>
      </c>
      <c r="G555" s="4">
        <v>4</v>
      </c>
      <c r="H555" s="7" t="s">
        <v>23</v>
      </c>
      <c r="I555" s="35" t="s">
        <v>23</v>
      </c>
      <c r="J555" s="1" t="s">
        <v>19</v>
      </c>
      <c r="K555" s="6" t="s">
        <v>20</v>
      </c>
      <c r="L555" s="1">
        <v>141</v>
      </c>
      <c r="M555" s="6" t="s">
        <v>31</v>
      </c>
      <c r="N555" s="6"/>
      <c r="O555" s="4">
        <v>4</v>
      </c>
      <c r="P555" s="3" t="str">
        <f>IFERROR(VLOOKUP(A555&amp;F555,'Commentaires Offres'!H:I,2,0),"")</f>
        <v>Cette formation dispose de places réservées aux candidats bénéficiant d’un financement individuel type AIF ou autofinancement ou financement entreprise. Si vous souhaitez vous positionner, n’hésitez pas à nous contacter au 3936.</v>
      </c>
      <c r="Q555" s="6" t="str">
        <f>IFERROR(VLOOKUP(A555&amp;F555,'Commentaires Offres'!C:D,2,0),"")</f>
        <v/>
      </c>
      <c r="R555" t="str">
        <f>IFERROR(VLOOKUP(L555,Tables!A:C,3,0),"")</f>
        <v>BTP</v>
      </c>
      <c r="S555" t="str">
        <f>IFERROR(VLOOKUP(L555,Tables!A:C,2,0),"")</f>
        <v>Froid climatisation niv V IV III</v>
      </c>
      <c r="T555">
        <f t="shared" si="24"/>
        <v>12</v>
      </c>
      <c r="U555">
        <f t="shared" si="25"/>
        <v>2024</v>
      </c>
      <c r="V555" t="str">
        <f t="shared" si="26"/>
        <v>Non</v>
      </c>
    </row>
    <row r="556" spans="1:22" ht="18" customHeight="1" x14ac:dyDescent="0.3">
      <c r="A556" s="1" t="s">
        <v>48</v>
      </c>
      <c r="B556" s="2">
        <v>45628</v>
      </c>
      <c r="C556" s="34">
        <v>45629</v>
      </c>
      <c r="D556" s="3" t="s">
        <v>323</v>
      </c>
      <c r="E556" s="4">
        <v>11221</v>
      </c>
      <c r="F556" s="5">
        <v>23328</v>
      </c>
      <c r="G556" s="4">
        <v>8</v>
      </c>
      <c r="H556" s="7" t="s">
        <v>23</v>
      </c>
      <c r="I556" s="35" t="s">
        <v>23</v>
      </c>
      <c r="J556" s="1" t="s">
        <v>19</v>
      </c>
      <c r="K556" s="6" t="s">
        <v>211</v>
      </c>
      <c r="L556" s="1">
        <v>169</v>
      </c>
      <c r="M556" s="6" t="s">
        <v>31</v>
      </c>
      <c r="N556" s="6"/>
      <c r="O556" s="4">
        <v>8</v>
      </c>
      <c r="P556" s="3" t="str">
        <f>IFERROR(VLOOKUP(A556&amp;F556,'Commentaires Offres'!H:I,2,0),"")</f>
        <v/>
      </c>
      <c r="Q556" s="6" t="str">
        <f>IFERROR(VLOOKUP(A556&amp;F556,'Commentaires Offres'!C:D,2,0),"")</f>
        <v/>
      </c>
      <c r="R556" t="str">
        <f>IFERROR(VLOOKUP(L556,Tables!A:C,3,0),"")</f>
        <v>Industrie</v>
      </c>
      <c r="S556" t="str">
        <f>IFERROR(VLOOKUP(L556,Tables!A:C,2,0),"")</f>
        <v>Carrosserie peinture</v>
      </c>
      <c r="T556">
        <f t="shared" si="24"/>
        <v>12</v>
      </c>
      <c r="U556">
        <f t="shared" si="25"/>
        <v>2024</v>
      </c>
      <c r="V556" t="str">
        <f t="shared" si="26"/>
        <v>Non</v>
      </c>
    </row>
    <row r="557" spans="1:22" ht="18" customHeight="1" x14ac:dyDescent="0.3">
      <c r="A557" s="1" t="s">
        <v>48</v>
      </c>
      <c r="B557" s="2">
        <v>45628</v>
      </c>
      <c r="C557" s="34">
        <v>45629</v>
      </c>
      <c r="D557" s="3" t="s">
        <v>314</v>
      </c>
      <c r="E557" s="4">
        <v>11433</v>
      </c>
      <c r="F557" s="5">
        <v>24392</v>
      </c>
      <c r="G557" s="4">
        <v>4</v>
      </c>
      <c r="H557" s="7" t="s">
        <v>23</v>
      </c>
      <c r="I557" s="35" t="s">
        <v>23</v>
      </c>
      <c r="J557" s="1" t="s">
        <v>19</v>
      </c>
      <c r="K557" s="6" t="s">
        <v>20</v>
      </c>
      <c r="L557" s="1">
        <v>170</v>
      </c>
      <c r="M557" s="6" t="s">
        <v>31</v>
      </c>
      <c r="N557" s="6"/>
      <c r="O557" s="4">
        <v>4</v>
      </c>
      <c r="P557" s="3" t="str">
        <f>IFERROR(VLOOKUP(A557&amp;F557,'Commentaires Offres'!H:I,2,0),"")</f>
        <v/>
      </c>
      <c r="Q557" s="6" t="str">
        <f>IFERROR(VLOOKUP(A557&amp;F557,'Commentaires Offres'!C:D,2,0),"")</f>
        <v/>
      </c>
      <c r="R557" t="str">
        <f>IFERROR(VLOOKUP(L557,Tables!A:C,3,0),"")</f>
        <v>Industrie</v>
      </c>
      <c r="S557" t="str">
        <f>IFERROR(VLOOKUP(L557,Tables!A:C,2,0),"")</f>
        <v>Réparation véhicules légers</v>
      </c>
      <c r="T557">
        <f t="shared" si="24"/>
        <v>12</v>
      </c>
      <c r="U557">
        <f t="shared" si="25"/>
        <v>2024</v>
      </c>
      <c r="V557" t="str">
        <f t="shared" si="26"/>
        <v>Non</v>
      </c>
    </row>
    <row r="558" spans="1:22" ht="18" customHeight="1" x14ac:dyDescent="0.3">
      <c r="A558" s="1" t="s">
        <v>48</v>
      </c>
      <c r="B558" s="2">
        <v>45628</v>
      </c>
      <c r="C558" s="34">
        <v>45629</v>
      </c>
      <c r="D558" s="3" t="s">
        <v>751</v>
      </c>
      <c r="E558" s="4">
        <v>11432</v>
      </c>
      <c r="F558" s="5">
        <v>24426</v>
      </c>
      <c r="G558" s="4">
        <v>4</v>
      </c>
      <c r="H558" s="7" t="s">
        <v>23</v>
      </c>
      <c r="I558" s="35" t="s">
        <v>23</v>
      </c>
      <c r="J558" s="1" t="s">
        <v>19</v>
      </c>
      <c r="K558" s="6" t="s">
        <v>20</v>
      </c>
      <c r="L558" s="1">
        <v>170</v>
      </c>
      <c r="M558" s="6" t="s">
        <v>31</v>
      </c>
      <c r="N558" s="6"/>
      <c r="O558" s="4">
        <v>4</v>
      </c>
      <c r="P558" s="3" t="str">
        <f>IFERROR(VLOOKUP(A558&amp;F558,'Commentaires Offres'!H:I,2,0),"")</f>
        <v/>
      </c>
      <c r="Q558" s="6" t="str">
        <f>IFERROR(VLOOKUP(A558&amp;F558,'Commentaires Offres'!C:D,2,0),"")</f>
        <v/>
      </c>
      <c r="R558" t="str">
        <f>IFERROR(VLOOKUP(L558,Tables!A:C,3,0),"")</f>
        <v>Industrie</v>
      </c>
      <c r="S558" t="str">
        <f>IFERROR(VLOOKUP(L558,Tables!A:C,2,0),"")</f>
        <v>Réparation véhicules légers</v>
      </c>
      <c r="T558">
        <f t="shared" si="24"/>
        <v>12</v>
      </c>
      <c r="U558">
        <f t="shared" si="25"/>
        <v>2024</v>
      </c>
      <c r="V558" t="str">
        <f t="shared" si="26"/>
        <v>Non</v>
      </c>
    </row>
    <row r="559" spans="1:22" ht="18" customHeight="1" x14ac:dyDescent="0.3">
      <c r="A559" s="1" t="s">
        <v>48</v>
      </c>
      <c r="B559" s="2">
        <v>45628</v>
      </c>
      <c r="C559" s="34">
        <v>45834</v>
      </c>
      <c r="D559" s="3" t="s">
        <v>538</v>
      </c>
      <c r="E559" s="4">
        <v>11843</v>
      </c>
      <c r="F559" s="5">
        <v>23205</v>
      </c>
      <c r="G559" s="4">
        <v>14</v>
      </c>
      <c r="H559" s="7" t="s">
        <v>9</v>
      </c>
      <c r="I559" s="35">
        <v>13608</v>
      </c>
      <c r="J559" s="1" t="s">
        <v>19</v>
      </c>
      <c r="K559" s="6" t="s">
        <v>20</v>
      </c>
      <c r="L559" s="1">
        <v>108</v>
      </c>
      <c r="M559" s="6" t="s">
        <v>33</v>
      </c>
      <c r="N559" s="6" t="s">
        <v>55</v>
      </c>
      <c r="O559" s="4">
        <v>6</v>
      </c>
      <c r="P559" s="3" t="str">
        <f>IFERROR(VLOOKUP(A559&amp;F559,'Commentaires Offres'!H:I,2,0),"")</f>
        <v/>
      </c>
      <c r="Q559" s="6" t="str">
        <f>IFERROR(VLOOKUP(A559&amp;F559,'Commentaires Offres'!C:D,2,0),"")</f>
        <v/>
      </c>
      <c r="R559" t="str">
        <f>IFERROR(VLOOKUP(L559,Tables!A:C,3,0),"")</f>
        <v>BTP</v>
      </c>
      <c r="S559" t="str">
        <f>IFERROR(VLOOKUP(L559,Tables!A:C,2,0),"")</f>
        <v>Equipement Génie climatique</v>
      </c>
      <c r="T559">
        <f t="shared" si="24"/>
        <v>12</v>
      </c>
      <c r="U559">
        <f t="shared" si="25"/>
        <v>2024</v>
      </c>
      <c r="V559" t="str">
        <f t="shared" si="26"/>
        <v>Oui</v>
      </c>
    </row>
    <row r="560" spans="1:22" ht="18" customHeight="1" x14ac:dyDescent="0.3">
      <c r="A560" s="1" t="s">
        <v>48</v>
      </c>
      <c r="B560" s="2">
        <v>45628</v>
      </c>
      <c r="C560" s="34">
        <v>45719</v>
      </c>
      <c r="D560" s="3" t="s">
        <v>320</v>
      </c>
      <c r="E560" s="4">
        <v>14079</v>
      </c>
      <c r="F560" s="5">
        <v>23316</v>
      </c>
      <c r="G560" s="4">
        <v>12</v>
      </c>
      <c r="H560" s="7" t="s">
        <v>23</v>
      </c>
      <c r="I560" s="35" t="s">
        <v>23</v>
      </c>
      <c r="J560" s="1" t="s">
        <v>19</v>
      </c>
      <c r="K560" s="6" t="s">
        <v>20</v>
      </c>
      <c r="L560" s="1">
        <v>170</v>
      </c>
      <c r="M560" s="6" t="s">
        <v>35</v>
      </c>
      <c r="N560" s="6"/>
      <c r="O560" s="4">
        <v>12</v>
      </c>
      <c r="P560" s="3" t="str">
        <f>IFERROR(VLOOKUP(A560&amp;F560,'Commentaires Offres'!H:I,2,0),"")</f>
        <v/>
      </c>
      <c r="Q560" s="6" t="str">
        <f>IFERROR(VLOOKUP(A560&amp;F560,'Commentaires Offres'!C:D,2,0),"")</f>
        <v/>
      </c>
      <c r="R560" t="str">
        <f>IFERROR(VLOOKUP(L560,Tables!A:C,3,0),"")</f>
        <v>Industrie</v>
      </c>
      <c r="S560" t="str">
        <f>IFERROR(VLOOKUP(L560,Tables!A:C,2,0),"")</f>
        <v>Réparation véhicules légers</v>
      </c>
      <c r="T560">
        <f t="shared" si="24"/>
        <v>12</v>
      </c>
      <c r="U560">
        <f t="shared" si="25"/>
        <v>2024</v>
      </c>
      <c r="V560" t="str">
        <f t="shared" si="26"/>
        <v>Non</v>
      </c>
    </row>
    <row r="561" spans="1:22" ht="18" customHeight="1" x14ac:dyDescent="0.3">
      <c r="A561" s="1" t="s">
        <v>48</v>
      </c>
      <c r="B561" s="2">
        <v>45628</v>
      </c>
      <c r="C561" s="34">
        <v>45847</v>
      </c>
      <c r="D561" s="3" t="s">
        <v>527</v>
      </c>
      <c r="E561" s="4">
        <v>7050</v>
      </c>
      <c r="F561" s="5">
        <v>24470</v>
      </c>
      <c r="G561" s="4">
        <v>14</v>
      </c>
      <c r="H561" s="7" t="s">
        <v>9</v>
      </c>
      <c r="I561" s="35">
        <v>11396</v>
      </c>
      <c r="J561" s="1" t="s">
        <v>19</v>
      </c>
      <c r="K561" s="6" t="s">
        <v>20</v>
      </c>
      <c r="L561" s="1">
        <v>108</v>
      </c>
      <c r="M561" s="6" t="s">
        <v>33</v>
      </c>
      <c r="N561" s="6" t="s">
        <v>758</v>
      </c>
      <c r="O561" s="4">
        <v>14</v>
      </c>
      <c r="P561" s="3" t="str">
        <f>IFERROR(VLOOKUP(A561&amp;F561,'Commentaires Offres'!H:I,2,0),"")</f>
        <v/>
      </c>
      <c r="Q561" s="6" t="str">
        <f>IFERROR(VLOOKUP(A561&amp;F561,'Commentaires Offres'!C:D,2,0),"")</f>
        <v/>
      </c>
      <c r="R561" t="str">
        <f>IFERROR(VLOOKUP(L561,Tables!A:C,3,0),"")</f>
        <v>BTP</v>
      </c>
      <c r="S561" t="str">
        <f>IFERROR(VLOOKUP(L561,Tables!A:C,2,0),"")</f>
        <v>Equipement Génie climatique</v>
      </c>
      <c r="T561">
        <f t="shared" si="24"/>
        <v>12</v>
      </c>
      <c r="U561">
        <f t="shared" si="25"/>
        <v>2024</v>
      </c>
      <c r="V561" t="str">
        <f t="shared" si="26"/>
        <v>Oui</v>
      </c>
    </row>
    <row r="562" spans="1:22" ht="18" customHeight="1" x14ac:dyDescent="0.3">
      <c r="A562" s="1" t="s">
        <v>48</v>
      </c>
      <c r="B562" s="2">
        <v>45629</v>
      </c>
      <c r="C562" s="34">
        <v>45631</v>
      </c>
      <c r="D562" s="3" t="s">
        <v>753</v>
      </c>
      <c r="E562" s="4">
        <v>12812</v>
      </c>
      <c r="F562" s="5">
        <v>24463</v>
      </c>
      <c r="G562" s="4">
        <v>4</v>
      </c>
      <c r="H562" s="7" t="s">
        <v>23</v>
      </c>
      <c r="I562" s="35" t="s">
        <v>23</v>
      </c>
      <c r="J562" s="1" t="s">
        <v>19</v>
      </c>
      <c r="K562" s="6" t="s">
        <v>20</v>
      </c>
      <c r="L562" s="1">
        <v>111</v>
      </c>
      <c r="M562" s="6" t="s">
        <v>31</v>
      </c>
      <c r="N562" s="6"/>
      <c r="O562" s="4">
        <v>4</v>
      </c>
      <c r="P562" s="3" t="str">
        <f>IFERROR(VLOOKUP(A562&amp;F562,'Commentaires Offres'!H:I,2,0),"")</f>
        <v/>
      </c>
      <c r="Q562" s="6" t="str">
        <f>IFERROR(VLOOKUP(A562&amp;F562,'Commentaires Offres'!C:D,2,0),"")</f>
        <v/>
      </c>
      <c r="R562" t="str">
        <f>IFERROR(VLOOKUP(L562,Tables!A:C,3,0),"")</f>
        <v>BTP</v>
      </c>
      <c r="S562" t="str">
        <f>IFERROR(VLOOKUP(L562,Tables!A:C,2,0),"")</f>
        <v>Aménagements finitions niv V</v>
      </c>
      <c r="T562">
        <f t="shared" si="24"/>
        <v>12</v>
      </c>
      <c r="U562">
        <f t="shared" si="25"/>
        <v>2024</v>
      </c>
      <c r="V562" t="str">
        <f t="shared" si="26"/>
        <v>Non</v>
      </c>
    </row>
    <row r="563" spans="1:22" ht="18" customHeight="1" x14ac:dyDescent="0.3">
      <c r="A563" s="1" t="s">
        <v>48</v>
      </c>
      <c r="B563" s="2">
        <v>45630</v>
      </c>
      <c r="C563" s="34">
        <v>45631</v>
      </c>
      <c r="D563" s="3" t="s">
        <v>323</v>
      </c>
      <c r="E563" s="4">
        <v>11221</v>
      </c>
      <c r="F563" s="5">
        <v>23329</v>
      </c>
      <c r="G563" s="4">
        <v>8</v>
      </c>
      <c r="H563" s="7" t="s">
        <v>23</v>
      </c>
      <c r="I563" s="35" t="s">
        <v>23</v>
      </c>
      <c r="J563" s="1" t="s">
        <v>19</v>
      </c>
      <c r="K563" s="6" t="s">
        <v>211</v>
      </c>
      <c r="L563" s="1">
        <v>169</v>
      </c>
      <c r="M563" s="6" t="s">
        <v>31</v>
      </c>
      <c r="N563" s="6"/>
      <c r="O563" s="4">
        <v>8</v>
      </c>
      <c r="P563" s="3" t="str">
        <f>IFERROR(VLOOKUP(A563&amp;F563,'Commentaires Offres'!H:I,2,0),"")</f>
        <v/>
      </c>
      <c r="Q563" s="6" t="str">
        <f>IFERROR(VLOOKUP(A563&amp;F563,'Commentaires Offres'!C:D,2,0),"")</f>
        <v/>
      </c>
      <c r="R563" t="str">
        <f>IFERROR(VLOOKUP(L563,Tables!A:C,3,0),"")</f>
        <v>Industrie</v>
      </c>
      <c r="S563" t="str">
        <f>IFERROR(VLOOKUP(L563,Tables!A:C,2,0),"")</f>
        <v>Carrosserie peinture</v>
      </c>
      <c r="T563">
        <f t="shared" si="24"/>
        <v>12</v>
      </c>
      <c r="U563">
        <f t="shared" si="25"/>
        <v>2024</v>
      </c>
      <c r="V563" t="str">
        <f t="shared" si="26"/>
        <v>Non</v>
      </c>
    </row>
    <row r="564" spans="1:22" ht="18" customHeight="1" x14ac:dyDescent="0.3">
      <c r="A564" s="1" t="s">
        <v>48</v>
      </c>
      <c r="B564" s="2">
        <v>45630</v>
      </c>
      <c r="C564" s="34">
        <v>45631</v>
      </c>
      <c r="D564" s="3" t="s">
        <v>314</v>
      </c>
      <c r="E564" s="4">
        <v>11433</v>
      </c>
      <c r="F564" s="5">
        <v>24393</v>
      </c>
      <c r="G564" s="4">
        <v>4</v>
      </c>
      <c r="H564" s="7" t="s">
        <v>23</v>
      </c>
      <c r="I564" s="35" t="s">
        <v>23</v>
      </c>
      <c r="J564" s="1" t="s">
        <v>19</v>
      </c>
      <c r="K564" s="6" t="s">
        <v>20</v>
      </c>
      <c r="L564" s="1">
        <v>170</v>
      </c>
      <c r="M564" s="6" t="s">
        <v>31</v>
      </c>
      <c r="N564" s="6"/>
      <c r="O564" s="4">
        <v>4</v>
      </c>
      <c r="P564" s="3" t="str">
        <f>IFERROR(VLOOKUP(A564&amp;F564,'Commentaires Offres'!H:I,2,0),"")</f>
        <v/>
      </c>
      <c r="Q564" s="6" t="str">
        <f>IFERROR(VLOOKUP(A564&amp;F564,'Commentaires Offres'!C:D,2,0),"")</f>
        <v/>
      </c>
      <c r="R564" t="str">
        <f>IFERROR(VLOOKUP(L564,Tables!A:C,3,0),"")</f>
        <v>Industrie</v>
      </c>
      <c r="S564" t="str">
        <f>IFERROR(VLOOKUP(L564,Tables!A:C,2,0),"")</f>
        <v>Réparation véhicules légers</v>
      </c>
      <c r="T564">
        <f t="shared" si="24"/>
        <v>12</v>
      </c>
      <c r="U564">
        <f t="shared" si="25"/>
        <v>2024</v>
      </c>
      <c r="V564" t="str">
        <f t="shared" si="26"/>
        <v>Non</v>
      </c>
    </row>
    <row r="565" spans="1:22" ht="18" customHeight="1" x14ac:dyDescent="0.3">
      <c r="A565" s="1" t="s">
        <v>48</v>
      </c>
      <c r="B565" s="2">
        <v>45630</v>
      </c>
      <c r="C565" s="34">
        <v>45631</v>
      </c>
      <c r="D565" s="3" t="s">
        <v>308</v>
      </c>
      <c r="E565" s="4">
        <v>9994</v>
      </c>
      <c r="F565" s="5">
        <v>24120</v>
      </c>
      <c r="G565" s="4">
        <v>10</v>
      </c>
      <c r="H565" s="7" t="s">
        <v>23</v>
      </c>
      <c r="I565" s="35" t="s">
        <v>23</v>
      </c>
      <c r="J565" s="1" t="s">
        <v>19</v>
      </c>
      <c r="K565" s="6" t="s">
        <v>20</v>
      </c>
      <c r="L565" s="1">
        <v>177</v>
      </c>
      <c r="M565" s="6" t="s">
        <v>31</v>
      </c>
      <c r="N565" s="6"/>
      <c r="O565" s="4">
        <v>6</v>
      </c>
      <c r="P565" s="3" t="str">
        <f>IFERROR(VLOOKUP(A565&amp;F565,'Commentaires Offres'!H:I,2,0),"")</f>
        <v/>
      </c>
      <c r="Q565" s="6" t="str">
        <f>IFERROR(VLOOKUP(A565&amp;F565,'Commentaires Offres'!C:D,2,0),"")</f>
        <v/>
      </c>
      <c r="R565" t="str">
        <f>IFERROR(VLOOKUP(L565,Tables!A:C,3,0),"")</f>
        <v>Tertiaire</v>
      </c>
      <c r="S565" t="str">
        <f>IFERROR(VLOOKUP(L565,Tables!A:C,2,0),"")</f>
        <v>Autres Services entreprises et collectivités</v>
      </c>
      <c r="T565">
        <f t="shared" si="24"/>
        <v>12</v>
      </c>
      <c r="U565">
        <f t="shared" si="25"/>
        <v>2024</v>
      </c>
      <c r="V565" t="str">
        <f t="shared" si="26"/>
        <v>Non</v>
      </c>
    </row>
    <row r="566" spans="1:22" ht="18" customHeight="1" x14ac:dyDescent="0.3">
      <c r="A566" s="1" t="s">
        <v>48</v>
      </c>
      <c r="B566" s="2">
        <v>45630</v>
      </c>
      <c r="C566" s="34">
        <v>45631</v>
      </c>
      <c r="D566" s="3" t="s">
        <v>751</v>
      </c>
      <c r="E566" s="4">
        <v>11432</v>
      </c>
      <c r="F566" s="5">
        <v>24427</v>
      </c>
      <c r="G566" s="4">
        <v>4</v>
      </c>
      <c r="H566" s="7" t="s">
        <v>23</v>
      </c>
      <c r="I566" s="35" t="s">
        <v>23</v>
      </c>
      <c r="J566" s="1" t="s">
        <v>19</v>
      </c>
      <c r="K566" s="6" t="s">
        <v>20</v>
      </c>
      <c r="L566" s="1">
        <v>170</v>
      </c>
      <c r="M566" s="6" t="s">
        <v>31</v>
      </c>
      <c r="N566" s="6"/>
      <c r="O566" s="4">
        <v>4</v>
      </c>
      <c r="P566" s="3" t="str">
        <f>IFERROR(VLOOKUP(A566&amp;F566,'Commentaires Offres'!H:I,2,0),"")</f>
        <v/>
      </c>
      <c r="Q566" s="6" t="str">
        <f>IFERROR(VLOOKUP(A566&amp;F566,'Commentaires Offres'!C:D,2,0),"")</f>
        <v/>
      </c>
      <c r="R566" t="str">
        <f>IFERROR(VLOOKUP(L566,Tables!A:C,3,0),"")</f>
        <v>Industrie</v>
      </c>
      <c r="S566" t="str">
        <f>IFERROR(VLOOKUP(L566,Tables!A:C,2,0),"")</f>
        <v>Réparation véhicules légers</v>
      </c>
      <c r="T566">
        <f t="shared" si="24"/>
        <v>12</v>
      </c>
      <c r="U566">
        <f t="shared" si="25"/>
        <v>2024</v>
      </c>
      <c r="V566" t="str">
        <f t="shared" si="26"/>
        <v>Non</v>
      </c>
    </row>
    <row r="567" spans="1:22" ht="18" customHeight="1" x14ac:dyDescent="0.3">
      <c r="A567" s="1" t="s">
        <v>48</v>
      </c>
      <c r="B567" s="2">
        <v>45635</v>
      </c>
      <c r="C567" s="34">
        <v>45636</v>
      </c>
      <c r="D567" s="3" t="s">
        <v>323</v>
      </c>
      <c r="E567" s="4">
        <v>11221</v>
      </c>
      <c r="F567" s="5">
        <v>23330</v>
      </c>
      <c r="G567" s="4">
        <v>8</v>
      </c>
      <c r="H567" s="7" t="s">
        <v>23</v>
      </c>
      <c r="I567" s="35" t="s">
        <v>23</v>
      </c>
      <c r="J567" s="1" t="s">
        <v>19</v>
      </c>
      <c r="K567" s="6" t="s">
        <v>211</v>
      </c>
      <c r="L567" s="1">
        <v>169</v>
      </c>
      <c r="M567" s="6" t="s">
        <v>31</v>
      </c>
      <c r="N567" s="6"/>
      <c r="O567" s="4">
        <v>8</v>
      </c>
      <c r="P567" s="3" t="str">
        <f>IFERROR(VLOOKUP(A567&amp;F567,'Commentaires Offres'!H:I,2,0),"")</f>
        <v/>
      </c>
      <c r="Q567" s="6" t="str">
        <f>IFERROR(VLOOKUP(A567&amp;F567,'Commentaires Offres'!C:D,2,0),"")</f>
        <v/>
      </c>
      <c r="R567" t="str">
        <f>IFERROR(VLOOKUP(L567,Tables!A:C,3,0),"")</f>
        <v>Industrie</v>
      </c>
      <c r="S567" t="str">
        <f>IFERROR(VLOOKUP(L567,Tables!A:C,2,0),"")</f>
        <v>Carrosserie peinture</v>
      </c>
      <c r="T567">
        <f t="shared" si="24"/>
        <v>12</v>
      </c>
      <c r="U567">
        <f t="shared" si="25"/>
        <v>2024</v>
      </c>
      <c r="V567" t="str">
        <f t="shared" si="26"/>
        <v>Non</v>
      </c>
    </row>
    <row r="568" spans="1:22" ht="18" customHeight="1" x14ac:dyDescent="0.3">
      <c r="A568" s="1" t="s">
        <v>48</v>
      </c>
      <c r="B568" s="2">
        <v>45635</v>
      </c>
      <c r="C568" s="34">
        <v>45636</v>
      </c>
      <c r="D568" s="3" t="s">
        <v>314</v>
      </c>
      <c r="E568" s="4">
        <v>11433</v>
      </c>
      <c r="F568" s="5">
        <v>24394</v>
      </c>
      <c r="G568" s="4">
        <v>4</v>
      </c>
      <c r="H568" s="7" t="s">
        <v>23</v>
      </c>
      <c r="I568" s="35" t="s">
        <v>23</v>
      </c>
      <c r="J568" s="1" t="s">
        <v>19</v>
      </c>
      <c r="K568" s="6" t="s">
        <v>20</v>
      </c>
      <c r="L568" s="1">
        <v>170</v>
      </c>
      <c r="M568" s="6" t="s">
        <v>31</v>
      </c>
      <c r="N568" s="6"/>
      <c r="O568" s="4">
        <v>4</v>
      </c>
      <c r="P568" s="3" t="str">
        <f>IFERROR(VLOOKUP(A568&amp;F568,'Commentaires Offres'!H:I,2,0),"")</f>
        <v/>
      </c>
      <c r="Q568" s="6" t="str">
        <f>IFERROR(VLOOKUP(A568&amp;F568,'Commentaires Offres'!C:D,2,0),"")</f>
        <v/>
      </c>
      <c r="R568" t="str">
        <f>IFERROR(VLOOKUP(L568,Tables!A:C,3,0),"")</f>
        <v>Industrie</v>
      </c>
      <c r="S568" t="str">
        <f>IFERROR(VLOOKUP(L568,Tables!A:C,2,0),"")</f>
        <v>Réparation véhicules légers</v>
      </c>
      <c r="T568">
        <f t="shared" si="24"/>
        <v>12</v>
      </c>
      <c r="U568">
        <f t="shared" si="25"/>
        <v>2024</v>
      </c>
      <c r="V568" t="str">
        <f t="shared" si="26"/>
        <v>Non</v>
      </c>
    </row>
    <row r="569" spans="1:22" ht="18" customHeight="1" x14ac:dyDescent="0.3">
      <c r="A569" s="1" t="s">
        <v>48</v>
      </c>
      <c r="B569" s="2">
        <v>45635</v>
      </c>
      <c r="C569" s="34">
        <v>45636</v>
      </c>
      <c r="D569" s="3" t="s">
        <v>751</v>
      </c>
      <c r="E569" s="4">
        <v>11432</v>
      </c>
      <c r="F569" s="5">
        <v>24428</v>
      </c>
      <c r="G569" s="4">
        <v>4</v>
      </c>
      <c r="H569" s="7" t="s">
        <v>23</v>
      </c>
      <c r="I569" s="35" t="s">
        <v>23</v>
      </c>
      <c r="J569" s="1" t="s">
        <v>19</v>
      </c>
      <c r="K569" s="6" t="s">
        <v>20</v>
      </c>
      <c r="L569" s="1">
        <v>170</v>
      </c>
      <c r="M569" s="6" t="s">
        <v>31</v>
      </c>
      <c r="N569" s="6"/>
      <c r="O569" s="4">
        <v>4</v>
      </c>
      <c r="P569" s="3" t="str">
        <f>IFERROR(VLOOKUP(A569&amp;F569,'Commentaires Offres'!H:I,2,0),"")</f>
        <v/>
      </c>
      <c r="Q569" s="6" t="str">
        <f>IFERROR(VLOOKUP(A569&amp;F569,'Commentaires Offres'!C:D,2,0),"")</f>
        <v/>
      </c>
      <c r="R569" t="str">
        <f>IFERROR(VLOOKUP(L569,Tables!A:C,3,0),"")</f>
        <v>Industrie</v>
      </c>
      <c r="S569" t="str">
        <f>IFERROR(VLOOKUP(L569,Tables!A:C,2,0),"")</f>
        <v>Réparation véhicules légers</v>
      </c>
      <c r="T569">
        <f t="shared" si="24"/>
        <v>12</v>
      </c>
      <c r="U569">
        <f t="shared" si="25"/>
        <v>2024</v>
      </c>
      <c r="V569" t="str">
        <f t="shared" si="26"/>
        <v>Non</v>
      </c>
    </row>
    <row r="570" spans="1:22" ht="18" customHeight="1" x14ac:dyDescent="0.3">
      <c r="A570" s="1" t="s">
        <v>48</v>
      </c>
      <c r="B570" s="2">
        <v>45635</v>
      </c>
      <c r="C570" s="34">
        <v>45639</v>
      </c>
      <c r="D570" s="3" t="s">
        <v>323</v>
      </c>
      <c r="E570" s="4">
        <v>11221</v>
      </c>
      <c r="F570" s="5">
        <v>24341</v>
      </c>
      <c r="G570" s="4">
        <v>12</v>
      </c>
      <c r="H570" s="7" t="s">
        <v>23</v>
      </c>
      <c r="I570" s="35" t="s">
        <v>23</v>
      </c>
      <c r="J570" s="1" t="s">
        <v>19</v>
      </c>
      <c r="K570" s="6" t="s">
        <v>211</v>
      </c>
      <c r="L570" s="1">
        <v>169</v>
      </c>
      <c r="M570" s="6" t="s">
        <v>31</v>
      </c>
      <c r="N570" s="6"/>
      <c r="O570" s="4">
        <v>12</v>
      </c>
      <c r="P570" s="3" t="str">
        <f>IFERROR(VLOOKUP(A570&amp;F570,'Commentaires Offres'!H:I,2,0),"")</f>
        <v/>
      </c>
      <c r="Q570" s="6" t="str">
        <f>IFERROR(VLOOKUP(A570&amp;F570,'Commentaires Offres'!C:D,2,0),"")</f>
        <v/>
      </c>
      <c r="R570" t="str">
        <f>IFERROR(VLOOKUP(L570,Tables!A:C,3,0),"")</f>
        <v>Industrie</v>
      </c>
      <c r="S570" t="str">
        <f>IFERROR(VLOOKUP(L570,Tables!A:C,2,0),"")</f>
        <v>Carrosserie peinture</v>
      </c>
      <c r="T570">
        <f t="shared" si="24"/>
        <v>12</v>
      </c>
      <c r="U570">
        <f t="shared" si="25"/>
        <v>2024</v>
      </c>
      <c r="V570" t="str">
        <f t="shared" si="26"/>
        <v>Non</v>
      </c>
    </row>
    <row r="571" spans="1:22" ht="18" customHeight="1" x14ac:dyDescent="0.3">
      <c r="A571" s="1" t="s">
        <v>48</v>
      </c>
      <c r="B571" s="2">
        <v>45635</v>
      </c>
      <c r="C571" s="34">
        <v>45722</v>
      </c>
      <c r="D571" s="3" t="s">
        <v>561</v>
      </c>
      <c r="E571" s="4">
        <v>7193</v>
      </c>
      <c r="F571" s="5">
        <v>24274</v>
      </c>
      <c r="G571" s="4">
        <v>15</v>
      </c>
      <c r="H571" s="7" t="s">
        <v>9</v>
      </c>
      <c r="I571" s="35">
        <v>12038</v>
      </c>
      <c r="J571" s="1" t="s">
        <v>19</v>
      </c>
      <c r="K571" s="6" t="s">
        <v>20</v>
      </c>
      <c r="L571" s="1">
        <v>115</v>
      </c>
      <c r="M571" s="6" t="s">
        <v>24</v>
      </c>
      <c r="N571" s="6"/>
      <c r="O571" s="4">
        <v>15</v>
      </c>
      <c r="P571" s="3" t="str">
        <f>IFERROR(VLOOKUP(A571&amp;F571,'Commentaires Offres'!H:I,2,0),"")</f>
        <v>Formation Assistant Technicien Topographe.
Cette formation dispose de places financées par France Travail dans le cadre d’une POEC et ces places sont réservées aux demandeurs d’emplois. Si vous souhaitez vous positionner, n’hésitez pas à nous contacter au 3936</v>
      </c>
      <c r="Q571" s="6" t="str">
        <f>IFERROR(VLOOKUP(A571&amp;F571,'Commentaires Offres'!C:D,2,0),"")</f>
        <v/>
      </c>
      <c r="R571" t="str">
        <f>IFERROR(VLOOKUP(L571,Tables!A:C,3,0),"")</f>
        <v>BTP</v>
      </c>
      <c r="S571" t="str">
        <f>IFERROR(VLOOKUP(L571,Tables!A:C,2,0),"")</f>
        <v>Techniciens géomètres maîtrise de chantier TP</v>
      </c>
      <c r="T571">
        <f t="shared" si="24"/>
        <v>12</v>
      </c>
      <c r="U571">
        <f t="shared" si="25"/>
        <v>2024</v>
      </c>
      <c r="V571" t="str">
        <f t="shared" si="26"/>
        <v>Oui</v>
      </c>
    </row>
    <row r="572" spans="1:22" ht="18" customHeight="1" x14ac:dyDescent="0.3">
      <c r="A572" s="1" t="s">
        <v>48</v>
      </c>
      <c r="B572" s="2">
        <v>45637</v>
      </c>
      <c r="C572" s="34">
        <v>45638</v>
      </c>
      <c r="D572" s="3" t="s">
        <v>314</v>
      </c>
      <c r="E572" s="4">
        <v>11433</v>
      </c>
      <c r="F572" s="5">
        <v>24395</v>
      </c>
      <c r="G572" s="4">
        <v>4</v>
      </c>
      <c r="H572" s="7" t="s">
        <v>23</v>
      </c>
      <c r="I572" s="35" t="s">
        <v>23</v>
      </c>
      <c r="J572" s="1" t="s">
        <v>19</v>
      </c>
      <c r="K572" s="6" t="s">
        <v>20</v>
      </c>
      <c r="L572" s="1">
        <v>170</v>
      </c>
      <c r="M572" s="6" t="s">
        <v>31</v>
      </c>
      <c r="N572" s="6"/>
      <c r="O572" s="4">
        <v>4</v>
      </c>
      <c r="P572" s="3" t="str">
        <f>IFERROR(VLOOKUP(A572&amp;F572,'Commentaires Offres'!H:I,2,0),"")</f>
        <v/>
      </c>
      <c r="Q572" s="6" t="str">
        <f>IFERROR(VLOOKUP(A572&amp;F572,'Commentaires Offres'!C:D,2,0),"")</f>
        <v/>
      </c>
      <c r="R572" t="str">
        <f>IFERROR(VLOOKUP(L572,Tables!A:C,3,0),"")</f>
        <v>Industrie</v>
      </c>
      <c r="S572" t="str">
        <f>IFERROR(VLOOKUP(L572,Tables!A:C,2,0),"")</f>
        <v>Réparation véhicules légers</v>
      </c>
      <c r="T572">
        <f t="shared" ref="T572:T635" si="27">IF(B572="","",MONTH(B572))</f>
        <v>12</v>
      </c>
      <c r="U572">
        <f t="shared" ref="U572:U635" si="28">IF(B572="","",YEAR(B572))</f>
        <v>2024</v>
      </c>
      <c r="V572" t="str">
        <f t="shared" ref="V572:V635" si="29">IFERROR(IF(H572="","Non","Oui"),"")</f>
        <v>Non</v>
      </c>
    </row>
    <row r="573" spans="1:22" ht="18" customHeight="1" x14ac:dyDescent="0.3">
      <c r="A573" s="1" t="s">
        <v>48</v>
      </c>
      <c r="B573" s="2">
        <v>45637</v>
      </c>
      <c r="C573" s="34">
        <v>45638</v>
      </c>
      <c r="D573" s="3" t="s">
        <v>751</v>
      </c>
      <c r="E573" s="4">
        <v>11432</v>
      </c>
      <c r="F573" s="5">
        <v>24429</v>
      </c>
      <c r="G573" s="4">
        <v>4</v>
      </c>
      <c r="H573" s="7" t="s">
        <v>23</v>
      </c>
      <c r="I573" s="35" t="s">
        <v>23</v>
      </c>
      <c r="J573" s="1" t="s">
        <v>19</v>
      </c>
      <c r="K573" s="6" t="s">
        <v>20</v>
      </c>
      <c r="L573" s="1">
        <v>170</v>
      </c>
      <c r="M573" s="6" t="s">
        <v>31</v>
      </c>
      <c r="N573" s="6"/>
      <c r="O573" s="4">
        <v>4</v>
      </c>
      <c r="P573" s="3" t="str">
        <f>IFERROR(VLOOKUP(A573&amp;F573,'Commentaires Offres'!H:I,2,0),"")</f>
        <v/>
      </c>
      <c r="Q573" s="6" t="str">
        <f>IFERROR(VLOOKUP(A573&amp;F573,'Commentaires Offres'!C:D,2,0),"")</f>
        <v/>
      </c>
      <c r="R573" t="str">
        <f>IFERROR(VLOOKUP(L573,Tables!A:C,3,0),"")</f>
        <v>Industrie</v>
      </c>
      <c r="S573" t="str">
        <f>IFERROR(VLOOKUP(L573,Tables!A:C,2,0),"")</f>
        <v>Réparation véhicules légers</v>
      </c>
      <c r="T573">
        <f t="shared" si="27"/>
        <v>12</v>
      </c>
      <c r="U573">
        <f t="shared" si="28"/>
        <v>2024</v>
      </c>
      <c r="V573" t="str">
        <f t="shared" si="29"/>
        <v>Non</v>
      </c>
    </row>
    <row r="574" spans="1:22" ht="18" customHeight="1" x14ac:dyDescent="0.3">
      <c r="A574" s="1" t="s">
        <v>48</v>
      </c>
      <c r="B574" s="2">
        <v>45642</v>
      </c>
      <c r="C574" s="34">
        <v>45645</v>
      </c>
      <c r="D574" s="3" t="s">
        <v>312</v>
      </c>
      <c r="E574" s="4">
        <v>13127</v>
      </c>
      <c r="F574" s="5">
        <v>22796</v>
      </c>
      <c r="G574" s="4">
        <v>4</v>
      </c>
      <c r="H574" s="7" t="s">
        <v>23</v>
      </c>
      <c r="I574" s="35" t="s">
        <v>23</v>
      </c>
      <c r="J574" s="1" t="s">
        <v>19</v>
      </c>
      <c r="K574" s="6" t="s">
        <v>211</v>
      </c>
      <c r="L574" s="1">
        <v>141</v>
      </c>
      <c r="M574" s="6" t="s">
        <v>31</v>
      </c>
      <c r="N574" s="6"/>
      <c r="O574" s="4">
        <v>4</v>
      </c>
      <c r="P574" s="3" t="str">
        <f>IFERROR(VLOOKUP(A574&amp;F574,'Commentaires Offres'!H:I,2,0),"")</f>
        <v/>
      </c>
      <c r="Q574" s="6" t="str">
        <f>IFERROR(VLOOKUP(A574&amp;F574,'Commentaires Offres'!C:D,2,0),"")</f>
        <v/>
      </c>
      <c r="R574" t="str">
        <f>IFERROR(VLOOKUP(L574,Tables!A:C,3,0),"")</f>
        <v>BTP</v>
      </c>
      <c r="S574" t="str">
        <f>IFERROR(VLOOKUP(L574,Tables!A:C,2,0),"")</f>
        <v>Froid climatisation niv V IV III</v>
      </c>
      <c r="T574">
        <f t="shared" si="27"/>
        <v>12</v>
      </c>
      <c r="U574">
        <f t="shared" si="28"/>
        <v>2024</v>
      </c>
      <c r="V574" t="str">
        <f t="shared" si="29"/>
        <v>Non</v>
      </c>
    </row>
    <row r="575" spans="1:22" ht="18" customHeight="1" x14ac:dyDescent="0.3">
      <c r="A575" s="1" t="s">
        <v>48</v>
      </c>
      <c r="B575" s="2">
        <v>45642</v>
      </c>
      <c r="C575" s="34">
        <v>45646</v>
      </c>
      <c r="D575" s="3" t="s">
        <v>312</v>
      </c>
      <c r="E575" s="4">
        <v>13127</v>
      </c>
      <c r="F575" s="5">
        <v>22777</v>
      </c>
      <c r="G575" s="4">
        <v>4</v>
      </c>
      <c r="H575" s="7" t="s">
        <v>23</v>
      </c>
      <c r="I575" s="35" t="s">
        <v>23</v>
      </c>
      <c r="J575" s="1" t="s">
        <v>19</v>
      </c>
      <c r="K575" s="6" t="s">
        <v>20</v>
      </c>
      <c r="L575" s="1">
        <v>141</v>
      </c>
      <c r="M575" s="6" t="s">
        <v>31</v>
      </c>
      <c r="N575" s="6"/>
      <c r="O575" s="4">
        <v>4</v>
      </c>
      <c r="P575" s="3" t="str">
        <f>IFERROR(VLOOKUP(A575&amp;F575,'Commentaires Offres'!H:I,2,0),"")</f>
        <v>Cette formation dispose de places réservées aux candidats bénéficiant d’un financement individuel type AIF ou autofinancement ou financement entreprise. Si vous souhaitez vous positionner, n’hésitez pas à nous contacter au 3936.</v>
      </c>
      <c r="Q575" s="6" t="str">
        <f>IFERROR(VLOOKUP(A575&amp;F575,'Commentaires Offres'!C:D,2,0),"")</f>
        <v/>
      </c>
      <c r="R575" t="str">
        <f>IFERROR(VLOOKUP(L575,Tables!A:C,3,0),"")</f>
        <v>BTP</v>
      </c>
      <c r="S575" t="str">
        <f>IFERROR(VLOOKUP(L575,Tables!A:C,2,0),"")</f>
        <v>Froid climatisation niv V IV III</v>
      </c>
      <c r="T575">
        <f t="shared" si="27"/>
        <v>12</v>
      </c>
      <c r="U575">
        <f t="shared" si="28"/>
        <v>2024</v>
      </c>
      <c r="V575" t="str">
        <f t="shared" si="29"/>
        <v>Non</v>
      </c>
    </row>
    <row r="576" spans="1:22" ht="18" customHeight="1" x14ac:dyDescent="0.3">
      <c r="A576" s="1" t="s">
        <v>48</v>
      </c>
      <c r="B576" s="2">
        <v>45642</v>
      </c>
      <c r="C576" s="34">
        <v>45643</v>
      </c>
      <c r="D576" s="3" t="s">
        <v>314</v>
      </c>
      <c r="E576" s="4">
        <v>11433</v>
      </c>
      <c r="F576" s="5">
        <v>24396</v>
      </c>
      <c r="G576" s="4">
        <v>4</v>
      </c>
      <c r="H576" s="7" t="s">
        <v>23</v>
      </c>
      <c r="I576" s="35" t="s">
        <v>23</v>
      </c>
      <c r="J576" s="1" t="s">
        <v>19</v>
      </c>
      <c r="K576" s="6" t="s">
        <v>20</v>
      </c>
      <c r="L576" s="1">
        <v>170</v>
      </c>
      <c r="M576" s="6" t="s">
        <v>31</v>
      </c>
      <c r="N576" s="6"/>
      <c r="O576" s="4">
        <v>4</v>
      </c>
      <c r="P576" s="3" t="str">
        <f>IFERROR(VLOOKUP(A576&amp;F576,'Commentaires Offres'!H:I,2,0),"")</f>
        <v/>
      </c>
      <c r="Q576" s="6" t="str">
        <f>IFERROR(VLOOKUP(A576&amp;F576,'Commentaires Offres'!C:D,2,0),"")</f>
        <v/>
      </c>
      <c r="R576" t="str">
        <f>IFERROR(VLOOKUP(L576,Tables!A:C,3,0),"")</f>
        <v>Industrie</v>
      </c>
      <c r="S576" t="str">
        <f>IFERROR(VLOOKUP(L576,Tables!A:C,2,0),"")</f>
        <v>Réparation véhicules légers</v>
      </c>
      <c r="T576">
        <f t="shared" si="27"/>
        <v>12</v>
      </c>
      <c r="U576">
        <f t="shared" si="28"/>
        <v>2024</v>
      </c>
      <c r="V576" t="str">
        <f t="shared" si="29"/>
        <v>Non</v>
      </c>
    </row>
    <row r="577" spans="1:22" ht="18" customHeight="1" x14ac:dyDescent="0.3">
      <c r="A577" s="1" t="s">
        <v>48</v>
      </c>
      <c r="B577" s="2">
        <v>45642</v>
      </c>
      <c r="C577" s="34">
        <v>45643</v>
      </c>
      <c r="D577" s="3" t="s">
        <v>751</v>
      </c>
      <c r="E577" s="4">
        <v>11432</v>
      </c>
      <c r="F577" s="5">
        <v>24430</v>
      </c>
      <c r="G577" s="4">
        <v>4</v>
      </c>
      <c r="H577" s="7" t="s">
        <v>23</v>
      </c>
      <c r="I577" s="35" t="s">
        <v>23</v>
      </c>
      <c r="J577" s="1" t="s">
        <v>19</v>
      </c>
      <c r="K577" s="6" t="s">
        <v>20</v>
      </c>
      <c r="L577" s="1">
        <v>170</v>
      </c>
      <c r="M577" s="6" t="s">
        <v>31</v>
      </c>
      <c r="N577" s="6"/>
      <c r="O577" s="4">
        <v>4</v>
      </c>
      <c r="P577" s="3" t="str">
        <f>IFERROR(VLOOKUP(A577&amp;F577,'Commentaires Offres'!H:I,2,0),"")</f>
        <v/>
      </c>
      <c r="Q577" s="6" t="str">
        <f>IFERROR(VLOOKUP(A577&amp;F577,'Commentaires Offres'!C:D,2,0),"")</f>
        <v/>
      </c>
      <c r="R577" t="str">
        <f>IFERROR(VLOOKUP(L577,Tables!A:C,3,0),"")</f>
        <v>Industrie</v>
      </c>
      <c r="S577" t="str">
        <f>IFERROR(VLOOKUP(L577,Tables!A:C,2,0),"")</f>
        <v>Réparation véhicules légers</v>
      </c>
      <c r="T577">
        <f t="shared" si="27"/>
        <v>12</v>
      </c>
      <c r="U577">
        <f t="shared" si="28"/>
        <v>2024</v>
      </c>
      <c r="V577" t="str">
        <f t="shared" si="29"/>
        <v>Non</v>
      </c>
    </row>
    <row r="578" spans="1:22" ht="18" customHeight="1" x14ac:dyDescent="0.3">
      <c r="A578" s="1" t="s">
        <v>48</v>
      </c>
      <c r="B578" s="2">
        <v>45642</v>
      </c>
      <c r="C578" s="34">
        <v>45644</v>
      </c>
      <c r="D578" s="3" t="s">
        <v>290</v>
      </c>
      <c r="E578" s="4">
        <v>11067</v>
      </c>
      <c r="F578" s="5">
        <v>24123</v>
      </c>
      <c r="G578" s="4">
        <v>4</v>
      </c>
      <c r="H578" s="7" t="s">
        <v>23</v>
      </c>
      <c r="I578" s="35" t="s">
        <v>23</v>
      </c>
      <c r="J578" s="1" t="s">
        <v>19</v>
      </c>
      <c r="K578" s="6" t="s">
        <v>20</v>
      </c>
      <c r="L578" s="1">
        <v>124</v>
      </c>
      <c r="M578" s="6" t="s">
        <v>31</v>
      </c>
      <c r="N578" s="6"/>
      <c r="O578" s="4">
        <v>4</v>
      </c>
      <c r="P578" s="3" t="str">
        <f>IFERROR(VLOOKUP(A578&amp;F578,'Commentaires Offres'!H:I,2,0),"")</f>
        <v/>
      </c>
      <c r="Q578" s="6" t="str">
        <f>IFERROR(VLOOKUP(A578&amp;F578,'Commentaires Offres'!C:D,2,0),"")</f>
        <v/>
      </c>
      <c r="R578" t="str">
        <f>IFERROR(VLOOKUP(L578,Tables!A:C,3,0),"")</f>
        <v>BTP</v>
      </c>
      <c r="S578" t="str">
        <f>IFERROR(VLOOKUP(L578,Tables!A:C,2,0),"")</f>
        <v>Equipement Electrique</v>
      </c>
      <c r="T578">
        <f t="shared" si="27"/>
        <v>12</v>
      </c>
      <c r="U578">
        <f t="shared" si="28"/>
        <v>2024</v>
      </c>
      <c r="V578" t="str">
        <f t="shared" si="29"/>
        <v>Non</v>
      </c>
    </row>
    <row r="579" spans="1:22" ht="18" customHeight="1" x14ac:dyDescent="0.3">
      <c r="A579" s="1" t="s">
        <v>48</v>
      </c>
      <c r="B579" s="2">
        <v>45644</v>
      </c>
      <c r="C579" s="34">
        <v>45645</v>
      </c>
      <c r="D579" s="3" t="s">
        <v>314</v>
      </c>
      <c r="E579" s="4">
        <v>11433</v>
      </c>
      <c r="F579" s="5">
        <v>24397</v>
      </c>
      <c r="G579" s="4">
        <v>4</v>
      </c>
      <c r="H579" s="7" t="s">
        <v>23</v>
      </c>
      <c r="I579" s="35" t="s">
        <v>23</v>
      </c>
      <c r="J579" s="1" t="s">
        <v>19</v>
      </c>
      <c r="K579" s="6" t="s">
        <v>20</v>
      </c>
      <c r="L579" s="1">
        <v>170</v>
      </c>
      <c r="M579" s="6" t="s">
        <v>31</v>
      </c>
      <c r="N579" s="6"/>
      <c r="O579" s="4">
        <v>4</v>
      </c>
      <c r="P579" s="3" t="str">
        <f>IFERROR(VLOOKUP(A579&amp;F579,'Commentaires Offres'!H:I,2,0),"")</f>
        <v/>
      </c>
      <c r="Q579" s="6" t="str">
        <f>IFERROR(VLOOKUP(A579&amp;F579,'Commentaires Offres'!C:D,2,0),"")</f>
        <v/>
      </c>
      <c r="R579" t="str">
        <f>IFERROR(VLOOKUP(L579,Tables!A:C,3,0),"")</f>
        <v>Industrie</v>
      </c>
      <c r="S579" t="str">
        <f>IFERROR(VLOOKUP(L579,Tables!A:C,2,0),"")</f>
        <v>Réparation véhicules légers</v>
      </c>
      <c r="T579">
        <f t="shared" si="27"/>
        <v>12</v>
      </c>
      <c r="U579">
        <f t="shared" si="28"/>
        <v>2024</v>
      </c>
      <c r="V579" t="str">
        <f t="shared" si="29"/>
        <v>Non</v>
      </c>
    </row>
    <row r="580" spans="1:22" ht="18" customHeight="1" x14ac:dyDescent="0.3">
      <c r="A580" s="1" t="s">
        <v>48</v>
      </c>
      <c r="B580" s="2">
        <v>45644</v>
      </c>
      <c r="C580" s="34">
        <v>45645</v>
      </c>
      <c r="D580" s="3" t="s">
        <v>751</v>
      </c>
      <c r="E580" s="4">
        <v>11432</v>
      </c>
      <c r="F580" s="5">
        <v>24431</v>
      </c>
      <c r="G580" s="4">
        <v>4</v>
      </c>
      <c r="H580" s="7" t="s">
        <v>23</v>
      </c>
      <c r="I580" s="35" t="s">
        <v>23</v>
      </c>
      <c r="J580" s="1" t="s">
        <v>19</v>
      </c>
      <c r="K580" s="6" t="s">
        <v>20</v>
      </c>
      <c r="L580" s="1">
        <v>170</v>
      </c>
      <c r="M580" s="6" t="s">
        <v>31</v>
      </c>
      <c r="N580" s="6"/>
      <c r="O580" s="4">
        <v>4</v>
      </c>
      <c r="P580" s="3" t="str">
        <f>IFERROR(VLOOKUP(A580&amp;F580,'Commentaires Offres'!H:I,2,0),"")</f>
        <v/>
      </c>
      <c r="Q580" s="6" t="str">
        <f>IFERROR(VLOOKUP(A580&amp;F580,'Commentaires Offres'!C:D,2,0),"")</f>
        <v/>
      </c>
      <c r="R580" t="str">
        <f>IFERROR(VLOOKUP(L580,Tables!A:C,3,0),"")</f>
        <v>Industrie</v>
      </c>
      <c r="S580" t="str">
        <f>IFERROR(VLOOKUP(L580,Tables!A:C,2,0),"")</f>
        <v>Réparation véhicules légers</v>
      </c>
      <c r="T580">
        <f t="shared" si="27"/>
        <v>12</v>
      </c>
      <c r="U580">
        <f t="shared" si="28"/>
        <v>2024</v>
      </c>
      <c r="V580" t="str">
        <f t="shared" si="29"/>
        <v>Non</v>
      </c>
    </row>
    <row r="581" spans="1:22" ht="18" customHeight="1" x14ac:dyDescent="0.3">
      <c r="A581" s="1" t="s">
        <v>48</v>
      </c>
      <c r="B581" s="2">
        <v>45645</v>
      </c>
      <c r="C581" s="34">
        <v>45645</v>
      </c>
      <c r="D581" s="3" t="s">
        <v>313</v>
      </c>
      <c r="E581" s="4">
        <v>11063</v>
      </c>
      <c r="F581" s="5">
        <v>24124</v>
      </c>
      <c r="G581" s="4">
        <v>4</v>
      </c>
      <c r="H581" s="7" t="s">
        <v>23</v>
      </c>
      <c r="I581" s="35" t="s">
        <v>23</v>
      </c>
      <c r="J581" s="1" t="s">
        <v>19</v>
      </c>
      <c r="K581" s="6" t="s">
        <v>20</v>
      </c>
      <c r="L581" s="1">
        <v>124</v>
      </c>
      <c r="M581" s="6" t="s">
        <v>31</v>
      </c>
      <c r="N581" s="6"/>
      <c r="O581" s="4">
        <v>4</v>
      </c>
      <c r="P581" s="3" t="str">
        <f>IFERROR(VLOOKUP(A581&amp;F581,'Commentaires Offres'!H:I,2,0),"")</f>
        <v/>
      </c>
      <c r="Q581" s="6" t="str">
        <f>IFERROR(VLOOKUP(A581&amp;F581,'Commentaires Offres'!C:D,2,0),"")</f>
        <v/>
      </c>
      <c r="R581" t="str">
        <f>IFERROR(VLOOKUP(L581,Tables!A:C,3,0),"")</f>
        <v>BTP</v>
      </c>
      <c r="S581" t="str">
        <f>IFERROR(VLOOKUP(L581,Tables!A:C,2,0),"")</f>
        <v>Equipement Electrique</v>
      </c>
      <c r="T581">
        <f t="shared" si="27"/>
        <v>12</v>
      </c>
      <c r="U581">
        <f t="shared" si="28"/>
        <v>2024</v>
      </c>
      <c r="V581" t="str">
        <f t="shared" si="29"/>
        <v>Non</v>
      </c>
    </row>
    <row r="582" spans="1:22" ht="18" customHeight="1" x14ac:dyDescent="0.3">
      <c r="A582" s="1" t="s">
        <v>48</v>
      </c>
      <c r="B582" s="2">
        <v>45663</v>
      </c>
      <c r="C582" s="34">
        <v>45667</v>
      </c>
      <c r="D582" s="3" t="s">
        <v>323</v>
      </c>
      <c r="E582" s="4">
        <v>11221</v>
      </c>
      <c r="F582" s="5">
        <v>24342</v>
      </c>
      <c r="G582" s="4">
        <v>12</v>
      </c>
      <c r="H582" s="7" t="s">
        <v>23</v>
      </c>
      <c r="I582" s="35" t="s">
        <v>23</v>
      </c>
      <c r="J582" s="1" t="s">
        <v>19</v>
      </c>
      <c r="K582" s="6" t="s">
        <v>211</v>
      </c>
      <c r="L582" s="1">
        <v>169</v>
      </c>
      <c r="M582" s="6" t="s">
        <v>31</v>
      </c>
      <c r="N582" s="6"/>
      <c r="O582" s="4">
        <v>12</v>
      </c>
      <c r="P582" s="3" t="str">
        <f>IFERROR(VLOOKUP(A582&amp;F582,'Commentaires Offres'!H:I,2,0),"")</f>
        <v/>
      </c>
      <c r="Q582" s="6" t="str">
        <f>IFERROR(VLOOKUP(A582&amp;F582,'Commentaires Offres'!C:D,2,0),"")</f>
        <v/>
      </c>
      <c r="R582" t="str">
        <f>IFERROR(VLOOKUP(L582,Tables!A:C,3,0),"")</f>
        <v>Industrie</v>
      </c>
      <c r="S582" t="str">
        <f>IFERROR(VLOOKUP(L582,Tables!A:C,2,0),"")</f>
        <v>Carrosserie peinture</v>
      </c>
      <c r="T582">
        <f t="shared" si="27"/>
        <v>1</v>
      </c>
      <c r="U582">
        <f t="shared" si="28"/>
        <v>2025</v>
      </c>
      <c r="V582" t="str">
        <f t="shared" si="29"/>
        <v>Non</v>
      </c>
    </row>
    <row r="583" spans="1:22" ht="18" customHeight="1" x14ac:dyDescent="0.3">
      <c r="A583" s="1" t="s">
        <v>48</v>
      </c>
      <c r="B583" s="2">
        <v>45663</v>
      </c>
      <c r="C583" s="34">
        <v>46015</v>
      </c>
      <c r="D583" s="3" t="s">
        <v>564</v>
      </c>
      <c r="E583" s="4">
        <v>13909</v>
      </c>
      <c r="F583" s="5">
        <v>24490</v>
      </c>
      <c r="G583" s="4">
        <v>6</v>
      </c>
      <c r="H583" s="7" t="s">
        <v>23</v>
      </c>
      <c r="I583" s="35" t="s">
        <v>23</v>
      </c>
      <c r="J583" s="1" t="s">
        <v>19</v>
      </c>
      <c r="K583" s="6" t="s">
        <v>20</v>
      </c>
      <c r="L583" s="1">
        <v>126</v>
      </c>
      <c r="M583" s="6" t="s">
        <v>50</v>
      </c>
      <c r="N583" s="6" t="s">
        <v>759</v>
      </c>
      <c r="O583" s="4">
        <v>6</v>
      </c>
      <c r="P583" s="3" t="str">
        <f>IFERROR(VLOOKUP(A583&amp;F583,'Commentaires Offres'!H:I,2,0),"")</f>
        <v/>
      </c>
      <c r="Q583" s="6" t="str">
        <f>IFERROR(VLOOKUP(A583&amp;F583,'Commentaires Offres'!C:D,2,0),"")</f>
        <v/>
      </c>
      <c r="R583" t="str">
        <f>IFERROR(VLOOKUP(L583,Tables!A:C,3,0),"")</f>
        <v>Industrie</v>
      </c>
      <c r="S583" t="str">
        <f>IFERROR(VLOOKUP(L583,Tables!A:C,2,0),"")</f>
        <v>Chaudronnerie et Tuyautage</v>
      </c>
      <c r="T583">
        <f t="shared" si="27"/>
        <v>1</v>
      </c>
      <c r="U583">
        <f t="shared" si="28"/>
        <v>2025</v>
      </c>
      <c r="V583" t="str">
        <f t="shared" si="29"/>
        <v>Non</v>
      </c>
    </row>
    <row r="584" spans="1:22" ht="18" customHeight="1" x14ac:dyDescent="0.3">
      <c r="A584" s="1" t="s">
        <v>48</v>
      </c>
      <c r="B584" s="2">
        <v>45670</v>
      </c>
      <c r="C584" s="34">
        <v>45699</v>
      </c>
      <c r="D584" s="3" t="s">
        <v>204</v>
      </c>
      <c r="E584" s="4">
        <v>69275</v>
      </c>
      <c r="F584" s="5">
        <v>23388</v>
      </c>
      <c r="G584" s="4">
        <v>12</v>
      </c>
      <c r="H584" s="7" t="s">
        <v>23</v>
      </c>
      <c r="I584" s="35" t="s">
        <v>23</v>
      </c>
      <c r="J584" s="1" t="s">
        <v>19</v>
      </c>
      <c r="K584" s="6" t="s">
        <v>25</v>
      </c>
      <c r="L584" s="1">
        <v>141</v>
      </c>
      <c r="M584" s="6" t="s">
        <v>43</v>
      </c>
      <c r="N584" s="6" t="s">
        <v>203</v>
      </c>
      <c r="O584" s="4">
        <v>12</v>
      </c>
      <c r="P584" s="3" t="str">
        <f>IFERROR(VLOOKUP(A584&amp;F584,'Commentaires Offres'!H:I,2,0),"")</f>
        <v/>
      </c>
      <c r="Q584" s="6" t="str">
        <f>IFERROR(VLOOKUP(A584&amp;F584,'Commentaires Offres'!C:D,2,0),"")</f>
        <v/>
      </c>
      <c r="R584" t="str">
        <f>IFERROR(VLOOKUP(L584,Tables!A:C,3,0),"")</f>
        <v>BTP</v>
      </c>
      <c r="S584" t="str">
        <f>IFERROR(VLOOKUP(L584,Tables!A:C,2,0),"")</f>
        <v>Froid climatisation niv V IV III</v>
      </c>
      <c r="T584">
        <f t="shared" si="27"/>
        <v>1</v>
      </c>
      <c r="U584">
        <f t="shared" si="28"/>
        <v>2025</v>
      </c>
      <c r="V584" t="str">
        <f t="shared" si="29"/>
        <v>Non</v>
      </c>
    </row>
    <row r="585" spans="1:22" ht="18" customHeight="1" x14ac:dyDescent="0.3">
      <c r="A585" s="1" t="s">
        <v>48</v>
      </c>
      <c r="B585" s="2">
        <v>45670</v>
      </c>
      <c r="C585" s="34">
        <v>45674</v>
      </c>
      <c r="D585" s="3" t="s">
        <v>323</v>
      </c>
      <c r="E585" s="4">
        <v>11221</v>
      </c>
      <c r="F585" s="5">
        <v>24343</v>
      </c>
      <c r="G585" s="4">
        <v>12</v>
      </c>
      <c r="H585" s="7" t="s">
        <v>23</v>
      </c>
      <c r="I585" s="35" t="s">
        <v>23</v>
      </c>
      <c r="J585" s="1" t="s">
        <v>19</v>
      </c>
      <c r="K585" s="6" t="s">
        <v>211</v>
      </c>
      <c r="L585" s="1">
        <v>169</v>
      </c>
      <c r="M585" s="6" t="s">
        <v>31</v>
      </c>
      <c r="N585" s="6"/>
      <c r="O585" s="4">
        <v>12</v>
      </c>
      <c r="P585" s="3" t="str">
        <f>IFERROR(VLOOKUP(A585&amp;F585,'Commentaires Offres'!H:I,2,0),"")</f>
        <v/>
      </c>
      <c r="Q585" s="6" t="str">
        <f>IFERROR(VLOOKUP(A585&amp;F585,'Commentaires Offres'!C:D,2,0),"")</f>
        <v/>
      </c>
      <c r="R585" t="str">
        <f>IFERROR(VLOOKUP(L585,Tables!A:C,3,0),"")</f>
        <v>Industrie</v>
      </c>
      <c r="S585" t="str">
        <f>IFERROR(VLOOKUP(L585,Tables!A:C,2,0),"")</f>
        <v>Carrosserie peinture</v>
      </c>
      <c r="T585">
        <f t="shared" si="27"/>
        <v>1</v>
      </c>
      <c r="U585">
        <f t="shared" si="28"/>
        <v>2025</v>
      </c>
      <c r="V585" t="str">
        <f t="shared" si="29"/>
        <v>Non</v>
      </c>
    </row>
    <row r="586" spans="1:22" ht="18" customHeight="1" x14ac:dyDescent="0.3">
      <c r="A586" s="1" t="s">
        <v>48</v>
      </c>
      <c r="B586" s="2">
        <v>45670</v>
      </c>
      <c r="C586" s="34">
        <v>45674</v>
      </c>
      <c r="D586" s="3" t="s">
        <v>312</v>
      </c>
      <c r="E586" s="4">
        <v>13127</v>
      </c>
      <c r="F586" s="5">
        <v>23358</v>
      </c>
      <c r="G586" s="4">
        <v>4</v>
      </c>
      <c r="H586" s="7" t="s">
        <v>23</v>
      </c>
      <c r="I586" s="35" t="s">
        <v>23</v>
      </c>
      <c r="J586" s="1" t="s">
        <v>19</v>
      </c>
      <c r="K586" s="6" t="s">
        <v>211</v>
      </c>
      <c r="L586" s="1">
        <v>141</v>
      </c>
      <c r="M586" s="6" t="s">
        <v>31</v>
      </c>
      <c r="N586" s="6"/>
      <c r="O586" s="4">
        <v>4</v>
      </c>
      <c r="P586" s="3" t="str">
        <f>IFERROR(VLOOKUP(A586&amp;F586,'Commentaires Offres'!H:I,2,0),"")</f>
        <v/>
      </c>
      <c r="Q586" s="6" t="str">
        <f>IFERROR(VLOOKUP(A586&amp;F586,'Commentaires Offres'!C:D,2,0),"")</f>
        <v/>
      </c>
      <c r="R586" t="str">
        <f>IFERROR(VLOOKUP(L586,Tables!A:C,3,0),"")</f>
        <v>BTP</v>
      </c>
      <c r="S586" t="str">
        <f>IFERROR(VLOOKUP(L586,Tables!A:C,2,0),"")</f>
        <v>Froid climatisation niv V IV III</v>
      </c>
      <c r="T586">
        <f t="shared" si="27"/>
        <v>1</v>
      </c>
      <c r="U586">
        <f t="shared" si="28"/>
        <v>2025</v>
      </c>
      <c r="V586" t="str">
        <f t="shared" si="29"/>
        <v>Non</v>
      </c>
    </row>
    <row r="587" spans="1:22" ht="18" customHeight="1" x14ac:dyDescent="0.3">
      <c r="A587" s="1" t="s">
        <v>48</v>
      </c>
      <c r="B587" s="2">
        <v>45670</v>
      </c>
      <c r="C587" s="34">
        <v>45673</v>
      </c>
      <c r="D587" s="3" t="s">
        <v>312</v>
      </c>
      <c r="E587" s="4">
        <v>13127</v>
      </c>
      <c r="F587" s="5">
        <v>23357</v>
      </c>
      <c r="G587" s="4">
        <v>4</v>
      </c>
      <c r="H587" s="7" t="s">
        <v>23</v>
      </c>
      <c r="I587" s="35" t="s">
        <v>23</v>
      </c>
      <c r="J587" s="1" t="s">
        <v>19</v>
      </c>
      <c r="K587" s="6" t="s">
        <v>211</v>
      </c>
      <c r="L587" s="1">
        <v>141</v>
      </c>
      <c r="M587" s="6" t="s">
        <v>31</v>
      </c>
      <c r="N587" s="6"/>
      <c r="O587" s="4">
        <v>4</v>
      </c>
      <c r="P587" s="3" t="str">
        <f>IFERROR(VLOOKUP(A587&amp;F587,'Commentaires Offres'!H:I,2,0),"")</f>
        <v/>
      </c>
      <c r="Q587" s="6" t="str">
        <f>IFERROR(VLOOKUP(A587&amp;F587,'Commentaires Offres'!C:D,2,0),"")</f>
        <v/>
      </c>
      <c r="R587" t="str">
        <f>IFERROR(VLOOKUP(L587,Tables!A:C,3,0),"")</f>
        <v>BTP</v>
      </c>
      <c r="S587" t="str">
        <f>IFERROR(VLOOKUP(L587,Tables!A:C,2,0),"")</f>
        <v>Froid climatisation niv V IV III</v>
      </c>
      <c r="T587">
        <f t="shared" si="27"/>
        <v>1</v>
      </c>
      <c r="U587">
        <f t="shared" si="28"/>
        <v>2025</v>
      </c>
      <c r="V587" t="str">
        <f t="shared" si="29"/>
        <v>Non</v>
      </c>
    </row>
    <row r="588" spans="1:22" ht="18" customHeight="1" x14ac:dyDescent="0.3">
      <c r="A588" s="1" t="s">
        <v>48</v>
      </c>
      <c r="B588" s="2">
        <v>45677</v>
      </c>
      <c r="C588" s="34">
        <v>45678</v>
      </c>
      <c r="D588" s="3" t="s">
        <v>314</v>
      </c>
      <c r="E588" s="4">
        <v>11433</v>
      </c>
      <c r="F588" s="5">
        <v>24398</v>
      </c>
      <c r="G588" s="4">
        <v>4</v>
      </c>
      <c r="H588" s="7" t="s">
        <v>23</v>
      </c>
      <c r="I588" s="35" t="s">
        <v>23</v>
      </c>
      <c r="J588" s="1" t="s">
        <v>19</v>
      </c>
      <c r="K588" s="6" t="s">
        <v>20</v>
      </c>
      <c r="L588" s="1">
        <v>170</v>
      </c>
      <c r="M588" s="6" t="s">
        <v>31</v>
      </c>
      <c r="N588" s="6"/>
      <c r="O588" s="4">
        <v>4</v>
      </c>
      <c r="P588" s="3" t="str">
        <f>IFERROR(VLOOKUP(A588&amp;F588,'Commentaires Offres'!H:I,2,0),"")</f>
        <v/>
      </c>
      <c r="Q588" s="6" t="str">
        <f>IFERROR(VLOOKUP(A588&amp;F588,'Commentaires Offres'!C:D,2,0),"")</f>
        <v/>
      </c>
      <c r="R588" t="str">
        <f>IFERROR(VLOOKUP(L588,Tables!A:C,3,0),"")</f>
        <v>Industrie</v>
      </c>
      <c r="S588" t="str">
        <f>IFERROR(VLOOKUP(L588,Tables!A:C,2,0),"")</f>
        <v>Réparation véhicules légers</v>
      </c>
      <c r="T588">
        <f t="shared" si="27"/>
        <v>1</v>
      </c>
      <c r="U588">
        <f t="shared" si="28"/>
        <v>2025</v>
      </c>
      <c r="V588" t="str">
        <f t="shared" si="29"/>
        <v>Non</v>
      </c>
    </row>
    <row r="589" spans="1:22" ht="18" customHeight="1" x14ac:dyDescent="0.3">
      <c r="A589" s="1" t="s">
        <v>48</v>
      </c>
      <c r="B589" s="2">
        <v>45677</v>
      </c>
      <c r="C589" s="34">
        <v>45678</v>
      </c>
      <c r="D589" s="3" t="s">
        <v>751</v>
      </c>
      <c r="E589" s="4">
        <v>11432</v>
      </c>
      <c r="F589" s="5">
        <v>24433</v>
      </c>
      <c r="G589" s="4">
        <v>4</v>
      </c>
      <c r="H589" s="7" t="s">
        <v>23</v>
      </c>
      <c r="I589" s="35" t="s">
        <v>23</v>
      </c>
      <c r="J589" s="1" t="s">
        <v>19</v>
      </c>
      <c r="K589" s="6" t="s">
        <v>20</v>
      </c>
      <c r="L589" s="1">
        <v>170</v>
      </c>
      <c r="M589" s="6" t="s">
        <v>31</v>
      </c>
      <c r="N589" s="6"/>
      <c r="O589" s="4">
        <v>4</v>
      </c>
      <c r="P589" s="3" t="str">
        <f>IFERROR(VLOOKUP(A589&amp;F589,'Commentaires Offres'!H:I,2,0),"")</f>
        <v/>
      </c>
      <c r="Q589" s="6" t="str">
        <f>IFERROR(VLOOKUP(A589&amp;F589,'Commentaires Offres'!C:D,2,0),"")</f>
        <v/>
      </c>
      <c r="R589" t="str">
        <f>IFERROR(VLOOKUP(L589,Tables!A:C,3,0),"")</f>
        <v>Industrie</v>
      </c>
      <c r="S589" t="str">
        <f>IFERROR(VLOOKUP(L589,Tables!A:C,2,0),"")</f>
        <v>Réparation véhicules légers</v>
      </c>
      <c r="T589">
        <f t="shared" si="27"/>
        <v>1</v>
      </c>
      <c r="U589">
        <f t="shared" si="28"/>
        <v>2025</v>
      </c>
      <c r="V589" t="str">
        <f t="shared" si="29"/>
        <v>Non</v>
      </c>
    </row>
    <row r="590" spans="1:22" ht="18" customHeight="1" x14ac:dyDescent="0.3">
      <c r="A590" s="1" t="s">
        <v>48</v>
      </c>
      <c r="B590" s="2">
        <v>45677</v>
      </c>
      <c r="C590" s="34">
        <v>45681</v>
      </c>
      <c r="D590" s="3" t="s">
        <v>323</v>
      </c>
      <c r="E590" s="4">
        <v>11221</v>
      </c>
      <c r="F590" s="5">
        <v>24344</v>
      </c>
      <c r="G590" s="4">
        <v>12</v>
      </c>
      <c r="H590" s="7" t="s">
        <v>23</v>
      </c>
      <c r="I590" s="35" t="s">
        <v>23</v>
      </c>
      <c r="J590" s="1" t="s">
        <v>19</v>
      </c>
      <c r="K590" s="6" t="s">
        <v>211</v>
      </c>
      <c r="L590" s="1">
        <v>169</v>
      </c>
      <c r="M590" s="6" t="s">
        <v>31</v>
      </c>
      <c r="N590" s="6"/>
      <c r="O590" s="4">
        <v>12</v>
      </c>
      <c r="P590" s="3" t="str">
        <f>IFERROR(VLOOKUP(A590&amp;F590,'Commentaires Offres'!H:I,2,0),"")</f>
        <v/>
      </c>
      <c r="Q590" s="6" t="str">
        <f>IFERROR(VLOOKUP(A590&amp;F590,'Commentaires Offres'!C:D,2,0),"")</f>
        <v/>
      </c>
      <c r="R590" t="str">
        <f>IFERROR(VLOOKUP(L590,Tables!A:C,3,0),"")</f>
        <v>Industrie</v>
      </c>
      <c r="S590" t="str">
        <f>IFERROR(VLOOKUP(L590,Tables!A:C,2,0),"")</f>
        <v>Carrosserie peinture</v>
      </c>
      <c r="T590">
        <f t="shared" si="27"/>
        <v>1</v>
      </c>
      <c r="U590">
        <f t="shared" si="28"/>
        <v>2025</v>
      </c>
      <c r="V590" t="str">
        <f t="shared" si="29"/>
        <v>Non</v>
      </c>
    </row>
    <row r="591" spans="1:22" ht="18" customHeight="1" x14ac:dyDescent="0.3">
      <c r="A591" s="1" t="s">
        <v>48</v>
      </c>
      <c r="B591" s="2">
        <v>45677</v>
      </c>
      <c r="C591" s="34">
        <v>45853</v>
      </c>
      <c r="D591" s="3" t="s">
        <v>548</v>
      </c>
      <c r="E591" s="4">
        <v>12220</v>
      </c>
      <c r="F591" s="5">
        <v>24280</v>
      </c>
      <c r="G591" s="4">
        <v>12</v>
      </c>
      <c r="H591" s="7" t="s">
        <v>9</v>
      </c>
      <c r="I591" s="35">
        <v>9223</v>
      </c>
      <c r="J591" s="1" t="s">
        <v>19</v>
      </c>
      <c r="K591" s="6" t="s">
        <v>20</v>
      </c>
      <c r="L591" s="1">
        <v>170</v>
      </c>
      <c r="M591" s="6" t="s">
        <v>35</v>
      </c>
      <c r="N591" s="6"/>
      <c r="O591" s="4">
        <v>8</v>
      </c>
      <c r="P591" s="3" t="str">
        <f>IFERROR(VLOOKUP(A591&amp;F591,'Commentaires Offres'!H:I,2,0),"")</f>
        <v/>
      </c>
      <c r="Q591" s="6" t="str">
        <f>IFERROR(VLOOKUP(A591&amp;F591,'Commentaires Offres'!C:D,2,0),"")</f>
        <v/>
      </c>
      <c r="R591" t="str">
        <f>IFERROR(VLOOKUP(L591,Tables!A:C,3,0),"")</f>
        <v>Industrie</v>
      </c>
      <c r="S591" t="str">
        <f>IFERROR(VLOOKUP(L591,Tables!A:C,2,0),"")</f>
        <v>Réparation véhicules légers</v>
      </c>
      <c r="T591">
        <f t="shared" si="27"/>
        <v>1</v>
      </c>
      <c r="U591">
        <f t="shared" si="28"/>
        <v>2025</v>
      </c>
      <c r="V591" t="str">
        <f t="shared" si="29"/>
        <v>Oui</v>
      </c>
    </row>
    <row r="592" spans="1:22" ht="18" customHeight="1" x14ac:dyDescent="0.3">
      <c r="A592" s="1" t="s">
        <v>48</v>
      </c>
      <c r="B592" s="2">
        <v>45677</v>
      </c>
      <c r="C592" s="34">
        <v>46065</v>
      </c>
      <c r="D592" s="3" t="s">
        <v>560</v>
      </c>
      <c r="E592" s="4">
        <v>14544</v>
      </c>
      <c r="F592" s="5">
        <v>24311</v>
      </c>
      <c r="G592" s="4">
        <v>6</v>
      </c>
      <c r="H592" s="7" t="s">
        <v>23</v>
      </c>
      <c r="I592" s="35" t="s">
        <v>23</v>
      </c>
      <c r="J592" s="1" t="s">
        <v>19</v>
      </c>
      <c r="K592" s="6" t="s">
        <v>20</v>
      </c>
      <c r="L592" s="1">
        <v>126</v>
      </c>
      <c r="M592" s="6" t="s">
        <v>50</v>
      </c>
      <c r="N592" s="6" t="s">
        <v>322</v>
      </c>
      <c r="O592" s="4">
        <v>6</v>
      </c>
      <c r="P592" s="3" t="str">
        <f>IFERROR(VLOOKUP(A592&amp;F592,'Commentaires Offres'!H:I,2,0),"")</f>
        <v>Dernières places disponibles</v>
      </c>
      <c r="Q592" s="6" t="str">
        <f>IFERROR(VLOOKUP(A592&amp;F592,'Commentaires Offres'!C:D,2,0),"")</f>
        <v/>
      </c>
      <c r="R592" t="str">
        <f>IFERROR(VLOOKUP(L592,Tables!A:C,3,0),"")</f>
        <v>Industrie</v>
      </c>
      <c r="S592" t="str">
        <f>IFERROR(VLOOKUP(L592,Tables!A:C,2,0),"")</f>
        <v>Chaudronnerie et Tuyautage</v>
      </c>
      <c r="T592">
        <f t="shared" si="27"/>
        <v>1</v>
      </c>
      <c r="U592">
        <f t="shared" si="28"/>
        <v>2025</v>
      </c>
      <c r="V592" t="str">
        <f t="shared" si="29"/>
        <v>Non</v>
      </c>
    </row>
    <row r="593" spans="1:22" ht="18" customHeight="1" x14ac:dyDescent="0.3">
      <c r="A593" s="1" t="s">
        <v>48</v>
      </c>
      <c r="B593" s="2">
        <v>45679</v>
      </c>
      <c r="C593" s="34">
        <v>45680</v>
      </c>
      <c r="D593" s="3" t="s">
        <v>314</v>
      </c>
      <c r="E593" s="4">
        <v>11433</v>
      </c>
      <c r="F593" s="5">
        <v>24399</v>
      </c>
      <c r="G593" s="4">
        <v>4</v>
      </c>
      <c r="H593" s="7" t="s">
        <v>23</v>
      </c>
      <c r="I593" s="35" t="s">
        <v>23</v>
      </c>
      <c r="J593" s="1" t="s">
        <v>19</v>
      </c>
      <c r="K593" s="6" t="s">
        <v>20</v>
      </c>
      <c r="L593" s="1">
        <v>170</v>
      </c>
      <c r="M593" s="6" t="s">
        <v>31</v>
      </c>
      <c r="N593" s="6"/>
      <c r="O593" s="4">
        <v>4</v>
      </c>
      <c r="P593" s="3" t="str">
        <f>IFERROR(VLOOKUP(A593&amp;F593,'Commentaires Offres'!H:I,2,0),"")</f>
        <v/>
      </c>
      <c r="Q593" s="6" t="str">
        <f>IFERROR(VLOOKUP(A593&amp;F593,'Commentaires Offres'!C:D,2,0),"")</f>
        <v/>
      </c>
      <c r="R593" t="str">
        <f>IFERROR(VLOOKUP(L593,Tables!A:C,3,0),"")</f>
        <v>Industrie</v>
      </c>
      <c r="S593" t="str">
        <f>IFERROR(VLOOKUP(L593,Tables!A:C,2,0),"")</f>
        <v>Réparation véhicules légers</v>
      </c>
      <c r="T593">
        <f t="shared" si="27"/>
        <v>1</v>
      </c>
      <c r="U593">
        <f t="shared" si="28"/>
        <v>2025</v>
      </c>
      <c r="V593" t="str">
        <f t="shared" si="29"/>
        <v>Non</v>
      </c>
    </row>
    <row r="594" spans="1:22" ht="18" customHeight="1" x14ac:dyDescent="0.3">
      <c r="A594" s="1" t="s">
        <v>48</v>
      </c>
      <c r="B594" s="2">
        <v>45679</v>
      </c>
      <c r="C594" s="34">
        <v>45680</v>
      </c>
      <c r="D594" s="3" t="s">
        <v>751</v>
      </c>
      <c r="E594" s="4">
        <v>11432</v>
      </c>
      <c r="F594" s="5">
        <v>24432</v>
      </c>
      <c r="G594" s="4">
        <v>4</v>
      </c>
      <c r="H594" s="7" t="s">
        <v>23</v>
      </c>
      <c r="I594" s="35" t="s">
        <v>23</v>
      </c>
      <c r="J594" s="1" t="s">
        <v>19</v>
      </c>
      <c r="K594" s="6" t="s">
        <v>20</v>
      </c>
      <c r="L594" s="1">
        <v>170</v>
      </c>
      <c r="M594" s="6" t="s">
        <v>31</v>
      </c>
      <c r="N594" s="6"/>
      <c r="O594" s="4">
        <v>4</v>
      </c>
      <c r="P594" s="3" t="str">
        <f>IFERROR(VLOOKUP(A594&amp;F594,'Commentaires Offres'!H:I,2,0),"")</f>
        <v/>
      </c>
      <c r="Q594" s="6" t="str">
        <f>IFERROR(VLOOKUP(A594&amp;F594,'Commentaires Offres'!C:D,2,0),"")</f>
        <v/>
      </c>
      <c r="R594" t="str">
        <f>IFERROR(VLOOKUP(L594,Tables!A:C,3,0),"")</f>
        <v>Industrie</v>
      </c>
      <c r="S594" t="str">
        <f>IFERROR(VLOOKUP(L594,Tables!A:C,2,0),"")</f>
        <v>Réparation véhicules légers</v>
      </c>
      <c r="T594">
        <f t="shared" si="27"/>
        <v>1</v>
      </c>
      <c r="U594">
        <f t="shared" si="28"/>
        <v>2025</v>
      </c>
      <c r="V594" t="str">
        <f t="shared" si="29"/>
        <v>Non</v>
      </c>
    </row>
    <row r="595" spans="1:22" ht="18" customHeight="1" x14ac:dyDescent="0.3">
      <c r="A595" s="1" t="s">
        <v>48</v>
      </c>
      <c r="B595" s="2">
        <v>45684</v>
      </c>
      <c r="C595" s="34">
        <v>45684</v>
      </c>
      <c r="D595" s="3" t="s">
        <v>313</v>
      </c>
      <c r="E595" s="4">
        <v>11063</v>
      </c>
      <c r="F595" s="5">
        <v>24125</v>
      </c>
      <c r="G595" s="4">
        <v>4</v>
      </c>
      <c r="H595" s="7" t="s">
        <v>23</v>
      </c>
      <c r="I595" s="35" t="s">
        <v>23</v>
      </c>
      <c r="J595" s="1" t="s">
        <v>19</v>
      </c>
      <c r="K595" s="6" t="s">
        <v>20</v>
      </c>
      <c r="L595" s="1">
        <v>124</v>
      </c>
      <c r="M595" s="6" t="s">
        <v>31</v>
      </c>
      <c r="N595" s="6"/>
      <c r="O595" s="4">
        <v>4</v>
      </c>
      <c r="P595" s="3" t="str">
        <f>IFERROR(VLOOKUP(A595&amp;F595,'Commentaires Offres'!H:I,2,0),"")</f>
        <v/>
      </c>
      <c r="Q595" s="6" t="str">
        <f>IFERROR(VLOOKUP(A595&amp;F595,'Commentaires Offres'!C:D,2,0),"")</f>
        <v/>
      </c>
      <c r="R595" t="str">
        <f>IFERROR(VLOOKUP(L595,Tables!A:C,3,0),"")</f>
        <v>BTP</v>
      </c>
      <c r="S595" t="str">
        <f>IFERROR(VLOOKUP(L595,Tables!A:C,2,0),"")</f>
        <v>Equipement Electrique</v>
      </c>
      <c r="T595">
        <f t="shared" si="27"/>
        <v>1</v>
      </c>
      <c r="U595">
        <f t="shared" si="28"/>
        <v>2025</v>
      </c>
      <c r="V595" t="str">
        <f t="shared" si="29"/>
        <v>Non</v>
      </c>
    </row>
    <row r="596" spans="1:22" ht="18" customHeight="1" x14ac:dyDescent="0.3">
      <c r="A596" s="1" t="s">
        <v>48</v>
      </c>
      <c r="B596" s="2">
        <v>45684</v>
      </c>
      <c r="C596" s="34">
        <v>45688</v>
      </c>
      <c r="D596" s="3" t="s">
        <v>323</v>
      </c>
      <c r="E596" s="4">
        <v>11221</v>
      </c>
      <c r="F596" s="5">
        <v>24345</v>
      </c>
      <c r="G596" s="4">
        <v>12</v>
      </c>
      <c r="H596" s="7" t="s">
        <v>23</v>
      </c>
      <c r="I596" s="35" t="s">
        <v>23</v>
      </c>
      <c r="J596" s="1" t="s">
        <v>19</v>
      </c>
      <c r="K596" s="6" t="s">
        <v>211</v>
      </c>
      <c r="L596" s="1">
        <v>169</v>
      </c>
      <c r="M596" s="6" t="s">
        <v>31</v>
      </c>
      <c r="N596" s="6"/>
      <c r="O596" s="4">
        <v>12</v>
      </c>
      <c r="P596" s="3" t="str">
        <f>IFERROR(VLOOKUP(A596&amp;F596,'Commentaires Offres'!H:I,2,0),"")</f>
        <v/>
      </c>
      <c r="Q596" s="6" t="str">
        <f>IFERROR(VLOOKUP(A596&amp;F596,'Commentaires Offres'!C:D,2,0),"")</f>
        <v/>
      </c>
      <c r="R596" t="str">
        <f>IFERROR(VLOOKUP(L596,Tables!A:C,3,0),"")</f>
        <v>Industrie</v>
      </c>
      <c r="S596" t="str">
        <f>IFERROR(VLOOKUP(L596,Tables!A:C,2,0),"")</f>
        <v>Carrosserie peinture</v>
      </c>
      <c r="T596">
        <f t="shared" si="27"/>
        <v>1</v>
      </c>
      <c r="U596">
        <f t="shared" si="28"/>
        <v>2025</v>
      </c>
      <c r="V596" t="str">
        <f t="shared" si="29"/>
        <v>Non</v>
      </c>
    </row>
    <row r="597" spans="1:22" ht="18" customHeight="1" x14ac:dyDescent="0.3">
      <c r="A597" s="1" t="s">
        <v>48</v>
      </c>
      <c r="B597" s="2">
        <v>45684</v>
      </c>
      <c r="C597" s="34">
        <v>46003</v>
      </c>
      <c r="D597" s="3" t="s">
        <v>556</v>
      </c>
      <c r="E597" s="4">
        <v>14011</v>
      </c>
      <c r="F597" s="5">
        <v>24198</v>
      </c>
      <c r="G597" s="4">
        <v>4</v>
      </c>
      <c r="H597" s="7" t="s">
        <v>23</v>
      </c>
      <c r="I597" s="35" t="s">
        <v>23</v>
      </c>
      <c r="J597" s="1" t="s">
        <v>19</v>
      </c>
      <c r="K597" s="6" t="s">
        <v>20</v>
      </c>
      <c r="L597" s="1">
        <v>111</v>
      </c>
      <c r="M597" s="6" t="s">
        <v>54</v>
      </c>
      <c r="N597" s="6"/>
      <c r="O597" s="4">
        <v>4</v>
      </c>
      <c r="P597" s="3" t="str">
        <f>IFERROR(VLOOKUP(A597&amp;F597,'Commentaires Offres'!H:I,2,0),"")</f>
        <v>Dernières places disponibles</v>
      </c>
      <c r="Q597" s="6" t="str">
        <f>IFERROR(VLOOKUP(A597&amp;F597,'Commentaires Offres'!C:D,2,0),"")</f>
        <v/>
      </c>
      <c r="R597" t="str">
        <f>IFERROR(VLOOKUP(L597,Tables!A:C,3,0),"")</f>
        <v>BTP</v>
      </c>
      <c r="S597" t="str">
        <f>IFERROR(VLOOKUP(L597,Tables!A:C,2,0),"")</f>
        <v>Aménagements finitions niv V</v>
      </c>
      <c r="T597">
        <f t="shared" si="27"/>
        <v>1</v>
      </c>
      <c r="U597">
        <f t="shared" si="28"/>
        <v>2025</v>
      </c>
      <c r="V597" t="str">
        <f t="shared" si="29"/>
        <v>Non</v>
      </c>
    </row>
    <row r="598" spans="1:22" ht="18" customHeight="1" x14ac:dyDescent="0.3">
      <c r="A598" s="1" t="s">
        <v>48</v>
      </c>
      <c r="B598" s="2">
        <v>45684</v>
      </c>
      <c r="C598" s="34">
        <v>46045</v>
      </c>
      <c r="D598" s="3" t="s">
        <v>519</v>
      </c>
      <c r="E598" s="4">
        <v>12720</v>
      </c>
      <c r="F598" s="5">
        <v>24186</v>
      </c>
      <c r="G598" s="4">
        <v>4</v>
      </c>
      <c r="H598" s="7" t="s">
        <v>23</v>
      </c>
      <c r="I598" s="35" t="s">
        <v>23</v>
      </c>
      <c r="J598" s="1" t="s">
        <v>19</v>
      </c>
      <c r="K598" s="6" t="s">
        <v>20</v>
      </c>
      <c r="L598" s="1">
        <v>106</v>
      </c>
      <c r="M598" s="6" t="s">
        <v>24</v>
      </c>
      <c r="N598" s="6"/>
      <c r="O598" s="4">
        <v>4</v>
      </c>
      <c r="P598" s="3" t="str">
        <f>IFERROR(VLOOKUP(A598&amp;F598,'Commentaires Offres'!H:I,2,0),"")</f>
        <v>Dernières places disponibles</v>
      </c>
      <c r="Q598" s="6" t="str">
        <f>IFERROR(VLOOKUP(A598&amp;F598,'Commentaires Offres'!C:D,2,0),"")</f>
        <v/>
      </c>
      <c r="R598" t="str">
        <f>IFERROR(VLOOKUP(L598,Tables!A:C,3,0),"")</f>
        <v>BTP</v>
      </c>
      <c r="S598" t="str">
        <f>IFERROR(VLOOKUP(L598,Tables!A:C,2,0),"")</f>
        <v>Entretien du batiment</v>
      </c>
      <c r="T598">
        <f t="shared" si="27"/>
        <v>1</v>
      </c>
      <c r="U598">
        <f t="shared" si="28"/>
        <v>2025</v>
      </c>
      <c r="V598" t="str">
        <f t="shared" si="29"/>
        <v>Non</v>
      </c>
    </row>
    <row r="599" spans="1:22" ht="18" customHeight="1" x14ac:dyDescent="0.3">
      <c r="A599" s="1" t="s">
        <v>48</v>
      </c>
      <c r="B599" s="2">
        <v>45684</v>
      </c>
      <c r="C599" s="34">
        <v>46073</v>
      </c>
      <c r="D599" s="3" t="s">
        <v>557</v>
      </c>
      <c r="E599" s="4">
        <v>13678</v>
      </c>
      <c r="F599" s="5">
        <v>24225</v>
      </c>
      <c r="G599" s="4">
        <v>4</v>
      </c>
      <c r="H599" s="7" t="s">
        <v>23</v>
      </c>
      <c r="I599" s="35" t="s">
        <v>23</v>
      </c>
      <c r="J599" s="1" t="s">
        <v>19</v>
      </c>
      <c r="K599" s="6" t="s">
        <v>20</v>
      </c>
      <c r="L599" s="1">
        <v>111</v>
      </c>
      <c r="M599" s="6" t="s">
        <v>54</v>
      </c>
      <c r="N599" s="6"/>
      <c r="O599" s="4">
        <v>4</v>
      </c>
      <c r="P599" s="3" t="str">
        <f>IFERROR(VLOOKUP(A599&amp;F599,'Commentaires Offres'!H:I,2,0),"")</f>
        <v>Dernières places disponibles</v>
      </c>
      <c r="Q599" s="6" t="str">
        <f>IFERROR(VLOOKUP(A599&amp;F599,'Commentaires Offres'!C:D,2,0),"")</f>
        <v/>
      </c>
      <c r="R599" t="str">
        <f>IFERROR(VLOOKUP(L599,Tables!A:C,3,0),"")</f>
        <v>BTP</v>
      </c>
      <c r="S599" t="str">
        <f>IFERROR(VLOOKUP(L599,Tables!A:C,2,0),"")</f>
        <v>Aménagements finitions niv V</v>
      </c>
      <c r="T599">
        <f t="shared" si="27"/>
        <v>1</v>
      </c>
      <c r="U599">
        <f t="shared" si="28"/>
        <v>2025</v>
      </c>
      <c r="V599" t="str">
        <f t="shared" si="29"/>
        <v>Non</v>
      </c>
    </row>
    <row r="600" spans="1:22" ht="18" customHeight="1" x14ac:dyDescent="0.3">
      <c r="A600" s="1" t="s">
        <v>48</v>
      </c>
      <c r="B600" s="2">
        <v>45684</v>
      </c>
      <c r="C600" s="34">
        <v>46031</v>
      </c>
      <c r="D600" s="3" t="s">
        <v>559</v>
      </c>
      <c r="E600" s="4">
        <v>13853</v>
      </c>
      <c r="F600" s="5">
        <v>24204</v>
      </c>
      <c r="G600" s="4">
        <v>4</v>
      </c>
      <c r="H600" s="7" t="s">
        <v>23</v>
      </c>
      <c r="I600" s="35" t="s">
        <v>23</v>
      </c>
      <c r="J600" s="1" t="s">
        <v>19</v>
      </c>
      <c r="K600" s="6" t="s">
        <v>20</v>
      </c>
      <c r="L600" s="1">
        <v>111</v>
      </c>
      <c r="M600" s="6" t="s">
        <v>54</v>
      </c>
      <c r="N600" s="6"/>
      <c r="O600" s="4">
        <v>4</v>
      </c>
      <c r="P600" s="3" t="str">
        <f>IFERROR(VLOOKUP(A600&amp;F600,'Commentaires Offres'!H:I,2,0),"")</f>
        <v>Dernières places disponibles</v>
      </c>
      <c r="Q600" s="6" t="str">
        <f>IFERROR(VLOOKUP(A600&amp;F600,'Commentaires Offres'!C:D,2,0),"")</f>
        <v/>
      </c>
      <c r="R600" t="str">
        <f>IFERROR(VLOOKUP(L600,Tables!A:C,3,0),"")</f>
        <v>BTP</v>
      </c>
      <c r="S600" t="str">
        <f>IFERROR(VLOOKUP(L600,Tables!A:C,2,0),"")</f>
        <v>Aménagements finitions niv V</v>
      </c>
      <c r="T600">
        <f t="shared" si="27"/>
        <v>1</v>
      </c>
      <c r="U600">
        <f t="shared" si="28"/>
        <v>2025</v>
      </c>
      <c r="V600" t="str">
        <f t="shared" si="29"/>
        <v>Non</v>
      </c>
    </row>
    <row r="601" spans="1:22" ht="18" customHeight="1" x14ac:dyDescent="0.3">
      <c r="A601" s="1" t="s">
        <v>48</v>
      </c>
      <c r="B601" s="2">
        <v>45684</v>
      </c>
      <c r="C601" s="34">
        <v>46094</v>
      </c>
      <c r="D601" s="3" t="s">
        <v>517</v>
      </c>
      <c r="E601" s="4">
        <v>12722</v>
      </c>
      <c r="F601" s="5">
        <v>24121</v>
      </c>
      <c r="G601" s="4">
        <v>12</v>
      </c>
      <c r="H601" s="7" t="s">
        <v>23</v>
      </c>
      <c r="I601" s="35" t="s">
        <v>23</v>
      </c>
      <c r="J601" s="1" t="s">
        <v>19</v>
      </c>
      <c r="K601" s="6" t="s">
        <v>20</v>
      </c>
      <c r="L601" s="1">
        <v>124</v>
      </c>
      <c r="M601" s="6" t="s">
        <v>37</v>
      </c>
      <c r="N601" s="6"/>
      <c r="O601" s="4">
        <v>12</v>
      </c>
      <c r="P601" s="3" t="str">
        <f>IFERROR(VLOOKUP(A601&amp;F601,'Commentaires Offres'!H:I,2,0),"")</f>
        <v>Dernières places disponibles</v>
      </c>
      <c r="Q601" s="6" t="str">
        <f>IFERROR(VLOOKUP(A601&amp;F601,'Commentaires Offres'!C:D,2,0),"")</f>
        <v/>
      </c>
      <c r="R601" t="str">
        <f>IFERROR(VLOOKUP(L601,Tables!A:C,3,0),"")</f>
        <v>BTP</v>
      </c>
      <c r="S601" t="str">
        <f>IFERROR(VLOOKUP(L601,Tables!A:C,2,0),"")</f>
        <v>Equipement Electrique</v>
      </c>
      <c r="T601">
        <f t="shared" si="27"/>
        <v>1</v>
      </c>
      <c r="U601">
        <f t="shared" si="28"/>
        <v>2025</v>
      </c>
      <c r="V601" t="str">
        <f t="shared" si="29"/>
        <v>Non</v>
      </c>
    </row>
    <row r="602" spans="1:22" ht="18" customHeight="1" x14ac:dyDescent="0.3">
      <c r="A602" s="1" t="s">
        <v>48</v>
      </c>
      <c r="B602" s="2">
        <v>45685</v>
      </c>
      <c r="C602" s="34">
        <v>45685</v>
      </c>
      <c r="D602" s="3" t="s">
        <v>313</v>
      </c>
      <c r="E602" s="4">
        <v>11063</v>
      </c>
      <c r="F602" s="5">
        <v>24126</v>
      </c>
      <c r="G602" s="4">
        <v>4</v>
      </c>
      <c r="H602" s="7" t="s">
        <v>23</v>
      </c>
      <c r="I602" s="35" t="s">
        <v>23</v>
      </c>
      <c r="J602" s="1" t="s">
        <v>19</v>
      </c>
      <c r="K602" s="6" t="s">
        <v>20</v>
      </c>
      <c r="L602" s="1">
        <v>124</v>
      </c>
      <c r="M602" s="6" t="s">
        <v>31</v>
      </c>
      <c r="N602" s="6"/>
      <c r="O602" s="4">
        <v>4</v>
      </c>
      <c r="P602" s="3" t="str">
        <f>IFERROR(VLOOKUP(A602&amp;F602,'Commentaires Offres'!H:I,2,0),"")</f>
        <v/>
      </c>
      <c r="Q602" s="6" t="str">
        <f>IFERROR(VLOOKUP(A602&amp;F602,'Commentaires Offres'!C:D,2,0),"")</f>
        <v/>
      </c>
      <c r="R602" t="str">
        <f>IFERROR(VLOOKUP(L602,Tables!A:C,3,0),"")</f>
        <v>BTP</v>
      </c>
      <c r="S602" t="str">
        <f>IFERROR(VLOOKUP(L602,Tables!A:C,2,0),"")</f>
        <v>Equipement Electrique</v>
      </c>
      <c r="T602">
        <f t="shared" si="27"/>
        <v>1</v>
      </c>
      <c r="U602">
        <f t="shared" si="28"/>
        <v>2025</v>
      </c>
      <c r="V602" t="str">
        <f t="shared" si="29"/>
        <v>Non</v>
      </c>
    </row>
    <row r="603" spans="1:22" ht="18" customHeight="1" x14ac:dyDescent="0.3">
      <c r="A603" s="1" t="s">
        <v>48</v>
      </c>
      <c r="B603" s="2">
        <v>45686</v>
      </c>
      <c r="C603" s="34">
        <v>45687</v>
      </c>
      <c r="D603" s="3" t="s">
        <v>297</v>
      </c>
      <c r="E603" s="4">
        <v>11064</v>
      </c>
      <c r="F603" s="5">
        <v>24127</v>
      </c>
      <c r="G603" s="4">
        <v>4</v>
      </c>
      <c r="H603" s="7" t="s">
        <v>23</v>
      </c>
      <c r="I603" s="35" t="s">
        <v>23</v>
      </c>
      <c r="J603" s="1" t="s">
        <v>19</v>
      </c>
      <c r="K603" s="6" t="s">
        <v>20</v>
      </c>
      <c r="L603" s="1">
        <v>124</v>
      </c>
      <c r="M603" s="6" t="s">
        <v>31</v>
      </c>
      <c r="N603" s="6"/>
      <c r="O603" s="4">
        <v>4</v>
      </c>
      <c r="P603" s="3" t="str">
        <f>IFERROR(VLOOKUP(A603&amp;F603,'Commentaires Offres'!H:I,2,0),"")</f>
        <v/>
      </c>
      <c r="Q603" s="6" t="str">
        <f>IFERROR(VLOOKUP(A603&amp;F603,'Commentaires Offres'!C:D,2,0),"")</f>
        <v/>
      </c>
      <c r="R603" t="str">
        <f>IFERROR(VLOOKUP(L603,Tables!A:C,3,0),"")</f>
        <v>BTP</v>
      </c>
      <c r="S603" t="str">
        <f>IFERROR(VLOOKUP(L603,Tables!A:C,2,0),"")</f>
        <v>Equipement Electrique</v>
      </c>
      <c r="T603">
        <f t="shared" si="27"/>
        <v>1</v>
      </c>
      <c r="U603">
        <f t="shared" si="28"/>
        <v>2025</v>
      </c>
      <c r="V603" t="str">
        <f t="shared" si="29"/>
        <v>Non</v>
      </c>
    </row>
    <row r="604" spans="1:22" ht="18" customHeight="1" x14ac:dyDescent="0.3">
      <c r="A604" s="1" t="s">
        <v>48</v>
      </c>
      <c r="B604" s="2">
        <v>45691</v>
      </c>
      <c r="C604" s="34">
        <v>45695</v>
      </c>
      <c r="D604" s="3" t="s">
        <v>323</v>
      </c>
      <c r="E604" s="4">
        <v>11221</v>
      </c>
      <c r="F604" s="5">
        <v>24346</v>
      </c>
      <c r="G604" s="4">
        <v>12</v>
      </c>
      <c r="H604" s="7" t="s">
        <v>23</v>
      </c>
      <c r="I604" s="35" t="s">
        <v>23</v>
      </c>
      <c r="J604" s="1" t="s">
        <v>19</v>
      </c>
      <c r="K604" s="6" t="s">
        <v>211</v>
      </c>
      <c r="L604" s="1">
        <v>169</v>
      </c>
      <c r="M604" s="6" t="s">
        <v>31</v>
      </c>
      <c r="N604" s="6"/>
      <c r="O604" s="4">
        <v>12</v>
      </c>
      <c r="P604" s="3" t="str">
        <f>IFERROR(VLOOKUP(A604&amp;F604,'Commentaires Offres'!H:I,2,0),"")</f>
        <v/>
      </c>
      <c r="Q604" s="6" t="str">
        <f>IFERROR(VLOOKUP(A604&amp;F604,'Commentaires Offres'!C:D,2,0),"")</f>
        <v/>
      </c>
      <c r="R604" t="str">
        <f>IFERROR(VLOOKUP(L604,Tables!A:C,3,0),"")</f>
        <v>Industrie</v>
      </c>
      <c r="S604" t="str">
        <f>IFERROR(VLOOKUP(L604,Tables!A:C,2,0),"")</f>
        <v>Carrosserie peinture</v>
      </c>
      <c r="T604">
        <f t="shared" si="27"/>
        <v>2</v>
      </c>
      <c r="U604">
        <f t="shared" si="28"/>
        <v>2025</v>
      </c>
      <c r="V604" t="str">
        <f t="shared" si="29"/>
        <v>Non</v>
      </c>
    </row>
    <row r="605" spans="1:22" ht="18" customHeight="1" x14ac:dyDescent="0.3">
      <c r="A605" s="1" t="s">
        <v>48</v>
      </c>
      <c r="B605" s="2">
        <v>45691</v>
      </c>
      <c r="C605" s="34">
        <v>45695</v>
      </c>
      <c r="D605" s="3" t="s">
        <v>312</v>
      </c>
      <c r="E605" s="4">
        <v>13127</v>
      </c>
      <c r="F605" s="5">
        <v>23359</v>
      </c>
      <c r="G605" s="4">
        <v>4</v>
      </c>
      <c r="H605" s="7" t="s">
        <v>23</v>
      </c>
      <c r="I605" s="35" t="s">
        <v>23</v>
      </c>
      <c r="J605" s="1" t="s">
        <v>19</v>
      </c>
      <c r="K605" s="6" t="s">
        <v>211</v>
      </c>
      <c r="L605" s="1">
        <v>141</v>
      </c>
      <c r="M605" s="6" t="s">
        <v>31</v>
      </c>
      <c r="N605" s="6"/>
      <c r="O605" s="4">
        <v>4</v>
      </c>
      <c r="P605" s="3" t="str">
        <f>IFERROR(VLOOKUP(A605&amp;F605,'Commentaires Offres'!H:I,2,0),"")</f>
        <v/>
      </c>
      <c r="Q605" s="6" t="str">
        <f>IFERROR(VLOOKUP(A605&amp;F605,'Commentaires Offres'!C:D,2,0),"")</f>
        <v/>
      </c>
      <c r="R605" t="str">
        <f>IFERROR(VLOOKUP(L605,Tables!A:C,3,0),"")</f>
        <v>BTP</v>
      </c>
      <c r="S605" t="str">
        <f>IFERROR(VLOOKUP(L605,Tables!A:C,2,0),"")</f>
        <v>Froid climatisation niv V IV III</v>
      </c>
      <c r="T605">
        <f t="shared" si="27"/>
        <v>2</v>
      </c>
      <c r="U605">
        <f t="shared" si="28"/>
        <v>2025</v>
      </c>
      <c r="V605" t="str">
        <f t="shared" si="29"/>
        <v>Non</v>
      </c>
    </row>
    <row r="606" spans="1:22" ht="18" customHeight="1" x14ac:dyDescent="0.3">
      <c r="A606" s="1" t="s">
        <v>48</v>
      </c>
      <c r="B606" s="2">
        <v>45691</v>
      </c>
      <c r="C606" s="34">
        <v>45723</v>
      </c>
      <c r="D606" s="3" t="s">
        <v>760</v>
      </c>
      <c r="E606" s="4">
        <v>15908</v>
      </c>
      <c r="F606" s="5">
        <v>24466</v>
      </c>
      <c r="G606" s="4">
        <v>14</v>
      </c>
      <c r="H606" s="7" t="s">
        <v>9</v>
      </c>
      <c r="I606" s="35">
        <v>3179</v>
      </c>
      <c r="J606" s="1" t="s">
        <v>19</v>
      </c>
      <c r="K606" s="6" t="s">
        <v>761</v>
      </c>
      <c r="L606" s="1">
        <v>102</v>
      </c>
      <c r="M606" s="6" t="s">
        <v>762</v>
      </c>
      <c r="N606" s="6"/>
      <c r="O606" s="4">
        <v>14</v>
      </c>
      <c r="P606" s="3" t="str">
        <f>IFERROR(VLOOKUP(A606&amp;F606,'Commentaires Offres'!H:I,2,0),"")</f>
        <v/>
      </c>
      <c r="Q606" s="6" t="str">
        <f>IFERROR(VLOOKUP(A606&amp;F606,'Commentaires Offres'!C:D,2,0),"")</f>
        <v/>
      </c>
      <c r="R606" t="str">
        <f>IFERROR(VLOOKUP(L606,Tables!A:C,3,0),"")</f>
        <v>BTP</v>
      </c>
      <c r="S606" t="str">
        <f>IFERROR(VLOOKUP(L606,Tables!A:C,2,0),"")</f>
        <v>Maçonnerie Gros oeuvre</v>
      </c>
      <c r="T606">
        <f t="shared" si="27"/>
        <v>2</v>
      </c>
      <c r="U606">
        <f t="shared" si="28"/>
        <v>2025</v>
      </c>
      <c r="V606" t="str">
        <f t="shared" si="29"/>
        <v>Oui</v>
      </c>
    </row>
    <row r="607" spans="1:22" ht="18" customHeight="1" x14ac:dyDescent="0.3">
      <c r="A607" s="1" t="s">
        <v>48</v>
      </c>
      <c r="B607" s="2">
        <v>45691</v>
      </c>
      <c r="C607" s="34">
        <v>45694</v>
      </c>
      <c r="D607" s="3" t="s">
        <v>312</v>
      </c>
      <c r="E607" s="4">
        <v>13127</v>
      </c>
      <c r="F607" s="5">
        <v>23372</v>
      </c>
      <c r="G607" s="4">
        <v>4</v>
      </c>
      <c r="H607" s="7" t="s">
        <v>23</v>
      </c>
      <c r="I607" s="35" t="s">
        <v>23</v>
      </c>
      <c r="J607" s="1" t="s">
        <v>19</v>
      </c>
      <c r="K607" s="6" t="s">
        <v>211</v>
      </c>
      <c r="L607" s="1">
        <v>141</v>
      </c>
      <c r="M607" s="6" t="s">
        <v>31</v>
      </c>
      <c r="N607" s="6"/>
      <c r="O607" s="4">
        <v>4</v>
      </c>
      <c r="P607" s="3" t="str">
        <f>IFERROR(VLOOKUP(A607&amp;F607,'Commentaires Offres'!H:I,2,0),"")</f>
        <v/>
      </c>
      <c r="Q607" s="6" t="str">
        <f>IFERROR(VLOOKUP(A607&amp;F607,'Commentaires Offres'!C:D,2,0),"")</f>
        <v/>
      </c>
      <c r="R607" t="str">
        <f>IFERROR(VLOOKUP(L607,Tables!A:C,3,0),"")</f>
        <v>BTP</v>
      </c>
      <c r="S607" t="str">
        <f>IFERROR(VLOOKUP(L607,Tables!A:C,2,0),"")</f>
        <v>Froid climatisation niv V IV III</v>
      </c>
      <c r="T607">
        <f t="shared" si="27"/>
        <v>2</v>
      </c>
      <c r="U607">
        <f t="shared" si="28"/>
        <v>2025</v>
      </c>
      <c r="V607" t="str">
        <f t="shared" si="29"/>
        <v>Non</v>
      </c>
    </row>
    <row r="608" spans="1:22" ht="18" customHeight="1" x14ac:dyDescent="0.3">
      <c r="A608" s="1" t="s">
        <v>48</v>
      </c>
      <c r="B608" s="2">
        <v>45698</v>
      </c>
      <c r="C608" s="34">
        <v>45702</v>
      </c>
      <c r="D608" s="3" t="s">
        <v>323</v>
      </c>
      <c r="E608" s="4">
        <v>11221</v>
      </c>
      <c r="F608" s="5">
        <v>24347</v>
      </c>
      <c r="G608" s="4">
        <v>12</v>
      </c>
      <c r="H608" s="7" t="s">
        <v>23</v>
      </c>
      <c r="I608" s="35" t="s">
        <v>23</v>
      </c>
      <c r="J608" s="1" t="s">
        <v>19</v>
      </c>
      <c r="K608" s="6" t="s">
        <v>211</v>
      </c>
      <c r="L608" s="1">
        <v>169</v>
      </c>
      <c r="M608" s="6" t="s">
        <v>31</v>
      </c>
      <c r="N608" s="6"/>
      <c r="O608" s="4">
        <v>12</v>
      </c>
      <c r="P608" s="3" t="str">
        <f>IFERROR(VLOOKUP(A608&amp;F608,'Commentaires Offres'!H:I,2,0),"")</f>
        <v/>
      </c>
      <c r="Q608" s="6" t="str">
        <f>IFERROR(VLOOKUP(A608&amp;F608,'Commentaires Offres'!C:D,2,0),"")</f>
        <v/>
      </c>
      <c r="R608" t="str">
        <f>IFERROR(VLOOKUP(L608,Tables!A:C,3,0),"")</f>
        <v>Industrie</v>
      </c>
      <c r="S608" t="str">
        <f>IFERROR(VLOOKUP(L608,Tables!A:C,2,0),"")</f>
        <v>Carrosserie peinture</v>
      </c>
      <c r="T608">
        <f t="shared" si="27"/>
        <v>2</v>
      </c>
      <c r="U608">
        <f t="shared" si="28"/>
        <v>2025</v>
      </c>
      <c r="V608" t="str">
        <f t="shared" si="29"/>
        <v>Non</v>
      </c>
    </row>
    <row r="609" spans="1:22" ht="18" customHeight="1" x14ac:dyDescent="0.3">
      <c r="A609" s="1" t="s">
        <v>48</v>
      </c>
      <c r="B609" s="2">
        <v>45698</v>
      </c>
      <c r="C609" s="34">
        <v>45708</v>
      </c>
      <c r="D609" s="3" t="s">
        <v>870</v>
      </c>
      <c r="E609" s="4">
        <v>16239</v>
      </c>
      <c r="F609" s="5">
        <v>24227</v>
      </c>
      <c r="G609" s="4">
        <v>12</v>
      </c>
      <c r="H609" s="7" t="s">
        <v>23</v>
      </c>
      <c r="I609" s="35" t="s">
        <v>23</v>
      </c>
      <c r="J609" s="1" t="s">
        <v>19</v>
      </c>
      <c r="K609" s="6" t="s">
        <v>211</v>
      </c>
      <c r="L609" s="1">
        <v>102</v>
      </c>
      <c r="M609" s="6" t="s">
        <v>212</v>
      </c>
      <c r="N609" s="6"/>
      <c r="O609" s="4">
        <v>12</v>
      </c>
      <c r="P609" s="3" t="str">
        <f>IFERROR(VLOOKUP(A609&amp;F609,'Commentaires Offres'!H:I,2,0),"")</f>
        <v/>
      </c>
      <c r="Q609" s="6" t="str">
        <f>IFERROR(VLOOKUP(A609&amp;F609,'Commentaires Offres'!C:D,2,0),"")</f>
        <v/>
      </c>
      <c r="R609" t="str">
        <f>IFERROR(VLOOKUP(L609,Tables!A:C,3,0),"")</f>
        <v>BTP</v>
      </c>
      <c r="S609" t="str">
        <f>IFERROR(VLOOKUP(L609,Tables!A:C,2,0),"")</f>
        <v>Maçonnerie Gros oeuvre</v>
      </c>
      <c r="T609">
        <f t="shared" si="27"/>
        <v>2</v>
      </c>
      <c r="U609">
        <f t="shared" si="28"/>
        <v>2025</v>
      </c>
      <c r="V609" t="str">
        <f t="shared" si="29"/>
        <v>Non</v>
      </c>
    </row>
    <row r="610" spans="1:22" ht="18" customHeight="1" x14ac:dyDescent="0.3">
      <c r="A610" s="1" t="s">
        <v>48</v>
      </c>
      <c r="B610" s="2">
        <v>45700</v>
      </c>
      <c r="C610" s="34">
        <v>45902</v>
      </c>
      <c r="D610" s="3" t="s">
        <v>527</v>
      </c>
      <c r="E610" s="4">
        <v>7050</v>
      </c>
      <c r="F610" s="5">
        <v>23207</v>
      </c>
      <c r="G610" s="4">
        <v>14</v>
      </c>
      <c r="H610" s="7" t="s">
        <v>9</v>
      </c>
      <c r="I610" s="35">
        <v>11396</v>
      </c>
      <c r="J610" s="1" t="s">
        <v>19</v>
      </c>
      <c r="K610" s="6" t="s">
        <v>20</v>
      </c>
      <c r="L610" s="1">
        <v>108</v>
      </c>
      <c r="M610" s="6" t="s">
        <v>33</v>
      </c>
      <c r="N610" s="6" t="s">
        <v>53</v>
      </c>
      <c r="O610" s="4">
        <v>7</v>
      </c>
      <c r="P610" s="3" t="str">
        <f>IFERROR(VLOOKUP(A610&amp;F610,'Commentaires Offres'!H:I,2,0),"")</f>
        <v/>
      </c>
      <c r="Q610" s="6" t="str">
        <f>IFERROR(VLOOKUP(A610&amp;F610,'Commentaires Offres'!C:D,2,0),"")</f>
        <v/>
      </c>
      <c r="R610" t="str">
        <f>IFERROR(VLOOKUP(L610,Tables!A:C,3,0),"")</f>
        <v>BTP</v>
      </c>
      <c r="S610" t="str">
        <f>IFERROR(VLOOKUP(L610,Tables!A:C,2,0),"")</f>
        <v>Equipement Génie climatique</v>
      </c>
      <c r="T610">
        <f t="shared" si="27"/>
        <v>2</v>
      </c>
      <c r="U610">
        <f t="shared" si="28"/>
        <v>2025</v>
      </c>
      <c r="V610" t="str">
        <f t="shared" si="29"/>
        <v>Oui</v>
      </c>
    </row>
    <row r="611" spans="1:22" ht="18" customHeight="1" x14ac:dyDescent="0.3">
      <c r="A611" s="1" t="s">
        <v>48</v>
      </c>
      <c r="B611" s="2">
        <v>45705</v>
      </c>
      <c r="C611" s="34">
        <v>45709</v>
      </c>
      <c r="D611" s="3" t="s">
        <v>323</v>
      </c>
      <c r="E611" s="4">
        <v>11221</v>
      </c>
      <c r="F611" s="5">
        <v>24348</v>
      </c>
      <c r="G611" s="4">
        <v>12</v>
      </c>
      <c r="H611" s="7" t="s">
        <v>23</v>
      </c>
      <c r="I611" s="35" t="s">
        <v>23</v>
      </c>
      <c r="J611" s="1" t="s">
        <v>19</v>
      </c>
      <c r="K611" s="6" t="s">
        <v>211</v>
      </c>
      <c r="L611" s="1">
        <v>169</v>
      </c>
      <c r="M611" s="6" t="s">
        <v>31</v>
      </c>
      <c r="N611" s="6"/>
      <c r="O611" s="4">
        <v>12</v>
      </c>
      <c r="P611" s="3" t="str">
        <f>IFERROR(VLOOKUP(A611&amp;F611,'Commentaires Offres'!H:I,2,0),"")</f>
        <v/>
      </c>
      <c r="Q611" s="6" t="str">
        <f>IFERROR(VLOOKUP(A611&amp;F611,'Commentaires Offres'!C:D,2,0),"")</f>
        <v/>
      </c>
      <c r="R611" t="str">
        <f>IFERROR(VLOOKUP(L611,Tables!A:C,3,0),"")</f>
        <v>Industrie</v>
      </c>
      <c r="S611" t="str">
        <f>IFERROR(VLOOKUP(L611,Tables!A:C,2,0),"")</f>
        <v>Carrosserie peinture</v>
      </c>
      <c r="T611">
        <f t="shared" si="27"/>
        <v>2</v>
      </c>
      <c r="U611">
        <f t="shared" si="28"/>
        <v>2025</v>
      </c>
      <c r="V611" t="str">
        <f t="shared" si="29"/>
        <v>Non</v>
      </c>
    </row>
    <row r="612" spans="1:22" ht="18" customHeight="1" x14ac:dyDescent="0.3">
      <c r="A612" s="1" t="s">
        <v>48</v>
      </c>
      <c r="B612" s="2">
        <v>45712</v>
      </c>
      <c r="C612" s="34">
        <v>45715</v>
      </c>
      <c r="D612" s="3" t="s">
        <v>312</v>
      </c>
      <c r="E612" s="4">
        <v>13127</v>
      </c>
      <c r="F612" s="5">
        <v>23373</v>
      </c>
      <c r="G612" s="4">
        <v>4</v>
      </c>
      <c r="H612" s="7" t="s">
        <v>23</v>
      </c>
      <c r="I612" s="35" t="s">
        <v>23</v>
      </c>
      <c r="J612" s="1" t="s">
        <v>19</v>
      </c>
      <c r="K612" s="6" t="s">
        <v>211</v>
      </c>
      <c r="L612" s="1">
        <v>141</v>
      </c>
      <c r="M612" s="6" t="s">
        <v>31</v>
      </c>
      <c r="N612" s="6"/>
      <c r="O612" s="4">
        <v>4</v>
      </c>
      <c r="P612" s="3" t="str">
        <f>IFERROR(VLOOKUP(A612&amp;F612,'Commentaires Offres'!H:I,2,0),"")</f>
        <v/>
      </c>
      <c r="Q612" s="6" t="str">
        <f>IFERROR(VLOOKUP(A612&amp;F612,'Commentaires Offres'!C:D,2,0),"")</f>
        <v/>
      </c>
      <c r="R612" t="str">
        <f>IFERROR(VLOOKUP(L612,Tables!A:C,3,0),"")</f>
        <v>BTP</v>
      </c>
      <c r="S612" t="str">
        <f>IFERROR(VLOOKUP(L612,Tables!A:C,2,0),"")</f>
        <v>Froid climatisation niv V IV III</v>
      </c>
      <c r="T612">
        <f t="shared" si="27"/>
        <v>2</v>
      </c>
      <c r="U612">
        <f t="shared" si="28"/>
        <v>2025</v>
      </c>
      <c r="V612" t="str">
        <f t="shared" si="29"/>
        <v>Non</v>
      </c>
    </row>
    <row r="613" spans="1:22" ht="18" customHeight="1" x14ac:dyDescent="0.3">
      <c r="A613" s="1" t="s">
        <v>48</v>
      </c>
      <c r="B613" s="2">
        <v>45712</v>
      </c>
      <c r="C613" s="34">
        <v>45912</v>
      </c>
      <c r="D613" s="3" t="s">
        <v>538</v>
      </c>
      <c r="E613" s="4">
        <v>11843</v>
      </c>
      <c r="F613" s="5">
        <v>24299</v>
      </c>
      <c r="G613" s="4">
        <v>14</v>
      </c>
      <c r="H613" s="7" t="s">
        <v>9</v>
      </c>
      <c r="I613" s="35">
        <v>13608</v>
      </c>
      <c r="J613" s="1" t="s">
        <v>19</v>
      </c>
      <c r="K613" s="6" t="s">
        <v>20</v>
      </c>
      <c r="L613" s="1">
        <v>108</v>
      </c>
      <c r="M613" s="6" t="s">
        <v>33</v>
      </c>
      <c r="N613" s="6" t="s">
        <v>55</v>
      </c>
      <c r="O613" s="4">
        <v>4</v>
      </c>
      <c r="P613" s="3" t="str">
        <f>IFERROR(VLOOKUP(A613&amp;F613,'Commentaires Offres'!H:I,2,0),"")</f>
        <v/>
      </c>
      <c r="Q613" s="6" t="str">
        <f>IFERROR(VLOOKUP(A613&amp;F613,'Commentaires Offres'!C:D,2,0),"")</f>
        <v/>
      </c>
      <c r="R613" t="str">
        <f>IFERROR(VLOOKUP(L613,Tables!A:C,3,0),"")</f>
        <v>BTP</v>
      </c>
      <c r="S613" t="str">
        <f>IFERROR(VLOOKUP(L613,Tables!A:C,2,0),"")</f>
        <v>Equipement Génie climatique</v>
      </c>
      <c r="T613">
        <f t="shared" si="27"/>
        <v>2</v>
      </c>
      <c r="U613">
        <f t="shared" si="28"/>
        <v>2025</v>
      </c>
      <c r="V613" t="str">
        <f t="shared" si="29"/>
        <v>Oui</v>
      </c>
    </row>
    <row r="614" spans="1:22" ht="18" customHeight="1" x14ac:dyDescent="0.3">
      <c r="A614" s="1" t="s">
        <v>48</v>
      </c>
      <c r="B614" s="2">
        <v>45712</v>
      </c>
      <c r="C614" s="34">
        <v>45716</v>
      </c>
      <c r="D614" s="3" t="s">
        <v>312</v>
      </c>
      <c r="E614" s="4">
        <v>13127</v>
      </c>
      <c r="F614" s="5">
        <v>23360</v>
      </c>
      <c r="G614" s="4">
        <v>4</v>
      </c>
      <c r="H614" s="7" t="s">
        <v>23</v>
      </c>
      <c r="I614" s="35" t="s">
        <v>23</v>
      </c>
      <c r="J614" s="1" t="s">
        <v>19</v>
      </c>
      <c r="K614" s="6" t="s">
        <v>211</v>
      </c>
      <c r="L614" s="1">
        <v>141</v>
      </c>
      <c r="M614" s="6" t="s">
        <v>31</v>
      </c>
      <c r="N614" s="6"/>
      <c r="O614" s="4">
        <v>4</v>
      </c>
      <c r="P614" s="3" t="str">
        <f>IFERROR(VLOOKUP(A614&amp;F614,'Commentaires Offres'!H:I,2,0),"")</f>
        <v/>
      </c>
      <c r="Q614" s="6" t="str">
        <f>IFERROR(VLOOKUP(A614&amp;F614,'Commentaires Offres'!C:D,2,0),"")</f>
        <v/>
      </c>
      <c r="R614" t="str">
        <f>IFERROR(VLOOKUP(L614,Tables!A:C,3,0),"")</f>
        <v>BTP</v>
      </c>
      <c r="S614" t="str">
        <f>IFERROR(VLOOKUP(L614,Tables!A:C,2,0),"")</f>
        <v>Froid climatisation niv V IV III</v>
      </c>
      <c r="T614">
        <f t="shared" si="27"/>
        <v>2</v>
      </c>
      <c r="U614">
        <f t="shared" si="28"/>
        <v>2025</v>
      </c>
      <c r="V614" t="str">
        <f t="shared" si="29"/>
        <v>Non</v>
      </c>
    </row>
    <row r="615" spans="1:22" ht="18" customHeight="1" x14ac:dyDescent="0.3">
      <c r="A615" s="1" t="s">
        <v>48</v>
      </c>
      <c r="B615" s="2">
        <v>45712</v>
      </c>
      <c r="C615" s="34">
        <v>45713</v>
      </c>
      <c r="D615" s="3" t="s">
        <v>314</v>
      </c>
      <c r="E615" s="4">
        <v>11433</v>
      </c>
      <c r="F615" s="5">
        <v>24400</v>
      </c>
      <c r="G615" s="4">
        <v>4</v>
      </c>
      <c r="H615" s="7" t="s">
        <v>23</v>
      </c>
      <c r="I615" s="35" t="s">
        <v>23</v>
      </c>
      <c r="J615" s="1" t="s">
        <v>19</v>
      </c>
      <c r="K615" s="6" t="s">
        <v>20</v>
      </c>
      <c r="L615" s="1">
        <v>170</v>
      </c>
      <c r="M615" s="6" t="s">
        <v>31</v>
      </c>
      <c r="N615" s="6"/>
      <c r="O615" s="4">
        <v>4</v>
      </c>
      <c r="P615" s="3" t="str">
        <f>IFERROR(VLOOKUP(A615&amp;F615,'Commentaires Offres'!H:I,2,0),"")</f>
        <v/>
      </c>
      <c r="Q615" s="6" t="str">
        <f>IFERROR(VLOOKUP(A615&amp;F615,'Commentaires Offres'!C:D,2,0),"")</f>
        <v/>
      </c>
      <c r="R615" t="str">
        <f>IFERROR(VLOOKUP(L615,Tables!A:C,3,0),"")</f>
        <v>Industrie</v>
      </c>
      <c r="S615" t="str">
        <f>IFERROR(VLOOKUP(L615,Tables!A:C,2,0),"")</f>
        <v>Réparation véhicules légers</v>
      </c>
      <c r="T615">
        <f t="shared" si="27"/>
        <v>2</v>
      </c>
      <c r="U615">
        <f t="shared" si="28"/>
        <v>2025</v>
      </c>
      <c r="V615" t="str">
        <f t="shared" si="29"/>
        <v>Non</v>
      </c>
    </row>
    <row r="616" spans="1:22" ht="18" customHeight="1" x14ac:dyDescent="0.3">
      <c r="A616" s="1" t="s">
        <v>48</v>
      </c>
      <c r="B616" s="2">
        <v>45712</v>
      </c>
      <c r="C616" s="34">
        <v>45713</v>
      </c>
      <c r="D616" s="3" t="s">
        <v>751</v>
      </c>
      <c r="E616" s="4">
        <v>11432</v>
      </c>
      <c r="F616" s="5">
        <v>24434</v>
      </c>
      <c r="G616" s="4">
        <v>4</v>
      </c>
      <c r="H616" s="7" t="s">
        <v>23</v>
      </c>
      <c r="I616" s="35" t="s">
        <v>23</v>
      </c>
      <c r="J616" s="1" t="s">
        <v>19</v>
      </c>
      <c r="K616" s="6" t="s">
        <v>20</v>
      </c>
      <c r="L616" s="1">
        <v>170</v>
      </c>
      <c r="M616" s="6" t="s">
        <v>31</v>
      </c>
      <c r="N616" s="6"/>
      <c r="O616" s="4">
        <v>4</v>
      </c>
      <c r="P616" s="3" t="str">
        <f>IFERROR(VLOOKUP(A616&amp;F616,'Commentaires Offres'!H:I,2,0),"")</f>
        <v/>
      </c>
      <c r="Q616" s="6" t="str">
        <f>IFERROR(VLOOKUP(A616&amp;F616,'Commentaires Offres'!C:D,2,0),"")</f>
        <v/>
      </c>
      <c r="R616" t="str">
        <f>IFERROR(VLOOKUP(L616,Tables!A:C,3,0),"")</f>
        <v>Industrie</v>
      </c>
      <c r="S616" t="str">
        <f>IFERROR(VLOOKUP(L616,Tables!A:C,2,0),"")</f>
        <v>Réparation véhicules légers</v>
      </c>
      <c r="T616">
        <f t="shared" si="27"/>
        <v>2</v>
      </c>
      <c r="U616">
        <f t="shared" si="28"/>
        <v>2025</v>
      </c>
      <c r="V616" t="str">
        <f t="shared" si="29"/>
        <v>Non</v>
      </c>
    </row>
    <row r="617" spans="1:22" ht="18" customHeight="1" x14ac:dyDescent="0.3">
      <c r="A617" s="1" t="s">
        <v>48</v>
      </c>
      <c r="B617" s="2">
        <v>45712</v>
      </c>
      <c r="C617" s="34">
        <v>46108</v>
      </c>
      <c r="D617" s="3" t="s">
        <v>518</v>
      </c>
      <c r="E617" s="4">
        <v>14449</v>
      </c>
      <c r="F617" s="5">
        <v>23320</v>
      </c>
      <c r="G617" s="4">
        <v>8</v>
      </c>
      <c r="H617" s="7" t="s">
        <v>23</v>
      </c>
      <c r="I617" s="35" t="s">
        <v>23</v>
      </c>
      <c r="J617" s="1" t="s">
        <v>19</v>
      </c>
      <c r="K617" s="6" t="s">
        <v>20</v>
      </c>
      <c r="L617" s="1">
        <v>124</v>
      </c>
      <c r="M617" s="6" t="s">
        <v>37</v>
      </c>
      <c r="N617" s="6"/>
      <c r="O617" s="4">
        <v>8</v>
      </c>
      <c r="P617" s="3" t="str">
        <f>IFERROR(VLOOKUP(A617&amp;F617,'Commentaires Offres'!H:I,2,0),"")</f>
        <v>Dernières places disponibles</v>
      </c>
      <c r="Q617" s="6" t="str">
        <f>IFERROR(VLOOKUP(A617&amp;F617,'Commentaires Offres'!C:D,2,0),"")</f>
        <v/>
      </c>
      <c r="R617" t="str">
        <f>IFERROR(VLOOKUP(L617,Tables!A:C,3,0),"")</f>
        <v>BTP</v>
      </c>
      <c r="S617" t="str">
        <f>IFERROR(VLOOKUP(L617,Tables!A:C,2,0),"")</f>
        <v>Equipement Electrique</v>
      </c>
      <c r="T617">
        <f t="shared" si="27"/>
        <v>2</v>
      </c>
      <c r="U617">
        <f t="shared" si="28"/>
        <v>2025</v>
      </c>
      <c r="V617" t="str">
        <f t="shared" si="29"/>
        <v>Non</v>
      </c>
    </row>
    <row r="618" spans="1:22" ht="18" customHeight="1" x14ac:dyDescent="0.3">
      <c r="A618" s="1" t="s">
        <v>48</v>
      </c>
      <c r="B618" s="2">
        <v>45714</v>
      </c>
      <c r="C618" s="34">
        <v>45715</v>
      </c>
      <c r="D618" s="3" t="s">
        <v>314</v>
      </c>
      <c r="E618" s="4">
        <v>11433</v>
      </c>
      <c r="F618" s="5">
        <v>24401</v>
      </c>
      <c r="G618" s="4">
        <v>4</v>
      </c>
      <c r="H618" s="7" t="s">
        <v>23</v>
      </c>
      <c r="I618" s="35" t="s">
        <v>23</v>
      </c>
      <c r="J618" s="1" t="s">
        <v>19</v>
      </c>
      <c r="K618" s="6" t="s">
        <v>20</v>
      </c>
      <c r="L618" s="1">
        <v>170</v>
      </c>
      <c r="M618" s="6" t="s">
        <v>31</v>
      </c>
      <c r="N618" s="6"/>
      <c r="O618" s="4">
        <v>4</v>
      </c>
      <c r="P618" s="3" t="str">
        <f>IFERROR(VLOOKUP(A618&amp;F618,'Commentaires Offres'!H:I,2,0),"")</f>
        <v/>
      </c>
      <c r="Q618" s="6" t="str">
        <f>IFERROR(VLOOKUP(A618&amp;F618,'Commentaires Offres'!C:D,2,0),"")</f>
        <v/>
      </c>
      <c r="R618" t="str">
        <f>IFERROR(VLOOKUP(L618,Tables!A:C,3,0),"")</f>
        <v>Industrie</v>
      </c>
      <c r="S618" t="str">
        <f>IFERROR(VLOOKUP(L618,Tables!A:C,2,0),"")</f>
        <v>Réparation véhicules légers</v>
      </c>
      <c r="T618">
        <f t="shared" si="27"/>
        <v>2</v>
      </c>
      <c r="U618">
        <f t="shared" si="28"/>
        <v>2025</v>
      </c>
      <c r="V618" t="str">
        <f t="shared" si="29"/>
        <v>Non</v>
      </c>
    </row>
    <row r="619" spans="1:22" ht="18" customHeight="1" x14ac:dyDescent="0.3">
      <c r="A619" s="1" t="s">
        <v>48</v>
      </c>
      <c r="B619" s="2">
        <v>45714</v>
      </c>
      <c r="C619" s="34">
        <v>45715</v>
      </c>
      <c r="D619" s="3" t="s">
        <v>751</v>
      </c>
      <c r="E619" s="4">
        <v>11432</v>
      </c>
      <c r="F619" s="5">
        <v>24435</v>
      </c>
      <c r="G619" s="4">
        <v>4</v>
      </c>
      <c r="H619" s="7" t="s">
        <v>23</v>
      </c>
      <c r="I619" s="35" t="s">
        <v>23</v>
      </c>
      <c r="J619" s="1" t="s">
        <v>19</v>
      </c>
      <c r="K619" s="6" t="s">
        <v>20</v>
      </c>
      <c r="L619" s="1">
        <v>170</v>
      </c>
      <c r="M619" s="6" t="s">
        <v>31</v>
      </c>
      <c r="N619" s="6"/>
      <c r="O619" s="4">
        <v>4</v>
      </c>
      <c r="P619" s="3" t="str">
        <f>IFERROR(VLOOKUP(A619&amp;F619,'Commentaires Offres'!H:I,2,0),"")</f>
        <v/>
      </c>
      <c r="Q619" s="6" t="str">
        <f>IFERROR(VLOOKUP(A619&amp;F619,'Commentaires Offres'!C:D,2,0),"")</f>
        <v/>
      </c>
      <c r="R619" t="str">
        <f>IFERROR(VLOOKUP(L619,Tables!A:C,3,0),"")</f>
        <v>Industrie</v>
      </c>
      <c r="S619" t="str">
        <f>IFERROR(VLOOKUP(L619,Tables!A:C,2,0),"")</f>
        <v>Réparation véhicules légers</v>
      </c>
      <c r="T619">
        <f t="shared" si="27"/>
        <v>2</v>
      </c>
      <c r="U619">
        <f t="shared" si="28"/>
        <v>2025</v>
      </c>
      <c r="V619" t="str">
        <f t="shared" si="29"/>
        <v>Non</v>
      </c>
    </row>
    <row r="620" spans="1:22" ht="18" customHeight="1" x14ac:dyDescent="0.3">
      <c r="A620" s="1" t="s">
        <v>48</v>
      </c>
      <c r="B620" s="2">
        <v>45719</v>
      </c>
      <c r="C620" s="34">
        <v>45905</v>
      </c>
      <c r="D620" s="3" t="s">
        <v>548</v>
      </c>
      <c r="E620" s="4">
        <v>12220</v>
      </c>
      <c r="F620" s="5">
        <v>24292</v>
      </c>
      <c r="G620" s="4">
        <v>4</v>
      </c>
      <c r="H620" s="7" t="s">
        <v>9</v>
      </c>
      <c r="I620" s="35">
        <v>9223</v>
      </c>
      <c r="J620" s="1" t="s">
        <v>19</v>
      </c>
      <c r="K620" s="6" t="s">
        <v>20</v>
      </c>
      <c r="L620" s="1">
        <v>170</v>
      </c>
      <c r="M620" s="6" t="s">
        <v>35</v>
      </c>
      <c r="N620" s="6"/>
      <c r="O620" s="4">
        <v>8</v>
      </c>
      <c r="P620" s="3" t="str">
        <f>IFERROR(VLOOKUP(A620&amp;F620,'Commentaires Offres'!H:I,2,0),"")</f>
        <v/>
      </c>
      <c r="Q620" s="6" t="str">
        <f>IFERROR(VLOOKUP(A620&amp;F620,'Commentaires Offres'!C:D,2,0),"")</f>
        <v/>
      </c>
      <c r="R620" t="str">
        <f>IFERROR(VLOOKUP(L620,Tables!A:C,3,0),"")</f>
        <v>Industrie</v>
      </c>
      <c r="S620" t="str">
        <f>IFERROR(VLOOKUP(L620,Tables!A:C,2,0),"")</f>
        <v>Réparation véhicules légers</v>
      </c>
      <c r="T620">
        <f t="shared" si="27"/>
        <v>3</v>
      </c>
      <c r="U620">
        <f t="shared" si="28"/>
        <v>2025</v>
      </c>
      <c r="V620" t="str">
        <f t="shared" si="29"/>
        <v>Oui</v>
      </c>
    </row>
    <row r="621" spans="1:22" ht="18" customHeight="1" x14ac:dyDescent="0.3">
      <c r="A621" s="1" t="s">
        <v>48</v>
      </c>
      <c r="B621" s="2">
        <v>45719</v>
      </c>
      <c r="C621" s="34">
        <v>45853</v>
      </c>
      <c r="D621" s="3" t="s">
        <v>552</v>
      </c>
      <c r="E621" s="4">
        <v>15238</v>
      </c>
      <c r="F621" s="5">
        <v>24281</v>
      </c>
      <c r="G621" s="4">
        <v>4</v>
      </c>
      <c r="H621" s="7" t="s">
        <v>9</v>
      </c>
      <c r="I621" s="35">
        <v>7053</v>
      </c>
      <c r="J621" s="1" t="s">
        <v>19</v>
      </c>
      <c r="K621" s="6" t="s">
        <v>20</v>
      </c>
      <c r="L621" s="1">
        <v>170</v>
      </c>
      <c r="M621" s="6" t="s">
        <v>35</v>
      </c>
      <c r="N621" s="6"/>
      <c r="O621" s="4">
        <v>4</v>
      </c>
      <c r="P621" s="3" t="str">
        <f>IFERROR(VLOOKUP(A621&amp;F621,'Commentaires Offres'!H:I,2,0),"")</f>
        <v/>
      </c>
      <c r="Q621" s="6" t="str">
        <f>IFERROR(VLOOKUP(A621&amp;F621,'Commentaires Offres'!C:D,2,0),"")</f>
        <v/>
      </c>
      <c r="R621" t="str">
        <f>IFERROR(VLOOKUP(L621,Tables!A:C,3,0),"")</f>
        <v>Industrie</v>
      </c>
      <c r="S621" t="str">
        <f>IFERROR(VLOOKUP(L621,Tables!A:C,2,0),"")</f>
        <v>Réparation véhicules légers</v>
      </c>
      <c r="T621">
        <f t="shared" si="27"/>
        <v>3</v>
      </c>
      <c r="U621">
        <f t="shared" si="28"/>
        <v>2025</v>
      </c>
      <c r="V621" t="str">
        <f t="shared" si="29"/>
        <v>Oui</v>
      </c>
    </row>
    <row r="622" spans="1:22" ht="18" customHeight="1" x14ac:dyDescent="0.3">
      <c r="A622" s="1" t="s">
        <v>48</v>
      </c>
      <c r="B622" s="2">
        <v>45719</v>
      </c>
      <c r="C622" s="34">
        <v>45723</v>
      </c>
      <c r="D622" s="3" t="s">
        <v>323</v>
      </c>
      <c r="E622" s="4">
        <v>11221</v>
      </c>
      <c r="F622" s="5">
        <v>24349</v>
      </c>
      <c r="G622" s="4">
        <v>12</v>
      </c>
      <c r="H622" s="7" t="s">
        <v>23</v>
      </c>
      <c r="I622" s="35" t="s">
        <v>23</v>
      </c>
      <c r="J622" s="1" t="s">
        <v>19</v>
      </c>
      <c r="K622" s="6" t="s">
        <v>211</v>
      </c>
      <c r="L622" s="1">
        <v>169</v>
      </c>
      <c r="M622" s="6" t="s">
        <v>31</v>
      </c>
      <c r="N622" s="6"/>
      <c r="O622" s="4">
        <v>12</v>
      </c>
      <c r="P622" s="3" t="str">
        <f>IFERROR(VLOOKUP(A622&amp;F622,'Commentaires Offres'!H:I,2,0),"")</f>
        <v/>
      </c>
      <c r="Q622" s="6" t="str">
        <f>IFERROR(VLOOKUP(A622&amp;F622,'Commentaires Offres'!C:D,2,0),"")</f>
        <v/>
      </c>
      <c r="R622" t="str">
        <f>IFERROR(VLOOKUP(L622,Tables!A:C,3,0),"")</f>
        <v>Industrie</v>
      </c>
      <c r="S622" t="str">
        <f>IFERROR(VLOOKUP(L622,Tables!A:C,2,0),"")</f>
        <v>Carrosserie peinture</v>
      </c>
      <c r="T622">
        <f t="shared" si="27"/>
        <v>3</v>
      </c>
      <c r="U622">
        <f t="shared" si="28"/>
        <v>2025</v>
      </c>
      <c r="V622" t="str">
        <f t="shared" si="29"/>
        <v>Non</v>
      </c>
    </row>
    <row r="623" spans="1:22" ht="18" customHeight="1" x14ac:dyDescent="0.3">
      <c r="A623" s="1" t="s">
        <v>48</v>
      </c>
      <c r="B623" s="2">
        <v>45719</v>
      </c>
      <c r="C623" s="34">
        <v>45876</v>
      </c>
      <c r="D623" s="3" t="s">
        <v>550</v>
      </c>
      <c r="E623" s="4">
        <v>11017</v>
      </c>
      <c r="F623" s="5">
        <v>24169</v>
      </c>
      <c r="G623" s="4">
        <v>16</v>
      </c>
      <c r="H623" s="7" t="s">
        <v>9</v>
      </c>
      <c r="I623" s="35">
        <v>12197</v>
      </c>
      <c r="J623" s="1" t="s">
        <v>19</v>
      </c>
      <c r="K623" s="6" t="s">
        <v>20</v>
      </c>
      <c r="L623" s="1">
        <v>128</v>
      </c>
      <c r="M623" s="6" t="s">
        <v>51</v>
      </c>
      <c r="N623" s="6" t="s">
        <v>240</v>
      </c>
      <c r="O623" s="4">
        <v>15</v>
      </c>
      <c r="P623" s="3" t="str">
        <f>IFERROR(VLOOKUP(A623&amp;F623,'Commentaires Offres'!H:I,2,0),"")</f>
        <v/>
      </c>
      <c r="Q623" s="6" t="str">
        <f>IFERROR(VLOOKUP(A623&amp;F623,'Commentaires Offres'!C:D,2,0),"")</f>
        <v/>
      </c>
      <c r="R623" t="str">
        <f>IFERROR(VLOOKUP(L623,Tables!A:C,3,0),"")</f>
        <v>Industrie</v>
      </c>
      <c r="S623" t="str">
        <f>IFERROR(VLOOKUP(L623,Tables!A:C,2,0),"")</f>
        <v>Soudage et controle</v>
      </c>
      <c r="T623">
        <f t="shared" si="27"/>
        <v>3</v>
      </c>
      <c r="U623">
        <f t="shared" si="28"/>
        <v>2025</v>
      </c>
      <c r="V623" t="str">
        <f t="shared" si="29"/>
        <v>Oui</v>
      </c>
    </row>
    <row r="624" spans="1:22" ht="18" customHeight="1" x14ac:dyDescent="0.3">
      <c r="A624" s="1" t="s">
        <v>48</v>
      </c>
      <c r="B624" s="2">
        <v>45726</v>
      </c>
      <c r="C624" s="34">
        <v>45730</v>
      </c>
      <c r="D624" s="3" t="s">
        <v>323</v>
      </c>
      <c r="E624" s="4">
        <v>11221</v>
      </c>
      <c r="F624" s="5">
        <v>24350</v>
      </c>
      <c r="G624" s="4">
        <v>12</v>
      </c>
      <c r="H624" s="7" t="s">
        <v>23</v>
      </c>
      <c r="I624" s="35" t="s">
        <v>23</v>
      </c>
      <c r="J624" s="1" t="s">
        <v>19</v>
      </c>
      <c r="K624" s="6" t="s">
        <v>211</v>
      </c>
      <c r="L624" s="1">
        <v>169</v>
      </c>
      <c r="M624" s="6" t="s">
        <v>31</v>
      </c>
      <c r="N624" s="6"/>
      <c r="O624" s="4">
        <v>12</v>
      </c>
      <c r="P624" s="3" t="str">
        <f>IFERROR(VLOOKUP(A624&amp;F624,'Commentaires Offres'!H:I,2,0),"")</f>
        <v/>
      </c>
      <c r="Q624" s="6" t="str">
        <f>IFERROR(VLOOKUP(A624&amp;F624,'Commentaires Offres'!C:D,2,0),"")</f>
        <v/>
      </c>
      <c r="R624" t="str">
        <f>IFERROR(VLOOKUP(L624,Tables!A:C,3,0),"")</f>
        <v>Industrie</v>
      </c>
      <c r="S624" t="str">
        <f>IFERROR(VLOOKUP(L624,Tables!A:C,2,0),"")</f>
        <v>Carrosserie peinture</v>
      </c>
      <c r="T624">
        <f t="shared" si="27"/>
        <v>3</v>
      </c>
      <c r="U624">
        <f t="shared" si="28"/>
        <v>2025</v>
      </c>
      <c r="V624" t="str">
        <f t="shared" si="29"/>
        <v>Non</v>
      </c>
    </row>
    <row r="625" spans="1:22" ht="18" customHeight="1" x14ac:dyDescent="0.3">
      <c r="A625" s="1" t="s">
        <v>48</v>
      </c>
      <c r="B625" s="2">
        <v>45726</v>
      </c>
      <c r="C625" s="34">
        <v>45730</v>
      </c>
      <c r="D625" s="3" t="s">
        <v>312</v>
      </c>
      <c r="E625" s="4">
        <v>13127</v>
      </c>
      <c r="F625" s="5">
        <v>23361</v>
      </c>
      <c r="G625" s="4">
        <v>4</v>
      </c>
      <c r="H625" s="7" t="s">
        <v>23</v>
      </c>
      <c r="I625" s="35" t="s">
        <v>23</v>
      </c>
      <c r="J625" s="1" t="s">
        <v>19</v>
      </c>
      <c r="K625" s="6" t="s">
        <v>211</v>
      </c>
      <c r="L625" s="1">
        <v>141</v>
      </c>
      <c r="M625" s="6" t="s">
        <v>31</v>
      </c>
      <c r="N625" s="6"/>
      <c r="O625" s="4">
        <v>4</v>
      </c>
      <c r="P625" s="3" t="str">
        <f>IFERROR(VLOOKUP(A625&amp;F625,'Commentaires Offres'!H:I,2,0),"")</f>
        <v/>
      </c>
      <c r="Q625" s="6" t="str">
        <f>IFERROR(VLOOKUP(A625&amp;F625,'Commentaires Offres'!C:D,2,0),"")</f>
        <v/>
      </c>
      <c r="R625" t="str">
        <f>IFERROR(VLOOKUP(L625,Tables!A:C,3,0),"")</f>
        <v>BTP</v>
      </c>
      <c r="S625" t="str">
        <f>IFERROR(VLOOKUP(L625,Tables!A:C,2,0),"")</f>
        <v>Froid climatisation niv V IV III</v>
      </c>
      <c r="T625">
        <f t="shared" si="27"/>
        <v>3</v>
      </c>
      <c r="U625">
        <f t="shared" si="28"/>
        <v>2025</v>
      </c>
      <c r="V625" t="str">
        <f t="shared" si="29"/>
        <v>Non</v>
      </c>
    </row>
    <row r="626" spans="1:22" ht="18" customHeight="1" x14ac:dyDescent="0.3">
      <c r="A626" s="1" t="s">
        <v>48</v>
      </c>
      <c r="B626" s="2">
        <v>45726</v>
      </c>
      <c r="C626" s="34">
        <v>45912</v>
      </c>
      <c r="D626" s="3" t="s">
        <v>548</v>
      </c>
      <c r="E626" s="4">
        <v>12220</v>
      </c>
      <c r="F626" s="5">
        <v>24286</v>
      </c>
      <c r="G626" s="4">
        <v>12</v>
      </c>
      <c r="H626" s="7" t="s">
        <v>9</v>
      </c>
      <c r="I626" s="35">
        <v>9223</v>
      </c>
      <c r="J626" s="1" t="s">
        <v>19</v>
      </c>
      <c r="K626" s="6" t="s">
        <v>20</v>
      </c>
      <c r="L626" s="1">
        <v>170</v>
      </c>
      <c r="M626" s="6" t="s">
        <v>35</v>
      </c>
      <c r="N626" s="6"/>
      <c r="O626" s="4">
        <v>8</v>
      </c>
      <c r="P626" s="3" t="str">
        <f>IFERROR(VLOOKUP(A626&amp;F626,'Commentaires Offres'!H:I,2,0),"")</f>
        <v/>
      </c>
      <c r="Q626" s="6" t="str">
        <f>IFERROR(VLOOKUP(A626&amp;F626,'Commentaires Offres'!C:D,2,0),"")</f>
        <v/>
      </c>
      <c r="R626" t="str">
        <f>IFERROR(VLOOKUP(L626,Tables!A:C,3,0),"")</f>
        <v>Industrie</v>
      </c>
      <c r="S626" t="str">
        <f>IFERROR(VLOOKUP(L626,Tables!A:C,2,0),"")</f>
        <v>Réparation véhicules légers</v>
      </c>
      <c r="T626">
        <f t="shared" si="27"/>
        <v>3</v>
      </c>
      <c r="U626">
        <f t="shared" si="28"/>
        <v>2025</v>
      </c>
      <c r="V626" t="str">
        <f t="shared" si="29"/>
        <v>Oui</v>
      </c>
    </row>
    <row r="627" spans="1:22" ht="18" customHeight="1" x14ac:dyDescent="0.3">
      <c r="A627" s="1" t="s">
        <v>48</v>
      </c>
      <c r="B627" s="2">
        <v>45726</v>
      </c>
      <c r="C627" s="34">
        <v>45726</v>
      </c>
      <c r="D627" s="3" t="s">
        <v>317</v>
      </c>
      <c r="E627" s="4">
        <v>11069</v>
      </c>
      <c r="F627" s="5">
        <v>24128</v>
      </c>
      <c r="G627" s="4">
        <v>4</v>
      </c>
      <c r="H627" s="7" t="s">
        <v>23</v>
      </c>
      <c r="I627" s="35" t="s">
        <v>23</v>
      </c>
      <c r="J627" s="1" t="s">
        <v>19</v>
      </c>
      <c r="K627" s="6" t="s">
        <v>20</v>
      </c>
      <c r="L627" s="1">
        <v>124</v>
      </c>
      <c r="M627" s="6" t="s">
        <v>31</v>
      </c>
      <c r="N627" s="6"/>
      <c r="O627" s="4">
        <v>4</v>
      </c>
      <c r="P627" s="3" t="str">
        <f>IFERROR(VLOOKUP(A627&amp;F627,'Commentaires Offres'!H:I,2,0),"")</f>
        <v/>
      </c>
      <c r="Q627" s="6" t="str">
        <f>IFERROR(VLOOKUP(A627&amp;F627,'Commentaires Offres'!C:D,2,0),"")</f>
        <v/>
      </c>
      <c r="R627" t="str">
        <f>IFERROR(VLOOKUP(L627,Tables!A:C,3,0),"")</f>
        <v>BTP</v>
      </c>
      <c r="S627" t="str">
        <f>IFERROR(VLOOKUP(L627,Tables!A:C,2,0),"")</f>
        <v>Equipement Electrique</v>
      </c>
      <c r="T627">
        <f t="shared" si="27"/>
        <v>3</v>
      </c>
      <c r="U627">
        <f t="shared" si="28"/>
        <v>2025</v>
      </c>
      <c r="V627" t="str">
        <f t="shared" si="29"/>
        <v>Non</v>
      </c>
    </row>
    <row r="628" spans="1:22" ht="18" customHeight="1" x14ac:dyDescent="0.3">
      <c r="A628" s="1" t="s">
        <v>48</v>
      </c>
      <c r="B628" s="2">
        <v>45726</v>
      </c>
      <c r="C628" s="34">
        <v>45736</v>
      </c>
      <c r="D628" s="3" t="s">
        <v>870</v>
      </c>
      <c r="E628" s="4">
        <v>16239</v>
      </c>
      <c r="F628" s="5">
        <v>24228</v>
      </c>
      <c r="G628" s="4">
        <v>12</v>
      </c>
      <c r="H628" s="7" t="s">
        <v>23</v>
      </c>
      <c r="I628" s="35" t="s">
        <v>23</v>
      </c>
      <c r="J628" s="1" t="s">
        <v>19</v>
      </c>
      <c r="K628" s="6" t="s">
        <v>211</v>
      </c>
      <c r="L628" s="1">
        <v>102</v>
      </c>
      <c r="M628" s="6" t="s">
        <v>212</v>
      </c>
      <c r="N628" s="6"/>
      <c r="O628" s="4">
        <v>12</v>
      </c>
      <c r="P628" s="3" t="str">
        <f>IFERROR(VLOOKUP(A628&amp;F628,'Commentaires Offres'!H:I,2,0),"")</f>
        <v/>
      </c>
      <c r="Q628" s="6" t="str">
        <f>IFERROR(VLOOKUP(A628&amp;F628,'Commentaires Offres'!C:D,2,0),"")</f>
        <v/>
      </c>
      <c r="R628" t="str">
        <f>IFERROR(VLOOKUP(L628,Tables!A:C,3,0),"")</f>
        <v>BTP</v>
      </c>
      <c r="S628" t="str">
        <f>IFERROR(VLOOKUP(L628,Tables!A:C,2,0),"")</f>
        <v>Maçonnerie Gros oeuvre</v>
      </c>
      <c r="T628">
        <f t="shared" si="27"/>
        <v>3</v>
      </c>
      <c r="U628">
        <f t="shared" si="28"/>
        <v>2025</v>
      </c>
      <c r="V628" t="str">
        <f t="shared" si="29"/>
        <v>Non</v>
      </c>
    </row>
    <row r="629" spans="1:22" ht="18" customHeight="1" x14ac:dyDescent="0.3">
      <c r="A629" s="1" t="s">
        <v>48</v>
      </c>
      <c r="B629" s="2">
        <v>45726</v>
      </c>
      <c r="C629" s="34">
        <v>45729</v>
      </c>
      <c r="D629" s="3" t="s">
        <v>312</v>
      </c>
      <c r="E629" s="4">
        <v>13127</v>
      </c>
      <c r="F629" s="5">
        <v>23374</v>
      </c>
      <c r="G629" s="4">
        <v>4</v>
      </c>
      <c r="H629" s="7" t="s">
        <v>23</v>
      </c>
      <c r="I629" s="35" t="s">
        <v>23</v>
      </c>
      <c r="J629" s="1" t="s">
        <v>19</v>
      </c>
      <c r="K629" s="6" t="s">
        <v>211</v>
      </c>
      <c r="L629" s="1">
        <v>141</v>
      </c>
      <c r="M629" s="6" t="s">
        <v>31</v>
      </c>
      <c r="N629" s="6"/>
      <c r="O629" s="4">
        <v>4</v>
      </c>
      <c r="P629" s="3" t="str">
        <f>IFERROR(VLOOKUP(A629&amp;F629,'Commentaires Offres'!H:I,2,0),"")</f>
        <v/>
      </c>
      <c r="Q629" s="6" t="str">
        <f>IFERROR(VLOOKUP(A629&amp;F629,'Commentaires Offres'!C:D,2,0),"")</f>
        <v/>
      </c>
      <c r="R629" t="str">
        <f>IFERROR(VLOOKUP(L629,Tables!A:C,3,0),"")</f>
        <v>BTP</v>
      </c>
      <c r="S629" t="str">
        <f>IFERROR(VLOOKUP(L629,Tables!A:C,2,0),"")</f>
        <v>Froid climatisation niv V IV III</v>
      </c>
      <c r="T629">
        <f t="shared" si="27"/>
        <v>3</v>
      </c>
      <c r="U629">
        <f t="shared" si="28"/>
        <v>2025</v>
      </c>
      <c r="V629" t="str">
        <f t="shared" si="29"/>
        <v>Non</v>
      </c>
    </row>
    <row r="630" spans="1:22" ht="18" customHeight="1" x14ac:dyDescent="0.3">
      <c r="A630" s="1" t="s">
        <v>48</v>
      </c>
      <c r="B630" s="2">
        <v>45726</v>
      </c>
      <c r="C630" s="34">
        <v>45769</v>
      </c>
      <c r="D630" s="3" t="s">
        <v>319</v>
      </c>
      <c r="E630" s="4">
        <v>13290</v>
      </c>
      <c r="F630" s="5">
        <v>24170</v>
      </c>
      <c r="G630" s="4">
        <v>4</v>
      </c>
      <c r="H630" s="7" t="s">
        <v>9</v>
      </c>
      <c r="I630" s="35">
        <v>4706</v>
      </c>
      <c r="J630" s="1" t="s">
        <v>19</v>
      </c>
      <c r="K630" s="6" t="s">
        <v>20</v>
      </c>
      <c r="L630" s="1">
        <v>128</v>
      </c>
      <c r="M630" s="6" t="s">
        <v>51</v>
      </c>
      <c r="N630" s="6"/>
      <c r="O630" s="4">
        <v>3</v>
      </c>
      <c r="P630" s="3" t="str">
        <f>IFERROR(VLOOKUP(A630&amp;F630,'Commentaires Offres'!H:I,2,0),"")</f>
        <v/>
      </c>
      <c r="Q630" s="6" t="str">
        <f>IFERROR(VLOOKUP(A630&amp;F630,'Commentaires Offres'!C:D,2,0),"")</f>
        <v/>
      </c>
      <c r="R630" t="str">
        <f>IFERROR(VLOOKUP(L630,Tables!A:C,3,0),"")</f>
        <v>Industrie</v>
      </c>
      <c r="S630" t="str">
        <f>IFERROR(VLOOKUP(L630,Tables!A:C,2,0),"")</f>
        <v>Soudage et controle</v>
      </c>
      <c r="T630">
        <f t="shared" si="27"/>
        <v>3</v>
      </c>
      <c r="U630">
        <f t="shared" si="28"/>
        <v>2025</v>
      </c>
      <c r="V630" t="str">
        <f t="shared" si="29"/>
        <v>Oui</v>
      </c>
    </row>
    <row r="631" spans="1:22" ht="18" customHeight="1" x14ac:dyDescent="0.3">
      <c r="A631" s="1" t="s">
        <v>48</v>
      </c>
      <c r="B631" s="2">
        <v>45727</v>
      </c>
      <c r="C631" s="34">
        <v>45727</v>
      </c>
      <c r="D631" s="3" t="s">
        <v>317</v>
      </c>
      <c r="E631" s="4">
        <v>11069</v>
      </c>
      <c r="F631" s="5">
        <v>24129</v>
      </c>
      <c r="G631" s="4">
        <v>4</v>
      </c>
      <c r="H631" s="7" t="s">
        <v>23</v>
      </c>
      <c r="I631" s="35" t="s">
        <v>23</v>
      </c>
      <c r="J631" s="1" t="s">
        <v>19</v>
      </c>
      <c r="K631" s="6" t="s">
        <v>20</v>
      </c>
      <c r="L631" s="1">
        <v>124</v>
      </c>
      <c r="M631" s="6" t="s">
        <v>31</v>
      </c>
      <c r="N631" s="6"/>
      <c r="O631" s="4">
        <v>4</v>
      </c>
      <c r="P631" s="3" t="str">
        <f>IFERROR(VLOOKUP(A631&amp;F631,'Commentaires Offres'!H:I,2,0),"")</f>
        <v/>
      </c>
      <c r="Q631" s="6" t="str">
        <f>IFERROR(VLOOKUP(A631&amp;F631,'Commentaires Offres'!C:D,2,0),"")</f>
        <v/>
      </c>
      <c r="R631" t="str">
        <f>IFERROR(VLOOKUP(L631,Tables!A:C,3,0),"")</f>
        <v>BTP</v>
      </c>
      <c r="S631" t="str">
        <f>IFERROR(VLOOKUP(L631,Tables!A:C,2,0),"")</f>
        <v>Equipement Electrique</v>
      </c>
      <c r="T631">
        <f t="shared" si="27"/>
        <v>3</v>
      </c>
      <c r="U631">
        <f t="shared" si="28"/>
        <v>2025</v>
      </c>
      <c r="V631" t="str">
        <f t="shared" si="29"/>
        <v>Non</v>
      </c>
    </row>
    <row r="632" spans="1:22" ht="18" customHeight="1" x14ac:dyDescent="0.3">
      <c r="A632" s="1" t="s">
        <v>48</v>
      </c>
      <c r="B632" s="2">
        <v>45728</v>
      </c>
      <c r="C632" s="34">
        <v>45729</v>
      </c>
      <c r="D632" s="3" t="s">
        <v>297</v>
      </c>
      <c r="E632" s="4">
        <v>11064</v>
      </c>
      <c r="F632" s="5">
        <v>24130</v>
      </c>
      <c r="G632" s="4">
        <v>4</v>
      </c>
      <c r="H632" s="7" t="s">
        <v>23</v>
      </c>
      <c r="I632" s="35" t="s">
        <v>23</v>
      </c>
      <c r="J632" s="1" t="s">
        <v>19</v>
      </c>
      <c r="K632" s="6" t="s">
        <v>20</v>
      </c>
      <c r="L632" s="1">
        <v>124</v>
      </c>
      <c r="M632" s="6" t="s">
        <v>31</v>
      </c>
      <c r="N632" s="6"/>
      <c r="O632" s="4">
        <v>4</v>
      </c>
      <c r="P632" s="3" t="str">
        <f>IFERROR(VLOOKUP(A632&amp;F632,'Commentaires Offres'!H:I,2,0),"")</f>
        <v/>
      </c>
      <c r="Q632" s="6" t="str">
        <f>IFERROR(VLOOKUP(A632&amp;F632,'Commentaires Offres'!C:D,2,0),"")</f>
        <v/>
      </c>
      <c r="R632" t="str">
        <f>IFERROR(VLOOKUP(L632,Tables!A:C,3,0),"")</f>
        <v>BTP</v>
      </c>
      <c r="S632" t="str">
        <f>IFERROR(VLOOKUP(L632,Tables!A:C,2,0),"")</f>
        <v>Equipement Electrique</v>
      </c>
      <c r="T632">
        <f t="shared" si="27"/>
        <v>3</v>
      </c>
      <c r="U632">
        <f t="shared" si="28"/>
        <v>2025</v>
      </c>
      <c r="V632" t="str">
        <f t="shared" si="29"/>
        <v>Non</v>
      </c>
    </row>
    <row r="633" spans="1:22" ht="18" customHeight="1" x14ac:dyDescent="0.3">
      <c r="A633" s="1" t="s">
        <v>48</v>
      </c>
      <c r="B633" s="2">
        <v>45733</v>
      </c>
      <c r="C633" s="34">
        <v>45734</v>
      </c>
      <c r="D633" s="3" t="s">
        <v>314</v>
      </c>
      <c r="E633" s="4">
        <v>11433</v>
      </c>
      <c r="F633" s="5">
        <v>24402</v>
      </c>
      <c r="G633" s="4">
        <v>4</v>
      </c>
      <c r="H633" s="7" t="s">
        <v>23</v>
      </c>
      <c r="I633" s="35" t="s">
        <v>23</v>
      </c>
      <c r="J633" s="1" t="s">
        <v>19</v>
      </c>
      <c r="K633" s="6" t="s">
        <v>20</v>
      </c>
      <c r="L633" s="1">
        <v>170</v>
      </c>
      <c r="M633" s="6" t="s">
        <v>31</v>
      </c>
      <c r="N633" s="6"/>
      <c r="O633" s="4">
        <v>4</v>
      </c>
      <c r="P633" s="3" t="str">
        <f>IFERROR(VLOOKUP(A633&amp;F633,'Commentaires Offres'!H:I,2,0),"")</f>
        <v/>
      </c>
      <c r="Q633" s="6" t="str">
        <f>IFERROR(VLOOKUP(A633&amp;F633,'Commentaires Offres'!C:D,2,0),"")</f>
        <v/>
      </c>
      <c r="R633" t="str">
        <f>IFERROR(VLOOKUP(L633,Tables!A:C,3,0),"")</f>
        <v>Industrie</v>
      </c>
      <c r="S633" t="str">
        <f>IFERROR(VLOOKUP(L633,Tables!A:C,2,0),"")</f>
        <v>Réparation véhicules légers</v>
      </c>
      <c r="T633">
        <f t="shared" si="27"/>
        <v>3</v>
      </c>
      <c r="U633">
        <f t="shared" si="28"/>
        <v>2025</v>
      </c>
      <c r="V633" t="str">
        <f t="shared" si="29"/>
        <v>Non</v>
      </c>
    </row>
    <row r="634" spans="1:22" ht="18" customHeight="1" x14ac:dyDescent="0.3">
      <c r="A634" s="1" t="s">
        <v>48</v>
      </c>
      <c r="B634" s="2">
        <v>45733</v>
      </c>
      <c r="C634" s="34">
        <v>45734</v>
      </c>
      <c r="D634" s="3" t="s">
        <v>751</v>
      </c>
      <c r="E634" s="4">
        <v>11432</v>
      </c>
      <c r="F634" s="5">
        <v>24436</v>
      </c>
      <c r="G634" s="4">
        <v>4</v>
      </c>
      <c r="H634" s="7" t="s">
        <v>23</v>
      </c>
      <c r="I634" s="35" t="s">
        <v>23</v>
      </c>
      <c r="J634" s="1" t="s">
        <v>19</v>
      </c>
      <c r="K634" s="6" t="s">
        <v>20</v>
      </c>
      <c r="L634" s="1">
        <v>170</v>
      </c>
      <c r="M634" s="6" t="s">
        <v>31</v>
      </c>
      <c r="N634" s="6"/>
      <c r="O634" s="4">
        <v>4</v>
      </c>
      <c r="P634" s="3" t="str">
        <f>IFERROR(VLOOKUP(A634&amp;F634,'Commentaires Offres'!H:I,2,0),"")</f>
        <v/>
      </c>
      <c r="Q634" s="6" t="str">
        <f>IFERROR(VLOOKUP(A634&amp;F634,'Commentaires Offres'!C:D,2,0),"")</f>
        <v/>
      </c>
      <c r="R634" t="str">
        <f>IFERROR(VLOOKUP(L634,Tables!A:C,3,0),"")</f>
        <v>Industrie</v>
      </c>
      <c r="S634" t="str">
        <f>IFERROR(VLOOKUP(L634,Tables!A:C,2,0),"")</f>
        <v>Réparation véhicules légers</v>
      </c>
      <c r="T634">
        <f t="shared" si="27"/>
        <v>3</v>
      </c>
      <c r="U634">
        <f t="shared" si="28"/>
        <v>2025</v>
      </c>
      <c r="V634" t="str">
        <f t="shared" si="29"/>
        <v>Non</v>
      </c>
    </row>
    <row r="635" spans="1:22" ht="18" customHeight="1" x14ac:dyDescent="0.3">
      <c r="A635" s="1" t="s">
        <v>48</v>
      </c>
      <c r="B635" s="2">
        <v>45733</v>
      </c>
      <c r="C635" s="34">
        <v>45737</v>
      </c>
      <c r="D635" s="3" t="s">
        <v>323</v>
      </c>
      <c r="E635" s="4">
        <v>11221</v>
      </c>
      <c r="F635" s="5">
        <v>24351</v>
      </c>
      <c r="G635" s="4">
        <v>12</v>
      </c>
      <c r="H635" s="7" t="s">
        <v>23</v>
      </c>
      <c r="I635" s="35" t="s">
        <v>23</v>
      </c>
      <c r="J635" s="1" t="s">
        <v>19</v>
      </c>
      <c r="K635" s="6" t="s">
        <v>211</v>
      </c>
      <c r="L635" s="1">
        <v>169</v>
      </c>
      <c r="M635" s="6" t="s">
        <v>31</v>
      </c>
      <c r="N635" s="6"/>
      <c r="O635" s="4">
        <v>12</v>
      </c>
      <c r="P635" s="3" t="str">
        <f>IFERROR(VLOOKUP(A635&amp;F635,'Commentaires Offres'!H:I,2,0),"")</f>
        <v/>
      </c>
      <c r="Q635" s="6" t="str">
        <f>IFERROR(VLOOKUP(A635&amp;F635,'Commentaires Offres'!C:D,2,0),"")</f>
        <v/>
      </c>
      <c r="R635" t="str">
        <f>IFERROR(VLOOKUP(L635,Tables!A:C,3,0),"")</f>
        <v>Industrie</v>
      </c>
      <c r="S635" t="str">
        <f>IFERROR(VLOOKUP(L635,Tables!A:C,2,0),"")</f>
        <v>Carrosserie peinture</v>
      </c>
      <c r="T635">
        <f t="shared" si="27"/>
        <v>3</v>
      </c>
      <c r="U635">
        <f t="shared" si="28"/>
        <v>2025</v>
      </c>
      <c r="V635" t="str">
        <f t="shared" si="29"/>
        <v>Non</v>
      </c>
    </row>
    <row r="636" spans="1:22" ht="18" customHeight="1" x14ac:dyDescent="0.3">
      <c r="A636" s="1" t="s">
        <v>48</v>
      </c>
      <c r="B636" s="2">
        <v>45733</v>
      </c>
      <c r="C636" s="34">
        <v>46100</v>
      </c>
      <c r="D636" s="3" t="s">
        <v>558</v>
      </c>
      <c r="E636" s="4">
        <v>7004</v>
      </c>
      <c r="F636" s="5">
        <v>24218</v>
      </c>
      <c r="G636" s="4">
        <v>16</v>
      </c>
      <c r="H636" s="7" t="s">
        <v>9</v>
      </c>
      <c r="I636" s="35">
        <v>12474</v>
      </c>
      <c r="J636" s="1" t="s">
        <v>19</v>
      </c>
      <c r="K636" s="6" t="s">
        <v>20</v>
      </c>
      <c r="L636" s="1">
        <v>145</v>
      </c>
      <c r="M636" s="6" t="s">
        <v>173</v>
      </c>
      <c r="N636" s="6" t="s">
        <v>181</v>
      </c>
      <c r="O636" s="4">
        <v>15</v>
      </c>
      <c r="P636" s="3" t="str">
        <f>IFERROR(VLOOKUP(A636&amp;F636,'Commentaires Offres'!H:I,2,0),"")</f>
        <v>Cette formation n’est pas disponible actuellement et le recrutement est fermé</v>
      </c>
      <c r="Q636" s="6" t="str">
        <f>IFERROR(VLOOKUP(A636&amp;F636,'Commentaires Offres'!C:D,2,0),"")</f>
        <v/>
      </c>
      <c r="R636" t="str">
        <f>IFERROR(VLOOKUP(L636,Tables!A:C,3,0),"")</f>
        <v>Industrie</v>
      </c>
      <c r="S636" t="str">
        <f>IFERROR(VLOOKUP(L636,Tables!A:C,2,0),"")</f>
        <v>Maintenance biens d'équipements électroniques</v>
      </c>
      <c r="T636">
        <f t="shared" ref="T636:T699" si="30">IF(B636="","",MONTH(B636))</f>
        <v>3</v>
      </c>
      <c r="U636">
        <f t="shared" ref="U636:U699" si="31">IF(B636="","",YEAR(B636))</f>
        <v>2025</v>
      </c>
      <c r="V636" t="str">
        <f t="shared" ref="V636:V699" si="32">IFERROR(IF(H636="","Non","Oui"),"")</f>
        <v>Oui</v>
      </c>
    </row>
    <row r="637" spans="1:22" ht="18" customHeight="1" x14ac:dyDescent="0.3">
      <c r="A637" s="1" t="s">
        <v>48</v>
      </c>
      <c r="B637" s="2">
        <v>45735</v>
      </c>
      <c r="C637" s="34">
        <v>45736</v>
      </c>
      <c r="D637" s="3" t="s">
        <v>314</v>
      </c>
      <c r="E637" s="4">
        <v>11433</v>
      </c>
      <c r="F637" s="5">
        <v>24403</v>
      </c>
      <c r="G637" s="4">
        <v>4</v>
      </c>
      <c r="H637" s="7" t="s">
        <v>23</v>
      </c>
      <c r="I637" s="35" t="s">
        <v>23</v>
      </c>
      <c r="J637" s="1" t="s">
        <v>19</v>
      </c>
      <c r="K637" s="6" t="s">
        <v>20</v>
      </c>
      <c r="L637" s="1">
        <v>170</v>
      </c>
      <c r="M637" s="6" t="s">
        <v>31</v>
      </c>
      <c r="N637" s="6"/>
      <c r="O637" s="4">
        <v>4</v>
      </c>
      <c r="P637" s="3" t="str">
        <f>IFERROR(VLOOKUP(A637&amp;F637,'Commentaires Offres'!H:I,2,0),"")</f>
        <v/>
      </c>
      <c r="Q637" s="6" t="str">
        <f>IFERROR(VLOOKUP(A637&amp;F637,'Commentaires Offres'!C:D,2,0),"")</f>
        <v/>
      </c>
      <c r="R637" t="str">
        <f>IFERROR(VLOOKUP(L637,Tables!A:C,3,0),"")</f>
        <v>Industrie</v>
      </c>
      <c r="S637" t="str">
        <f>IFERROR(VLOOKUP(L637,Tables!A:C,2,0),"")</f>
        <v>Réparation véhicules légers</v>
      </c>
      <c r="T637">
        <f t="shared" si="30"/>
        <v>3</v>
      </c>
      <c r="U637">
        <f t="shared" si="31"/>
        <v>2025</v>
      </c>
      <c r="V637" t="str">
        <f t="shared" si="32"/>
        <v>Non</v>
      </c>
    </row>
    <row r="638" spans="1:22" ht="18" customHeight="1" x14ac:dyDescent="0.3">
      <c r="A638" s="1" t="s">
        <v>48</v>
      </c>
      <c r="B638" s="2">
        <v>45735</v>
      </c>
      <c r="C638" s="34">
        <v>45736</v>
      </c>
      <c r="D638" s="3" t="s">
        <v>751</v>
      </c>
      <c r="E638" s="4">
        <v>11432</v>
      </c>
      <c r="F638" s="5">
        <v>24437</v>
      </c>
      <c r="G638" s="4">
        <v>4</v>
      </c>
      <c r="H638" s="7" t="s">
        <v>23</v>
      </c>
      <c r="I638" s="35" t="s">
        <v>23</v>
      </c>
      <c r="J638" s="1" t="s">
        <v>19</v>
      </c>
      <c r="K638" s="6" t="s">
        <v>20</v>
      </c>
      <c r="L638" s="1">
        <v>170</v>
      </c>
      <c r="M638" s="6" t="s">
        <v>31</v>
      </c>
      <c r="N638" s="6"/>
      <c r="O638" s="4">
        <v>4</v>
      </c>
      <c r="P638" s="3" t="str">
        <f>IFERROR(VLOOKUP(A638&amp;F638,'Commentaires Offres'!H:I,2,0),"")</f>
        <v/>
      </c>
      <c r="Q638" s="6" t="str">
        <f>IFERROR(VLOOKUP(A638&amp;F638,'Commentaires Offres'!C:D,2,0),"")</f>
        <v/>
      </c>
      <c r="R638" t="str">
        <f>IFERROR(VLOOKUP(L638,Tables!A:C,3,0),"")</f>
        <v>Industrie</v>
      </c>
      <c r="S638" t="str">
        <f>IFERROR(VLOOKUP(L638,Tables!A:C,2,0),"")</f>
        <v>Réparation véhicules légers</v>
      </c>
      <c r="T638">
        <f t="shared" si="30"/>
        <v>3</v>
      </c>
      <c r="U638">
        <f t="shared" si="31"/>
        <v>2025</v>
      </c>
      <c r="V638" t="str">
        <f t="shared" si="32"/>
        <v>Non</v>
      </c>
    </row>
    <row r="639" spans="1:22" ht="18" customHeight="1" x14ac:dyDescent="0.3">
      <c r="A639" s="1" t="s">
        <v>48</v>
      </c>
      <c r="B639" s="2">
        <v>45740</v>
      </c>
      <c r="C639" s="34">
        <v>45744</v>
      </c>
      <c r="D639" s="3" t="s">
        <v>323</v>
      </c>
      <c r="E639" s="4">
        <v>11221</v>
      </c>
      <c r="F639" s="5">
        <v>24352</v>
      </c>
      <c r="G639" s="4">
        <v>12</v>
      </c>
      <c r="H639" s="7" t="s">
        <v>23</v>
      </c>
      <c r="I639" s="35" t="s">
        <v>23</v>
      </c>
      <c r="J639" s="1" t="s">
        <v>19</v>
      </c>
      <c r="K639" s="6" t="s">
        <v>211</v>
      </c>
      <c r="L639" s="1">
        <v>169</v>
      </c>
      <c r="M639" s="6" t="s">
        <v>31</v>
      </c>
      <c r="N639" s="6"/>
      <c r="O639" s="4">
        <v>12</v>
      </c>
      <c r="P639" s="3" t="str">
        <f>IFERROR(VLOOKUP(A639&amp;F639,'Commentaires Offres'!H:I,2,0),"")</f>
        <v/>
      </c>
      <c r="Q639" s="6" t="str">
        <f>IFERROR(VLOOKUP(A639&amp;F639,'Commentaires Offres'!C:D,2,0),"")</f>
        <v/>
      </c>
      <c r="R639" t="str">
        <f>IFERROR(VLOOKUP(L639,Tables!A:C,3,0),"")</f>
        <v>Industrie</v>
      </c>
      <c r="S639" t="str">
        <f>IFERROR(VLOOKUP(L639,Tables!A:C,2,0),"")</f>
        <v>Carrosserie peinture</v>
      </c>
      <c r="T639">
        <f t="shared" si="30"/>
        <v>3</v>
      </c>
      <c r="U639">
        <f t="shared" si="31"/>
        <v>2025</v>
      </c>
      <c r="V639" t="str">
        <f t="shared" si="32"/>
        <v>Non</v>
      </c>
    </row>
    <row r="640" spans="1:22" ht="18" customHeight="1" x14ac:dyDescent="0.3">
      <c r="A640" s="1" t="s">
        <v>48</v>
      </c>
      <c r="B640" s="2">
        <v>45740</v>
      </c>
      <c r="C640" s="34">
        <v>46101</v>
      </c>
      <c r="D640" s="3" t="s">
        <v>519</v>
      </c>
      <c r="E640" s="4">
        <v>12720</v>
      </c>
      <c r="F640" s="5">
        <v>24185</v>
      </c>
      <c r="G640" s="4">
        <v>4</v>
      </c>
      <c r="H640" s="7" t="s">
        <v>23</v>
      </c>
      <c r="I640" s="35" t="s">
        <v>23</v>
      </c>
      <c r="J640" s="1" t="s">
        <v>19</v>
      </c>
      <c r="K640" s="6" t="s">
        <v>20</v>
      </c>
      <c r="L640" s="1">
        <v>106</v>
      </c>
      <c r="M640" s="6" t="s">
        <v>24</v>
      </c>
      <c r="N640" s="6"/>
      <c r="O640" s="4">
        <v>4</v>
      </c>
      <c r="P640" s="3" t="str">
        <f>IFERROR(VLOOKUP(A640&amp;F640,'Commentaires Offres'!H:I,2,0),"")</f>
        <v>Dernières places disponibles</v>
      </c>
      <c r="Q640" s="6" t="str">
        <f>IFERROR(VLOOKUP(A640&amp;F640,'Commentaires Offres'!C:D,2,0),"")</f>
        <v/>
      </c>
      <c r="R640" t="str">
        <f>IFERROR(VLOOKUP(L640,Tables!A:C,3,0),"")</f>
        <v>BTP</v>
      </c>
      <c r="S640" t="str">
        <f>IFERROR(VLOOKUP(L640,Tables!A:C,2,0),"")</f>
        <v>Entretien du batiment</v>
      </c>
      <c r="T640">
        <f t="shared" si="30"/>
        <v>3</v>
      </c>
      <c r="U640">
        <f t="shared" si="31"/>
        <v>2025</v>
      </c>
      <c r="V640" t="str">
        <f t="shared" si="32"/>
        <v>Non</v>
      </c>
    </row>
    <row r="641" spans="1:22" ht="18" customHeight="1" x14ac:dyDescent="0.3">
      <c r="A641" s="1" t="s">
        <v>48</v>
      </c>
      <c r="B641" s="2">
        <v>45740</v>
      </c>
      <c r="C641" s="34">
        <v>46149</v>
      </c>
      <c r="D641" s="3" t="s">
        <v>559</v>
      </c>
      <c r="E641" s="4">
        <v>13853</v>
      </c>
      <c r="F641" s="5">
        <v>24205</v>
      </c>
      <c r="G641" s="4">
        <v>4</v>
      </c>
      <c r="H641" s="7" t="s">
        <v>23</v>
      </c>
      <c r="I641" s="35" t="s">
        <v>23</v>
      </c>
      <c r="J641" s="1" t="s">
        <v>19</v>
      </c>
      <c r="K641" s="6" t="s">
        <v>20</v>
      </c>
      <c r="L641" s="1">
        <v>111</v>
      </c>
      <c r="M641" s="6" t="s">
        <v>54</v>
      </c>
      <c r="N641" s="6"/>
      <c r="O641" s="4">
        <v>4</v>
      </c>
      <c r="P641" s="3" t="str">
        <f>IFERROR(VLOOKUP(A641&amp;F641,'Commentaires Offres'!H:I,2,0),"")</f>
        <v>Dernières places disponibles</v>
      </c>
      <c r="Q641" s="6" t="str">
        <f>IFERROR(VLOOKUP(A641&amp;F641,'Commentaires Offres'!C:D,2,0),"")</f>
        <v/>
      </c>
      <c r="R641" t="str">
        <f>IFERROR(VLOOKUP(L641,Tables!A:C,3,0),"")</f>
        <v>BTP</v>
      </c>
      <c r="S641" t="str">
        <f>IFERROR(VLOOKUP(L641,Tables!A:C,2,0),"")</f>
        <v>Aménagements finitions niv V</v>
      </c>
      <c r="T641">
        <f t="shared" si="30"/>
        <v>3</v>
      </c>
      <c r="U641">
        <f t="shared" si="31"/>
        <v>2025</v>
      </c>
      <c r="V641" t="str">
        <f t="shared" si="32"/>
        <v>Non</v>
      </c>
    </row>
    <row r="642" spans="1:22" ht="18" customHeight="1" x14ac:dyDescent="0.3">
      <c r="A642" s="1" t="s">
        <v>48</v>
      </c>
      <c r="B642" s="2">
        <v>45740</v>
      </c>
      <c r="C642" s="34">
        <v>46115</v>
      </c>
      <c r="D642" s="3" t="s">
        <v>556</v>
      </c>
      <c r="E642" s="4">
        <v>14011</v>
      </c>
      <c r="F642" s="5">
        <v>24199</v>
      </c>
      <c r="G642" s="4">
        <v>4</v>
      </c>
      <c r="H642" s="7" t="s">
        <v>23</v>
      </c>
      <c r="I642" s="35" t="s">
        <v>23</v>
      </c>
      <c r="J642" s="1" t="s">
        <v>19</v>
      </c>
      <c r="K642" s="6" t="s">
        <v>20</v>
      </c>
      <c r="L642" s="1">
        <v>111</v>
      </c>
      <c r="M642" s="6" t="s">
        <v>54</v>
      </c>
      <c r="N642" s="6"/>
      <c r="O642" s="4">
        <v>4</v>
      </c>
      <c r="P642" s="3" t="str">
        <f>IFERROR(VLOOKUP(A642&amp;F642,'Commentaires Offres'!H:I,2,0),"")</f>
        <v>Dernières places disponibles</v>
      </c>
      <c r="Q642" s="6" t="str">
        <f>IFERROR(VLOOKUP(A642&amp;F642,'Commentaires Offres'!C:D,2,0),"")</f>
        <v/>
      </c>
      <c r="R642" t="str">
        <f>IFERROR(VLOOKUP(L642,Tables!A:C,3,0),"")</f>
        <v>BTP</v>
      </c>
      <c r="S642" t="str">
        <f>IFERROR(VLOOKUP(L642,Tables!A:C,2,0),"")</f>
        <v>Aménagements finitions niv V</v>
      </c>
      <c r="T642">
        <f t="shared" si="30"/>
        <v>3</v>
      </c>
      <c r="U642">
        <f t="shared" si="31"/>
        <v>2025</v>
      </c>
      <c r="V642" t="str">
        <f t="shared" si="32"/>
        <v>Non</v>
      </c>
    </row>
    <row r="643" spans="1:22" ht="18" customHeight="1" x14ac:dyDescent="0.3">
      <c r="A643" s="1" t="s">
        <v>48</v>
      </c>
      <c r="B643" s="2">
        <v>45740</v>
      </c>
      <c r="C643" s="34">
        <v>46115</v>
      </c>
      <c r="D643" s="3" t="s">
        <v>551</v>
      </c>
      <c r="E643" s="4">
        <v>16097</v>
      </c>
      <c r="F643" s="5">
        <v>24473</v>
      </c>
      <c r="G643" s="4">
        <v>12</v>
      </c>
      <c r="H643" s="7" t="s">
        <v>23</v>
      </c>
      <c r="I643" s="35" t="s">
        <v>23</v>
      </c>
      <c r="J643" s="1" t="s">
        <v>19</v>
      </c>
      <c r="K643" s="6" t="s">
        <v>20</v>
      </c>
      <c r="L643" s="1">
        <v>170</v>
      </c>
      <c r="M643" s="6" t="s">
        <v>35</v>
      </c>
      <c r="N643" s="6"/>
      <c r="O643" s="4">
        <v>12</v>
      </c>
      <c r="P643" s="3" t="str">
        <f>IFERROR(VLOOKUP(A643&amp;F643,'Commentaires Offres'!H:I,2,0),"")</f>
        <v/>
      </c>
      <c r="Q643" s="6" t="str">
        <f>IFERROR(VLOOKUP(A643&amp;F643,'Commentaires Offres'!C:D,2,0),"")</f>
        <v/>
      </c>
      <c r="R643" t="str">
        <f>IFERROR(VLOOKUP(L643,Tables!A:C,3,0),"")</f>
        <v>Industrie</v>
      </c>
      <c r="S643" t="str">
        <f>IFERROR(VLOOKUP(L643,Tables!A:C,2,0),"")</f>
        <v>Réparation véhicules légers</v>
      </c>
      <c r="T643">
        <f t="shared" si="30"/>
        <v>3</v>
      </c>
      <c r="U643">
        <f t="shared" si="31"/>
        <v>2025</v>
      </c>
      <c r="V643" t="str">
        <f t="shared" si="32"/>
        <v>Non</v>
      </c>
    </row>
    <row r="644" spans="1:22" ht="18" customHeight="1" x14ac:dyDescent="0.3">
      <c r="A644" s="1" t="s">
        <v>48</v>
      </c>
      <c r="B644" s="2">
        <v>45740</v>
      </c>
      <c r="C644" s="34">
        <v>46139</v>
      </c>
      <c r="D644" s="3" t="s">
        <v>557</v>
      </c>
      <c r="E644" s="4">
        <v>13678</v>
      </c>
      <c r="F644" s="5">
        <v>24226</v>
      </c>
      <c r="G644" s="4">
        <v>4</v>
      </c>
      <c r="H644" s="7" t="s">
        <v>23</v>
      </c>
      <c r="I644" s="35" t="s">
        <v>23</v>
      </c>
      <c r="J644" s="1" t="s">
        <v>19</v>
      </c>
      <c r="K644" s="6" t="s">
        <v>20</v>
      </c>
      <c r="L644" s="1">
        <v>111</v>
      </c>
      <c r="M644" s="6" t="s">
        <v>54</v>
      </c>
      <c r="N644" s="6"/>
      <c r="O644" s="4">
        <v>4</v>
      </c>
      <c r="P644" s="3" t="str">
        <f>IFERROR(VLOOKUP(A644&amp;F644,'Commentaires Offres'!H:I,2,0),"")</f>
        <v>Dernières places disponibles</v>
      </c>
      <c r="Q644" s="6" t="str">
        <f>IFERROR(VLOOKUP(A644&amp;F644,'Commentaires Offres'!C:D,2,0),"")</f>
        <v/>
      </c>
      <c r="R644" t="str">
        <f>IFERROR(VLOOKUP(L644,Tables!A:C,3,0),"")</f>
        <v>BTP</v>
      </c>
      <c r="S644" t="str">
        <f>IFERROR(VLOOKUP(L644,Tables!A:C,2,0),"")</f>
        <v>Aménagements finitions niv V</v>
      </c>
      <c r="T644">
        <f t="shared" si="30"/>
        <v>3</v>
      </c>
      <c r="U644">
        <f t="shared" si="31"/>
        <v>2025</v>
      </c>
      <c r="V644" t="str">
        <f t="shared" si="32"/>
        <v>Non</v>
      </c>
    </row>
    <row r="645" spans="1:22" ht="18" customHeight="1" x14ac:dyDescent="0.3">
      <c r="A645" s="1" t="s">
        <v>48</v>
      </c>
      <c r="B645" s="2">
        <v>45740</v>
      </c>
      <c r="C645" s="34">
        <v>45890</v>
      </c>
      <c r="D645" s="3" t="s">
        <v>554</v>
      </c>
      <c r="E645" s="4">
        <v>9950</v>
      </c>
      <c r="F645" s="5">
        <v>24378</v>
      </c>
      <c r="G645" s="4">
        <v>6</v>
      </c>
      <c r="H645" s="7" t="s">
        <v>9</v>
      </c>
      <c r="I645" s="35">
        <v>9520</v>
      </c>
      <c r="J645" s="1" t="s">
        <v>19</v>
      </c>
      <c r="K645" s="6" t="s">
        <v>20</v>
      </c>
      <c r="L645" s="1">
        <v>141</v>
      </c>
      <c r="M645" s="6" t="s">
        <v>52</v>
      </c>
      <c r="N645" s="6" t="s">
        <v>750</v>
      </c>
      <c r="O645" s="4">
        <v>6</v>
      </c>
      <c r="P645" s="3" t="str">
        <f>IFERROR(VLOOKUP(A645&amp;F645,'Commentaires Offres'!H:I,2,0),"")</f>
        <v/>
      </c>
      <c r="Q645" s="6" t="str">
        <f>IFERROR(VLOOKUP(A645&amp;F645,'Commentaires Offres'!C:D,2,0),"")</f>
        <v/>
      </c>
      <c r="R645" t="str">
        <f>IFERROR(VLOOKUP(L645,Tables!A:C,3,0),"")</f>
        <v>BTP</v>
      </c>
      <c r="S645" t="str">
        <f>IFERROR(VLOOKUP(L645,Tables!A:C,2,0),"")</f>
        <v>Froid climatisation niv V IV III</v>
      </c>
      <c r="T645">
        <f t="shared" si="30"/>
        <v>3</v>
      </c>
      <c r="U645">
        <f t="shared" si="31"/>
        <v>2025</v>
      </c>
      <c r="V645" t="str">
        <f t="shared" si="32"/>
        <v>Oui</v>
      </c>
    </row>
    <row r="646" spans="1:22" ht="18" customHeight="1" x14ac:dyDescent="0.3">
      <c r="A646" s="1" t="s">
        <v>48</v>
      </c>
      <c r="B646" s="2">
        <v>45747</v>
      </c>
      <c r="C646" s="34">
        <v>45748</v>
      </c>
      <c r="D646" s="3" t="s">
        <v>314</v>
      </c>
      <c r="E646" s="4">
        <v>11433</v>
      </c>
      <c r="F646" s="5">
        <v>24404</v>
      </c>
      <c r="G646" s="4">
        <v>4</v>
      </c>
      <c r="H646" s="7" t="s">
        <v>23</v>
      </c>
      <c r="I646" s="35" t="s">
        <v>23</v>
      </c>
      <c r="J646" s="1" t="s">
        <v>19</v>
      </c>
      <c r="K646" s="6" t="s">
        <v>20</v>
      </c>
      <c r="L646" s="1">
        <v>170</v>
      </c>
      <c r="M646" s="6" t="s">
        <v>31</v>
      </c>
      <c r="N646" s="6"/>
      <c r="O646" s="4">
        <v>4</v>
      </c>
      <c r="P646" s="3" t="str">
        <f>IFERROR(VLOOKUP(A646&amp;F646,'Commentaires Offres'!H:I,2,0),"")</f>
        <v/>
      </c>
      <c r="Q646" s="6" t="str">
        <f>IFERROR(VLOOKUP(A646&amp;F646,'Commentaires Offres'!C:D,2,0),"")</f>
        <v/>
      </c>
      <c r="R646" t="str">
        <f>IFERROR(VLOOKUP(L646,Tables!A:C,3,0),"")</f>
        <v>Industrie</v>
      </c>
      <c r="S646" t="str">
        <f>IFERROR(VLOOKUP(L646,Tables!A:C,2,0),"")</f>
        <v>Réparation véhicules légers</v>
      </c>
      <c r="T646">
        <f t="shared" si="30"/>
        <v>3</v>
      </c>
      <c r="U646">
        <f t="shared" si="31"/>
        <v>2025</v>
      </c>
      <c r="V646" t="str">
        <f t="shared" si="32"/>
        <v>Non</v>
      </c>
    </row>
    <row r="647" spans="1:22" ht="18" customHeight="1" x14ac:dyDescent="0.3">
      <c r="A647" s="1" t="s">
        <v>48</v>
      </c>
      <c r="B647" s="2">
        <v>45747</v>
      </c>
      <c r="C647" s="34">
        <v>45748</v>
      </c>
      <c r="D647" s="3" t="s">
        <v>751</v>
      </c>
      <c r="E647" s="4">
        <v>11432</v>
      </c>
      <c r="F647" s="5">
        <v>24438</v>
      </c>
      <c r="G647" s="4">
        <v>4</v>
      </c>
      <c r="H647" s="7" t="s">
        <v>23</v>
      </c>
      <c r="I647" s="35" t="s">
        <v>23</v>
      </c>
      <c r="J647" s="1" t="s">
        <v>19</v>
      </c>
      <c r="K647" s="6" t="s">
        <v>20</v>
      </c>
      <c r="L647" s="1">
        <v>170</v>
      </c>
      <c r="M647" s="6" t="s">
        <v>31</v>
      </c>
      <c r="N647" s="6"/>
      <c r="O647" s="4">
        <v>4</v>
      </c>
      <c r="P647" s="3" t="str">
        <f>IFERROR(VLOOKUP(A647&amp;F647,'Commentaires Offres'!H:I,2,0),"")</f>
        <v/>
      </c>
      <c r="Q647" s="6" t="str">
        <f>IFERROR(VLOOKUP(A647&amp;F647,'Commentaires Offres'!C:D,2,0),"")</f>
        <v/>
      </c>
      <c r="R647" t="str">
        <f>IFERROR(VLOOKUP(L647,Tables!A:C,3,0),"")</f>
        <v>Industrie</v>
      </c>
      <c r="S647" t="str">
        <f>IFERROR(VLOOKUP(L647,Tables!A:C,2,0),"")</f>
        <v>Réparation véhicules légers</v>
      </c>
      <c r="T647">
        <f t="shared" si="30"/>
        <v>3</v>
      </c>
      <c r="U647">
        <f t="shared" si="31"/>
        <v>2025</v>
      </c>
      <c r="V647" t="str">
        <f t="shared" si="32"/>
        <v>Non</v>
      </c>
    </row>
    <row r="648" spans="1:22" ht="18" customHeight="1" x14ac:dyDescent="0.3">
      <c r="A648" s="1" t="s">
        <v>48</v>
      </c>
      <c r="B648" s="2">
        <v>45749</v>
      </c>
      <c r="C648" s="34">
        <v>45750</v>
      </c>
      <c r="D648" s="3" t="s">
        <v>314</v>
      </c>
      <c r="E648" s="4">
        <v>11433</v>
      </c>
      <c r="F648" s="5">
        <v>24405</v>
      </c>
      <c r="G648" s="4">
        <v>4</v>
      </c>
      <c r="H648" s="7" t="s">
        <v>23</v>
      </c>
      <c r="I648" s="35" t="s">
        <v>23</v>
      </c>
      <c r="J648" s="1" t="s">
        <v>19</v>
      </c>
      <c r="K648" s="6" t="s">
        <v>20</v>
      </c>
      <c r="L648" s="1">
        <v>170</v>
      </c>
      <c r="M648" s="6" t="s">
        <v>31</v>
      </c>
      <c r="N648" s="6"/>
      <c r="O648" s="4">
        <v>4</v>
      </c>
      <c r="P648" s="3" t="str">
        <f>IFERROR(VLOOKUP(A648&amp;F648,'Commentaires Offres'!H:I,2,0),"")</f>
        <v/>
      </c>
      <c r="Q648" s="6" t="str">
        <f>IFERROR(VLOOKUP(A648&amp;F648,'Commentaires Offres'!C:D,2,0),"")</f>
        <v/>
      </c>
      <c r="R648" t="str">
        <f>IFERROR(VLOOKUP(L648,Tables!A:C,3,0),"")</f>
        <v>Industrie</v>
      </c>
      <c r="S648" t="str">
        <f>IFERROR(VLOOKUP(L648,Tables!A:C,2,0),"")</f>
        <v>Réparation véhicules légers</v>
      </c>
      <c r="T648">
        <f t="shared" si="30"/>
        <v>4</v>
      </c>
      <c r="U648">
        <f t="shared" si="31"/>
        <v>2025</v>
      </c>
      <c r="V648" t="str">
        <f t="shared" si="32"/>
        <v>Non</v>
      </c>
    </row>
    <row r="649" spans="1:22" ht="18" customHeight="1" x14ac:dyDescent="0.3">
      <c r="A649" s="1" t="s">
        <v>48</v>
      </c>
      <c r="B649" s="2">
        <v>45749</v>
      </c>
      <c r="C649" s="34">
        <v>45750</v>
      </c>
      <c r="D649" s="3" t="s">
        <v>751</v>
      </c>
      <c r="E649" s="4">
        <v>11432</v>
      </c>
      <c r="F649" s="5">
        <v>24439</v>
      </c>
      <c r="G649" s="4">
        <v>4</v>
      </c>
      <c r="H649" s="7" t="s">
        <v>23</v>
      </c>
      <c r="I649" s="35" t="s">
        <v>23</v>
      </c>
      <c r="J649" s="1" t="s">
        <v>19</v>
      </c>
      <c r="K649" s="6" t="s">
        <v>20</v>
      </c>
      <c r="L649" s="1">
        <v>170</v>
      </c>
      <c r="M649" s="6" t="s">
        <v>31</v>
      </c>
      <c r="N649" s="6"/>
      <c r="O649" s="4">
        <v>4</v>
      </c>
      <c r="P649" s="3" t="str">
        <f>IFERROR(VLOOKUP(A649&amp;F649,'Commentaires Offres'!H:I,2,0),"")</f>
        <v/>
      </c>
      <c r="Q649" s="6" t="str">
        <f>IFERROR(VLOOKUP(A649&amp;F649,'Commentaires Offres'!C:D,2,0),"")</f>
        <v/>
      </c>
      <c r="R649" t="str">
        <f>IFERROR(VLOOKUP(L649,Tables!A:C,3,0),"")</f>
        <v>Industrie</v>
      </c>
      <c r="S649" t="str">
        <f>IFERROR(VLOOKUP(L649,Tables!A:C,2,0),"")</f>
        <v>Réparation véhicules légers</v>
      </c>
      <c r="T649">
        <f t="shared" si="30"/>
        <v>4</v>
      </c>
      <c r="U649">
        <f t="shared" si="31"/>
        <v>2025</v>
      </c>
      <c r="V649" t="str">
        <f t="shared" si="32"/>
        <v>Non</v>
      </c>
    </row>
    <row r="650" spans="1:22" ht="18" customHeight="1" x14ac:dyDescent="0.3">
      <c r="A650" s="1" t="s">
        <v>48</v>
      </c>
      <c r="B650" s="2">
        <v>45754</v>
      </c>
      <c r="C650" s="34">
        <v>45757</v>
      </c>
      <c r="D650" s="3" t="s">
        <v>312</v>
      </c>
      <c r="E650" s="4">
        <v>13127</v>
      </c>
      <c r="F650" s="5">
        <v>23375</v>
      </c>
      <c r="G650" s="4">
        <v>4</v>
      </c>
      <c r="H650" s="7" t="s">
        <v>23</v>
      </c>
      <c r="I650" s="35" t="s">
        <v>23</v>
      </c>
      <c r="J650" s="1" t="s">
        <v>19</v>
      </c>
      <c r="K650" s="6" t="s">
        <v>211</v>
      </c>
      <c r="L650" s="1">
        <v>141</v>
      </c>
      <c r="M650" s="6" t="s">
        <v>31</v>
      </c>
      <c r="N650" s="6"/>
      <c r="O650" s="4">
        <v>4</v>
      </c>
      <c r="P650" s="3" t="str">
        <f>IFERROR(VLOOKUP(A650&amp;F650,'Commentaires Offres'!H:I,2,0),"")</f>
        <v/>
      </c>
      <c r="Q650" s="6" t="str">
        <f>IFERROR(VLOOKUP(A650&amp;F650,'Commentaires Offres'!C:D,2,0),"")</f>
        <v/>
      </c>
      <c r="R650" t="str">
        <f>IFERROR(VLOOKUP(L650,Tables!A:C,3,0),"")</f>
        <v>BTP</v>
      </c>
      <c r="S650" t="str">
        <f>IFERROR(VLOOKUP(L650,Tables!A:C,2,0),"")</f>
        <v>Froid climatisation niv V IV III</v>
      </c>
      <c r="T650">
        <f t="shared" si="30"/>
        <v>4</v>
      </c>
      <c r="U650">
        <f t="shared" si="31"/>
        <v>2025</v>
      </c>
      <c r="V650" t="str">
        <f t="shared" si="32"/>
        <v>Non</v>
      </c>
    </row>
    <row r="651" spans="1:22" ht="18" customHeight="1" x14ac:dyDescent="0.3">
      <c r="A651" s="1" t="s">
        <v>48</v>
      </c>
      <c r="B651" s="2">
        <v>45754</v>
      </c>
      <c r="C651" s="34">
        <v>45755</v>
      </c>
      <c r="D651" s="3" t="s">
        <v>292</v>
      </c>
      <c r="E651" s="4">
        <v>11070</v>
      </c>
      <c r="F651" s="5">
        <v>24131</v>
      </c>
      <c r="G651" s="4">
        <v>4</v>
      </c>
      <c r="H651" s="7" t="s">
        <v>23</v>
      </c>
      <c r="I651" s="35" t="s">
        <v>23</v>
      </c>
      <c r="J651" s="1" t="s">
        <v>19</v>
      </c>
      <c r="K651" s="6" t="s">
        <v>20</v>
      </c>
      <c r="L651" s="1">
        <v>124</v>
      </c>
      <c r="M651" s="6" t="s">
        <v>31</v>
      </c>
      <c r="N651" s="6"/>
      <c r="O651" s="4">
        <v>4</v>
      </c>
      <c r="P651" s="3" t="str">
        <f>IFERROR(VLOOKUP(A651&amp;F651,'Commentaires Offres'!H:I,2,0),"")</f>
        <v/>
      </c>
      <c r="Q651" s="6" t="str">
        <f>IFERROR(VLOOKUP(A651&amp;F651,'Commentaires Offres'!C:D,2,0),"")</f>
        <v/>
      </c>
      <c r="R651" t="str">
        <f>IFERROR(VLOOKUP(L651,Tables!A:C,3,0),"")</f>
        <v>BTP</v>
      </c>
      <c r="S651" t="str">
        <f>IFERROR(VLOOKUP(L651,Tables!A:C,2,0),"")</f>
        <v>Equipement Electrique</v>
      </c>
      <c r="T651">
        <f t="shared" si="30"/>
        <v>4</v>
      </c>
      <c r="U651">
        <f t="shared" si="31"/>
        <v>2025</v>
      </c>
      <c r="V651" t="str">
        <f t="shared" si="32"/>
        <v>Non</v>
      </c>
    </row>
    <row r="652" spans="1:22" ht="18" customHeight="1" x14ac:dyDescent="0.3">
      <c r="A652" s="1" t="s">
        <v>48</v>
      </c>
      <c r="B652" s="2">
        <v>45754</v>
      </c>
      <c r="C652" s="34">
        <v>45758</v>
      </c>
      <c r="D652" s="3" t="s">
        <v>323</v>
      </c>
      <c r="E652" s="4">
        <v>11221</v>
      </c>
      <c r="F652" s="5">
        <v>24353</v>
      </c>
      <c r="G652" s="4">
        <v>12</v>
      </c>
      <c r="H652" s="7" t="s">
        <v>23</v>
      </c>
      <c r="I652" s="35" t="s">
        <v>23</v>
      </c>
      <c r="J652" s="1" t="s">
        <v>19</v>
      </c>
      <c r="K652" s="6" t="s">
        <v>211</v>
      </c>
      <c r="L652" s="1">
        <v>169</v>
      </c>
      <c r="M652" s="6" t="s">
        <v>31</v>
      </c>
      <c r="N652" s="6"/>
      <c r="O652" s="4">
        <v>12</v>
      </c>
      <c r="P652" s="3" t="str">
        <f>IFERROR(VLOOKUP(A652&amp;F652,'Commentaires Offres'!H:I,2,0),"")</f>
        <v/>
      </c>
      <c r="Q652" s="6" t="str">
        <f>IFERROR(VLOOKUP(A652&amp;F652,'Commentaires Offres'!C:D,2,0),"")</f>
        <v/>
      </c>
      <c r="R652" t="str">
        <f>IFERROR(VLOOKUP(L652,Tables!A:C,3,0),"")</f>
        <v>Industrie</v>
      </c>
      <c r="S652" t="str">
        <f>IFERROR(VLOOKUP(L652,Tables!A:C,2,0),"")</f>
        <v>Carrosserie peinture</v>
      </c>
      <c r="T652">
        <f t="shared" si="30"/>
        <v>4</v>
      </c>
      <c r="U652">
        <f t="shared" si="31"/>
        <v>2025</v>
      </c>
      <c r="V652" t="str">
        <f t="shared" si="32"/>
        <v>Non</v>
      </c>
    </row>
    <row r="653" spans="1:22" ht="18" customHeight="1" x14ac:dyDescent="0.3">
      <c r="A653" s="1" t="s">
        <v>48</v>
      </c>
      <c r="B653" s="2">
        <v>45754</v>
      </c>
      <c r="C653" s="34">
        <v>45758</v>
      </c>
      <c r="D653" s="3" t="s">
        <v>312</v>
      </c>
      <c r="E653" s="4">
        <v>13127</v>
      </c>
      <c r="F653" s="5">
        <v>23362</v>
      </c>
      <c r="G653" s="4">
        <v>4</v>
      </c>
      <c r="H653" s="7" t="s">
        <v>23</v>
      </c>
      <c r="I653" s="35" t="s">
        <v>23</v>
      </c>
      <c r="J653" s="1" t="s">
        <v>19</v>
      </c>
      <c r="K653" s="6" t="s">
        <v>211</v>
      </c>
      <c r="L653" s="1">
        <v>141</v>
      </c>
      <c r="M653" s="6" t="s">
        <v>31</v>
      </c>
      <c r="N653" s="6"/>
      <c r="O653" s="4">
        <v>4</v>
      </c>
      <c r="P653" s="3" t="str">
        <f>IFERROR(VLOOKUP(A653&amp;F653,'Commentaires Offres'!H:I,2,0),"")</f>
        <v/>
      </c>
      <c r="Q653" s="6" t="str">
        <f>IFERROR(VLOOKUP(A653&amp;F653,'Commentaires Offres'!C:D,2,0),"")</f>
        <v/>
      </c>
      <c r="R653" t="str">
        <f>IFERROR(VLOOKUP(L653,Tables!A:C,3,0),"")</f>
        <v>BTP</v>
      </c>
      <c r="S653" t="str">
        <f>IFERROR(VLOOKUP(L653,Tables!A:C,2,0),"")</f>
        <v>Froid climatisation niv V IV III</v>
      </c>
      <c r="T653">
        <f t="shared" si="30"/>
        <v>4</v>
      </c>
      <c r="U653">
        <f t="shared" si="31"/>
        <v>2025</v>
      </c>
      <c r="V653" t="str">
        <f t="shared" si="32"/>
        <v>Non</v>
      </c>
    </row>
    <row r="654" spans="1:22" ht="18" customHeight="1" x14ac:dyDescent="0.3">
      <c r="A654" s="1" t="s">
        <v>48</v>
      </c>
      <c r="B654" s="2">
        <v>45754</v>
      </c>
      <c r="C654" s="34">
        <v>45978</v>
      </c>
      <c r="D654" s="3" t="s">
        <v>555</v>
      </c>
      <c r="E654" s="4">
        <v>11057</v>
      </c>
      <c r="F654" s="5">
        <v>24160</v>
      </c>
      <c r="G654" s="4">
        <v>10</v>
      </c>
      <c r="H654" s="7" t="s">
        <v>9</v>
      </c>
      <c r="I654" s="35">
        <v>15516</v>
      </c>
      <c r="J654" s="1" t="s">
        <v>19</v>
      </c>
      <c r="K654" s="6" t="s">
        <v>20</v>
      </c>
      <c r="L654" s="1">
        <v>126</v>
      </c>
      <c r="M654" s="6" t="s">
        <v>50</v>
      </c>
      <c r="N654" s="6" t="s">
        <v>239</v>
      </c>
      <c r="O654" s="4">
        <v>13</v>
      </c>
      <c r="P654" s="3" t="str">
        <f>IFERROR(VLOOKUP(A654&amp;F654,'Commentaires Offres'!H:I,2,0),"")</f>
        <v/>
      </c>
      <c r="Q654" s="6" t="str">
        <f>IFERROR(VLOOKUP(A654&amp;F654,'Commentaires Offres'!C:D,2,0),"")</f>
        <v/>
      </c>
      <c r="R654" t="str">
        <f>IFERROR(VLOOKUP(L654,Tables!A:C,3,0),"")</f>
        <v>Industrie</v>
      </c>
      <c r="S654" t="str">
        <f>IFERROR(VLOOKUP(L654,Tables!A:C,2,0),"")</f>
        <v>Chaudronnerie et Tuyautage</v>
      </c>
      <c r="T654">
        <f t="shared" si="30"/>
        <v>4</v>
      </c>
      <c r="U654">
        <f t="shared" si="31"/>
        <v>2025</v>
      </c>
      <c r="V654" t="str">
        <f t="shared" si="32"/>
        <v>Oui</v>
      </c>
    </row>
    <row r="655" spans="1:22" ht="18" customHeight="1" x14ac:dyDescent="0.3">
      <c r="A655" s="1" t="s">
        <v>48</v>
      </c>
      <c r="B655" s="2">
        <v>45754</v>
      </c>
      <c r="C655" s="34">
        <v>46115</v>
      </c>
      <c r="D655" s="3" t="s">
        <v>564</v>
      </c>
      <c r="E655" s="4">
        <v>13909</v>
      </c>
      <c r="F655" s="5">
        <v>24491</v>
      </c>
      <c r="G655" s="4">
        <v>6</v>
      </c>
      <c r="H655" s="7" t="s">
        <v>23</v>
      </c>
      <c r="I655" s="35" t="s">
        <v>23</v>
      </c>
      <c r="J655" s="1" t="s">
        <v>19</v>
      </c>
      <c r="K655" s="6" t="s">
        <v>20</v>
      </c>
      <c r="L655" s="1">
        <v>126</v>
      </c>
      <c r="M655" s="6" t="s">
        <v>50</v>
      </c>
      <c r="N655" s="6" t="s">
        <v>763</v>
      </c>
      <c r="O655" s="4">
        <v>6</v>
      </c>
      <c r="P655" s="3" t="str">
        <f>IFERROR(VLOOKUP(A655&amp;F655,'Commentaires Offres'!H:I,2,0),"")</f>
        <v/>
      </c>
      <c r="Q655" s="6" t="str">
        <f>IFERROR(VLOOKUP(A655&amp;F655,'Commentaires Offres'!C:D,2,0),"")</f>
        <v/>
      </c>
      <c r="R655" t="str">
        <f>IFERROR(VLOOKUP(L655,Tables!A:C,3,0),"")</f>
        <v>Industrie</v>
      </c>
      <c r="S655" t="str">
        <f>IFERROR(VLOOKUP(L655,Tables!A:C,2,0),"")</f>
        <v>Chaudronnerie et Tuyautage</v>
      </c>
      <c r="T655">
        <f t="shared" si="30"/>
        <v>4</v>
      </c>
      <c r="U655">
        <f t="shared" si="31"/>
        <v>2025</v>
      </c>
      <c r="V655" t="str">
        <f t="shared" si="32"/>
        <v>Non</v>
      </c>
    </row>
    <row r="656" spans="1:22" ht="18" customHeight="1" x14ac:dyDescent="0.3">
      <c r="A656" s="1" t="s">
        <v>48</v>
      </c>
      <c r="B656" s="2">
        <v>45756</v>
      </c>
      <c r="C656" s="34">
        <v>45757</v>
      </c>
      <c r="D656" s="3" t="s">
        <v>297</v>
      </c>
      <c r="E656" s="4">
        <v>11064</v>
      </c>
      <c r="F656" s="5">
        <v>24132</v>
      </c>
      <c r="G656" s="4">
        <v>4</v>
      </c>
      <c r="H656" s="7" t="s">
        <v>23</v>
      </c>
      <c r="I656" s="35" t="s">
        <v>23</v>
      </c>
      <c r="J656" s="1" t="s">
        <v>19</v>
      </c>
      <c r="K656" s="6" t="s">
        <v>20</v>
      </c>
      <c r="L656" s="1">
        <v>124</v>
      </c>
      <c r="M656" s="6" t="s">
        <v>31</v>
      </c>
      <c r="N656" s="6"/>
      <c r="O656" s="4">
        <v>4</v>
      </c>
      <c r="P656" s="3" t="str">
        <f>IFERROR(VLOOKUP(A656&amp;F656,'Commentaires Offres'!H:I,2,0),"")</f>
        <v/>
      </c>
      <c r="Q656" s="6" t="str">
        <f>IFERROR(VLOOKUP(A656&amp;F656,'Commentaires Offres'!C:D,2,0),"")</f>
        <v/>
      </c>
      <c r="R656" t="str">
        <f>IFERROR(VLOOKUP(L656,Tables!A:C,3,0),"")</f>
        <v>BTP</v>
      </c>
      <c r="S656" t="str">
        <f>IFERROR(VLOOKUP(L656,Tables!A:C,2,0),"")</f>
        <v>Equipement Electrique</v>
      </c>
      <c r="T656">
        <f t="shared" si="30"/>
        <v>4</v>
      </c>
      <c r="U656">
        <f t="shared" si="31"/>
        <v>2025</v>
      </c>
      <c r="V656" t="str">
        <f t="shared" si="32"/>
        <v>Non</v>
      </c>
    </row>
    <row r="657" spans="1:22" ht="18" customHeight="1" x14ac:dyDescent="0.3">
      <c r="A657" s="1" t="s">
        <v>48</v>
      </c>
      <c r="B657" s="2">
        <v>45761</v>
      </c>
      <c r="C657" s="34">
        <v>45905</v>
      </c>
      <c r="D657" s="3" t="s">
        <v>552</v>
      </c>
      <c r="E657" s="4">
        <v>15238</v>
      </c>
      <c r="F657" s="5">
        <v>24460</v>
      </c>
      <c r="G657" s="4">
        <v>4</v>
      </c>
      <c r="H657" s="7" t="s">
        <v>9</v>
      </c>
      <c r="I657" s="35">
        <v>7053</v>
      </c>
      <c r="J657" s="1" t="s">
        <v>19</v>
      </c>
      <c r="K657" s="6" t="s">
        <v>20</v>
      </c>
      <c r="L657" s="1">
        <v>170</v>
      </c>
      <c r="M657" s="6" t="s">
        <v>35</v>
      </c>
      <c r="N657" s="6"/>
      <c r="O657" s="4">
        <v>4</v>
      </c>
      <c r="P657" s="3" t="str">
        <f>IFERROR(VLOOKUP(A657&amp;F657,'Commentaires Offres'!H:I,2,0),"")</f>
        <v/>
      </c>
      <c r="Q657" s="6" t="str">
        <f>IFERROR(VLOOKUP(A657&amp;F657,'Commentaires Offres'!C:D,2,0),"")</f>
        <v/>
      </c>
      <c r="R657" t="str">
        <f>IFERROR(VLOOKUP(L657,Tables!A:C,3,0),"")</f>
        <v>Industrie</v>
      </c>
      <c r="S657" t="str">
        <f>IFERROR(VLOOKUP(L657,Tables!A:C,2,0),"")</f>
        <v>Réparation véhicules légers</v>
      </c>
      <c r="T657">
        <f t="shared" si="30"/>
        <v>4</v>
      </c>
      <c r="U657">
        <f t="shared" si="31"/>
        <v>2025</v>
      </c>
      <c r="V657" t="str">
        <f t="shared" si="32"/>
        <v>Oui</v>
      </c>
    </row>
    <row r="658" spans="1:22" ht="18" customHeight="1" x14ac:dyDescent="0.3">
      <c r="A658" s="1" t="s">
        <v>48</v>
      </c>
      <c r="B658" s="2">
        <v>45761</v>
      </c>
      <c r="C658" s="34">
        <v>45765</v>
      </c>
      <c r="D658" s="3" t="s">
        <v>323</v>
      </c>
      <c r="E658" s="4">
        <v>11221</v>
      </c>
      <c r="F658" s="5">
        <v>24354</v>
      </c>
      <c r="G658" s="4">
        <v>12</v>
      </c>
      <c r="H658" s="7" t="s">
        <v>23</v>
      </c>
      <c r="I658" s="35" t="s">
        <v>23</v>
      </c>
      <c r="J658" s="1" t="s">
        <v>19</v>
      </c>
      <c r="K658" s="6" t="s">
        <v>211</v>
      </c>
      <c r="L658" s="1">
        <v>169</v>
      </c>
      <c r="M658" s="6" t="s">
        <v>31</v>
      </c>
      <c r="N658" s="6"/>
      <c r="O658" s="4">
        <v>12</v>
      </c>
      <c r="P658" s="3" t="str">
        <f>IFERROR(VLOOKUP(A658&amp;F658,'Commentaires Offres'!H:I,2,0),"")</f>
        <v/>
      </c>
      <c r="Q658" s="6" t="str">
        <f>IFERROR(VLOOKUP(A658&amp;F658,'Commentaires Offres'!C:D,2,0),"")</f>
        <v/>
      </c>
      <c r="R658" t="str">
        <f>IFERROR(VLOOKUP(L658,Tables!A:C,3,0),"")</f>
        <v>Industrie</v>
      </c>
      <c r="S658" t="str">
        <f>IFERROR(VLOOKUP(L658,Tables!A:C,2,0),"")</f>
        <v>Carrosserie peinture</v>
      </c>
      <c r="T658">
        <f t="shared" si="30"/>
        <v>4</v>
      </c>
      <c r="U658">
        <f t="shared" si="31"/>
        <v>2025</v>
      </c>
      <c r="V658" t="str">
        <f t="shared" si="32"/>
        <v>Non</v>
      </c>
    </row>
    <row r="659" spans="1:22" ht="18" customHeight="1" x14ac:dyDescent="0.3">
      <c r="A659" s="1" t="s">
        <v>48</v>
      </c>
      <c r="B659" s="2">
        <v>45761</v>
      </c>
      <c r="C659" s="34">
        <v>45840</v>
      </c>
      <c r="D659" s="3" t="s">
        <v>315</v>
      </c>
      <c r="E659" s="4">
        <v>13477</v>
      </c>
      <c r="F659" s="5">
        <v>24161</v>
      </c>
      <c r="G659" s="4">
        <v>6</v>
      </c>
      <c r="H659" s="7" t="s">
        <v>9</v>
      </c>
      <c r="I659" s="35">
        <v>6555</v>
      </c>
      <c r="J659" s="1" t="s">
        <v>19</v>
      </c>
      <c r="K659" s="6" t="s">
        <v>20</v>
      </c>
      <c r="L659" s="1">
        <v>126</v>
      </c>
      <c r="M659" s="6" t="s">
        <v>50</v>
      </c>
      <c r="N659" s="6" t="s">
        <v>316</v>
      </c>
      <c r="O659" s="4">
        <v>3</v>
      </c>
      <c r="P659" s="3" t="str">
        <f>IFERROR(VLOOKUP(A659&amp;F659,'Commentaires Offres'!H:I,2,0),"")</f>
        <v/>
      </c>
      <c r="Q659" s="6" t="str">
        <f>IFERROR(VLOOKUP(A659&amp;F659,'Commentaires Offres'!C:D,2,0),"")</f>
        <v/>
      </c>
      <c r="R659" t="str">
        <f>IFERROR(VLOOKUP(L659,Tables!A:C,3,0),"")</f>
        <v>Industrie</v>
      </c>
      <c r="S659" t="str">
        <f>IFERROR(VLOOKUP(L659,Tables!A:C,2,0),"")</f>
        <v>Chaudronnerie et Tuyautage</v>
      </c>
      <c r="T659">
        <f t="shared" si="30"/>
        <v>4</v>
      </c>
      <c r="U659">
        <f t="shared" si="31"/>
        <v>2025</v>
      </c>
      <c r="V659" t="str">
        <f t="shared" si="32"/>
        <v>Oui</v>
      </c>
    </row>
    <row r="660" spans="1:22" ht="18" customHeight="1" x14ac:dyDescent="0.3">
      <c r="A660" s="1" t="s">
        <v>48</v>
      </c>
      <c r="B660" s="2">
        <v>45761</v>
      </c>
      <c r="C660" s="34">
        <v>45771</v>
      </c>
      <c r="D660" s="3" t="s">
        <v>870</v>
      </c>
      <c r="E660" s="4">
        <v>16239</v>
      </c>
      <c r="F660" s="5">
        <v>24229</v>
      </c>
      <c r="G660" s="4">
        <v>12</v>
      </c>
      <c r="H660" s="7" t="s">
        <v>23</v>
      </c>
      <c r="I660" s="35" t="s">
        <v>23</v>
      </c>
      <c r="J660" s="1" t="s">
        <v>19</v>
      </c>
      <c r="K660" s="6" t="s">
        <v>211</v>
      </c>
      <c r="L660" s="1">
        <v>102</v>
      </c>
      <c r="M660" s="6" t="s">
        <v>212</v>
      </c>
      <c r="N660" s="6"/>
      <c r="O660" s="4">
        <v>12</v>
      </c>
      <c r="P660" s="3" t="str">
        <f>IFERROR(VLOOKUP(A660&amp;F660,'Commentaires Offres'!H:I,2,0),"")</f>
        <v/>
      </c>
      <c r="Q660" s="6" t="str">
        <f>IFERROR(VLOOKUP(A660&amp;F660,'Commentaires Offres'!C:D,2,0),"")</f>
        <v/>
      </c>
      <c r="R660" t="str">
        <f>IFERROR(VLOOKUP(L660,Tables!A:C,3,0),"")</f>
        <v>BTP</v>
      </c>
      <c r="S660" t="str">
        <f>IFERROR(VLOOKUP(L660,Tables!A:C,2,0),"")</f>
        <v>Maçonnerie Gros oeuvre</v>
      </c>
      <c r="T660">
        <f t="shared" si="30"/>
        <v>4</v>
      </c>
      <c r="U660">
        <f t="shared" si="31"/>
        <v>2025</v>
      </c>
      <c r="V660" t="str">
        <f t="shared" si="32"/>
        <v>Non</v>
      </c>
    </row>
    <row r="661" spans="1:22" ht="18" customHeight="1" x14ac:dyDescent="0.3">
      <c r="A661" s="1" t="s">
        <v>48</v>
      </c>
      <c r="B661" s="2">
        <v>45761</v>
      </c>
      <c r="C661" s="34">
        <v>46155</v>
      </c>
      <c r="D661" s="3" t="s">
        <v>560</v>
      </c>
      <c r="E661" s="4">
        <v>14544</v>
      </c>
      <c r="F661" s="5">
        <v>24312</v>
      </c>
      <c r="G661" s="4">
        <v>6</v>
      </c>
      <c r="H661" s="7" t="s">
        <v>23</v>
      </c>
      <c r="I661" s="35" t="s">
        <v>23</v>
      </c>
      <c r="J661" s="1" t="s">
        <v>19</v>
      </c>
      <c r="K661" s="6" t="s">
        <v>20</v>
      </c>
      <c r="L661" s="1">
        <v>126</v>
      </c>
      <c r="M661" s="6" t="s">
        <v>50</v>
      </c>
      <c r="N661" s="6" t="s">
        <v>322</v>
      </c>
      <c r="O661" s="4">
        <v>6</v>
      </c>
      <c r="P661" s="3" t="str">
        <f>IFERROR(VLOOKUP(A661&amp;F661,'Commentaires Offres'!H:I,2,0),"")</f>
        <v>Dernières places disponibles</v>
      </c>
      <c r="Q661" s="6" t="str">
        <f>IFERROR(VLOOKUP(A661&amp;F661,'Commentaires Offres'!C:D,2,0),"")</f>
        <v/>
      </c>
      <c r="R661" t="str">
        <f>IFERROR(VLOOKUP(L661,Tables!A:C,3,0),"")</f>
        <v>Industrie</v>
      </c>
      <c r="S661" t="str">
        <f>IFERROR(VLOOKUP(L661,Tables!A:C,2,0),"")</f>
        <v>Chaudronnerie et Tuyautage</v>
      </c>
      <c r="T661">
        <f t="shared" si="30"/>
        <v>4</v>
      </c>
      <c r="U661">
        <f t="shared" si="31"/>
        <v>2025</v>
      </c>
      <c r="V661" t="str">
        <f t="shared" si="32"/>
        <v>Non</v>
      </c>
    </row>
    <row r="662" spans="1:22" ht="18" customHeight="1" x14ac:dyDescent="0.3">
      <c r="A662" s="1" t="s">
        <v>48</v>
      </c>
      <c r="B662" s="2">
        <v>45761</v>
      </c>
      <c r="C662" s="34">
        <v>46374</v>
      </c>
      <c r="D662" s="3" t="s">
        <v>518</v>
      </c>
      <c r="E662" s="4">
        <v>14449</v>
      </c>
      <c r="F662" s="5">
        <v>24221</v>
      </c>
      <c r="G662" s="4">
        <v>8</v>
      </c>
      <c r="H662" s="7" t="s">
        <v>23</v>
      </c>
      <c r="I662" s="35" t="s">
        <v>23</v>
      </c>
      <c r="J662" s="1" t="s">
        <v>19</v>
      </c>
      <c r="K662" s="6" t="s">
        <v>20</v>
      </c>
      <c r="L662" s="1">
        <v>124</v>
      </c>
      <c r="M662" s="6" t="s">
        <v>37</v>
      </c>
      <c r="N662" s="6"/>
      <c r="O662" s="4">
        <v>8</v>
      </c>
      <c r="P662" s="3" t="str">
        <f>IFERROR(VLOOKUP(A662&amp;F662,'Commentaires Offres'!H:I,2,0),"")</f>
        <v>Dernières places disponibles</v>
      </c>
      <c r="Q662" s="6" t="str">
        <f>IFERROR(VLOOKUP(A662&amp;F662,'Commentaires Offres'!C:D,2,0),"")</f>
        <v/>
      </c>
      <c r="R662" t="str">
        <f>IFERROR(VLOOKUP(L662,Tables!A:C,3,0),"")</f>
        <v>BTP</v>
      </c>
      <c r="S662" t="str">
        <f>IFERROR(VLOOKUP(L662,Tables!A:C,2,0),"")</f>
        <v>Equipement Electrique</v>
      </c>
      <c r="T662">
        <f t="shared" si="30"/>
        <v>4</v>
      </c>
      <c r="U662">
        <f t="shared" si="31"/>
        <v>2025</v>
      </c>
      <c r="V662" t="str">
        <f t="shared" si="32"/>
        <v>Non</v>
      </c>
    </row>
    <row r="663" spans="1:22" ht="18" customHeight="1" x14ac:dyDescent="0.3">
      <c r="A663" s="1" t="s">
        <v>48</v>
      </c>
      <c r="B663" s="2">
        <v>45761</v>
      </c>
      <c r="C663" s="34">
        <v>46343</v>
      </c>
      <c r="D663" s="3" t="s">
        <v>562</v>
      </c>
      <c r="E663" s="4">
        <v>15832</v>
      </c>
      <c r="F663" s="5">
        <v>24275</v>
      </c>
      <c r="G663" s="4">
        <v>15</v>
      </c>
      <c r="H663" s="7" t="s">
        <v>23</v>
      </c>
      <c r="I663" s="35" t="s">
        <v>23</v>
      </c>
      <c r="J663" s="1" t="s">
        <v>19</v>
      </c>
      <c r="K663" s="6" t="s">
        <v>20</v>
      </c>
      <c r="L663" s="1">
        <v>115</v>
      </c>
      <c r="M663" s="6" t="s">
        <v>24</v>
      </c>
      <c r="N663" s="6"/>
      <c r="O663" s="4">
        <v>15</v>
      </c>
      <c r="P663" s="3" t="str">
        <f>IFERROR(VLOOKUP(A663&amp;F663,'Commentaires Offres'!H:I,2,0),"")</f>
        <v>Dernières places disponibles</v>
      </c>
      <c r="Q663" s="6" t="str">
        <f>IFERROR(VLOOKUP(A663&amp;F663,'Commentaires Offres'!C:D,2,0),"")</f>
        <v/>
      </c>
      <c r="R663" t="str">
        <f>IFERROR(VLOOKUP(L663,Tables!A:C,3,0),"")</f>
        <v>BTP</v>
      </c>
      <c r="S663" t="str">
        <f>IFERROR(VLOOKUP(L663,Tables!A:C,2,0),"")</f>
        <v>Techniciens géomètres maîtrise de chantier TP</v>
      </c>
      <c r="T663">
        <f t="shared" si="30"/>
        <v>4</v>
      </c>
      <c r="U663">
        <f t="shared" si="31"/>
        <v>2025</v>
      </c>
      <c r="V663" t="str">
        <f t="shared" si="32"/>
        <v>Non</v>
      </c>
    </row>
    <row r="664" spans="1:22" ht="18" customHeight="1" x14ac:dyDescent="0.3">
      <c r="A664" s="1" t="s">
        <v>48</v>
      </c>
      <c r="B664" s="2">
        <v>45765</v>
      </c>
      <c r="C664" s="34">
        <v>45917</v>
      </c>
      <c r="D664" s="3" t="s">
        <v>552</v>
      </c>
      <c r="E664" s="4">
        <v>15238</v>
      </c>
      <c r="F664" s="5">
        <v>24290</v>
      </c>
      <c r="G664" s="4">
        <v>4</v>
      </c>
      <c r="H664" s="7" t="s">
        <v>9</v>
      </c>
      <c r="I664" s="35">
        <v>7053</v>
      </c>
      <c r="J664" s="1" t="s">
        <v>19</v>
      </c>
      <c r="K664" s="6" t="s">
        <v>20</v>
      </c>
      <c r="L664" s="1">
        <v>170</v>
      </c>
      <c r="M664" s="6" t="s">
        <v>35</v>
      </c>
      <c r="N664" s="6"/>
      <c r="O664" s="4">
        <v>4</v>
      </c>
      <c r="P664" s="3" t="str">
        <f>IFERROR(VLOOKUP(A664&amp;F664,'Commentaires Offres'!H:I,2,0),"")</f>
        <v/>
      </c>
      <c r="Q664" s="6" t="str">
        <f>IFERROR(VLOOKUP(A664&amp;F664,'Commentaires Offres'!C:D,2,0),"")</f>
        <v/>
      </c>
      <c r="R664" t="str">
        <f>IFERROR(VLOOKUP(L664,Tables!A:C,3,0),"")</f>
        <v>Industrie</v>
      </c>
      <c r="S664" t="str">
        <f>IFERROR(VLOOKUP(L664,Tables!A:C,2,0),"")</f>
        <v>Réparation véhicules légers</v>
      </c>
      <c r="T664">
        <f t="shared" si="30"/>
        <v>4</v>
      </c>
      <c r="U664">
        <f t="shared" si="31"/>
        <v>2025</v>
      </c>
      <c r="V664" t="str">
        <f t="shared" si="32"/>
        <v>Oui</v>
      </c>
    </row>
    <row r="665" spans="1:22" ht="18" customHeight="1" x14ac:dyDescent="0.3">
      <c r="A665" s="1" t="s">
        <v>48</v>
      </c>
      <c r="B665" s="2">
        <v>45769</v>
      </c>
      <c r="C665" s="34">
        <v>45771</v>
      </c>
      <c r="D665" s="3" t="s">
        <v>753</v>
      </c>
      <c r="E665" s="4">
        <v>12812</v>
      </c>
      <c r="F665" s="5">
        <v>24464</v>
      </c>
      <c r="G665" s="4">
        <v>4</v>
      </c>
      <c r="H665" s="7" t="s">
        <v>23</v>
      </c>
      <c r="I665" s="35" t="s">
        <v>23</v>
      </c>
      <c r="J665" s="1" t="s">
        <v>19</v>
      </c>
      <c r="K665" s="6" t="s">
        <v>20</v>
      </c>
      <c r="L665" s="1">
        <v>111</v>
      </c>
      <c r="M665" s="6" t="s">
        <v>31</v>
      </c>
      <c r="N665" s="6"/>
      <c r="O665" s="4">
        <v>4</v>
      </c>
      <c r="P665" s="3" t="str">
        <f>IFERROR(VLOOKUP(A665&amp;F665,'Commentaires Offres'!H:I,2,0),"")</f>
        <v/>
      </c>
      <c r="Q665" s="6" t="str">
        <f>IFERROR(VLOOKUP(A665&amp;F665,'Commentaires Offres'!C:D,2,0),"")</f>
        <v/>
      </c>
      <c r="R665" t="str">
        <f>IFERROR(VLOOKUP(L665,Tables!A:C,3,0),"")</f>
        <v>BTP</v>
      </c>
      <c r="S665" t="str">
        <f>IFERROR(VLOOKUP(L665,Tables!A:C,2,0),"")</f>
        <v>Aménagements finitions niv V</v>
      </c>
      <c r="T665">
        <f t="shared" si="30"/>
        <v>4</v>
      </c>
      <c r="U665">
        <f t="shared" si="31"/>
        <v>2025</v>
      </c>
      <c r="V665" t="str">
        <f t="shared" si="32"/>
        <v>Non</v>
      </c>
    </row>
    <row r="666" spans="1:22" ht="18" customHeight="1" x14ac:dyDescent="0.3">
      <c r="A666" s="1" t="s">
        <v>48</v>
      </c>
      <c r="B666" s="2">
        <v>45769</v>
      </c>
      <c r="C666" s="34">
        <v>46192</v>
      </c>
      <c r="D666" s="3" t="s">
        <v>517</v>
      </c>
      <c r="E666" s="4">
        <v>12722</v>
      </c>
      <c r="F666" s="5">
        <v>24484</v>
      </c>
      <c r="G666" s="4">
        <v>8</v>
      </c>
      <c r="H666" s="7" t="s">
        <v>23</v>
      </c>
      <c r="I666" s="35" t="s">
        <v>23</v>
      </c>
      <c r="J666" s="1" t="s">
        <v>19</v>
      </c>
      <c r="K666" s="6" t="s">
        <v>20</v>
      </c>
      <c r="L666" s="1">
        <v>124</v>
      </c>
      <c r="M666" s="6" t="s">
        <v>37</v>
      </c>
      <c r="N666" s="6"/>
      <c r="O666" s="4">
        <v>8</v>
      </c>
      <c r="P666" s="3" t="str">
        <f>IFERROR(VLOOKUP(A666&amp;F666,'Commentaires Offres'!H:I,2,0),"")</f>
        <v/>
      </c>
      <c r="Q666" s="6" t="str">
        <f>IFERROR(VLOOKUP(A666&amp;F666,'Commentaires Offres'!C:D,2,0),"")</f>
        <v/>
      </c>
      <c r="R666" t="str">
        <f>IFERROR(VLOOKUP(L666,Tables!A:C,3,0),"")</f>
        <v>BTP</v>
      </c>
      <c r="S666" t="str">
        <f>IFERROR(VLOOKUP(L666,Tables!A:C,2,0),"")</f>
        <v>Equipement Electrique</v>
      </c>
      <c r="T666">
        <f t="shared" si="30"/>
        <v>4</v>
      </c>
      <c r="U666">
        <f t="shared" si="31"/>
        <v>2025</v>
      </c>
      <c r="V666" t="str">
        <f t="shared" si="32"/>
        <v>Non</v>
      </c>
    </row>
    <row r="667" spans="1:22" ht="18" customHeight="1" x14ac:dyDescent="0.3">
      <c r="A667" s="1" t="s">
        <v>48</v>
      </c>
      <c r="B667" s="2">
        <v>45775</v>
      </c>
      <c r="C667" s="34">
        <v>45854</v>
      </c>
      <c r="D667" s="3" t="s">
        <v>324</v>
      </c>
      <c r="E667" s="4">
        <v>13293</v>
      </c>
      <c r="F667" s="5">
        <v>24171</v>
      </c>
      <c r="G667" s="4">
        <v>4</v>
      </c>
      <c r="H667" s="7" t="s">
        <v>9</v>
      </c>
      <c r="I667" s="35">
        <v>7246</v>
      </c>
      <c r="J667" s="1" t="s">
        <v>19</v>
      </c>
      <c r="K667" s="6" t="s">
        <v>20</v>
      </c>
      <c r="L667" s="1">
        <v>128</v>
      </c>
      <c r="M667" s="6" t="s">
        <v>51</v>
      </c>
      <c r="N667" s="6"/>
      <c r="O667" s="4">
        <v>3</v>
      </c>
      <c r="P667" s="3" t="str">
        <f>IFERROR(VLOOKUP(A667&amp;F667,'Commentaires Offres'!H:I,2,0),"")</f>
        <v/>
      </c>
      <c r="Q667" s="6" t="str">
        <f>IFERROR(VLOOKUP(A667&amp;F667,'Commentaires Offres'!C:D,2,0),"")</f>
        <v/>
      </c>
      <c r="R667" t="str">
        <f>IFERROR(VLOOKUP(L667,Tables!A:C,3,0),"")</f>
        <v>Industrie</v>
      </c>
      <c r="S667" t="str">
        <f>IFERROR(VLOOKUP(L667,Tables!A:C,2,0),"")</f>
        <v>Soudage et controle</v>
      </c>
      <c r="T667">
        <f t="shared" si="30"/>
        <v>4</v>
      </c>
      <c r="U667">
        <f t="shared" si="31"/>
        <v>2025</v>
      </c>
      <c r="V667" t="str">
        <f t="shared" si="32"/>
        <v>Oui</v>
      </c>
    </row>
    <row r="668" spans="1:22" ht="18" customHeight="1" x14ac:dyDescent="0.3">
      <c r="A668" s="1" t="s">
        <v>48</v>
      </c>
      <c r="B668" s="2">
        <v>45782</v>
      </c>
      <c r="C668" s="34">
        <v>45981</v>
      </c>
      <c r="D668" s="3" t="s">
        <v>563</v>
      </c>
      <c r="E668" s="4">
        <v>15013</v>
      </c>
      <c r="F668" s="5">
        <v>24309</v>
      </c>
      <c r="G668" s="4">
        <v>12</v>
      </c>
      <c r="H668" s="7" t="s">
        <v>23</v>
      </c>
      <c r="I668" s="35" t="s">
        <v>23</v>
      </c>
      <c r="J668" s="1" t="s">
        <v>19</v>
      </c>
      <c r="K668" s="6" t="s">
        <v>20</v>
      </c>
      <c r="L668" s="1">
        <v>126</v>
      </c>
      <c r="M668" s="6" t="s">
        <v>50</v>
      </c>
      <c r="N668" s="6" t="s">
        <v>252</v>
      </c>
      <c r="O668" s="4">
        <v>12</v>
      </c>
      <c r="P668" s="3" t="str">
        <f>IFERROR(VLOOKUP(A668&amp;F668,'Commentaires Offres'!H:I,2,0),"")</f>
        <v/>
      </c>
      <c r="Q668" s="6" t="str">
        <f>IFERROR(VLOOKUP(A668&amp;F668,'Commentaires Offres'!C:D,2,0),"")</f>
        <v/>
      </c>
      <c r="R668" t="str">
        <f>IFERROR(VLOOKUP(L668,Tables!A:C,3,0),"")</f>
        <v>Industrie</v>
      </c>
      <c r="S668" t="str">
        <f>IFERROR(VLOOKUP(L668,Tables!A:C,2,0),"")</f>
        <v>Chaudronnerie et Tuyautage</v>
      </c>
      <c r="T668">
        <f t="shared" si="30"/>
        <v>5</v>
      </c>
      <c r="U668">
        <f t="shared" si="31"/>
        <v>2025</v>
      </c>
      <c r="V668" t="str">
        <f t="shared" si="32"/>
        <v>Non</v>
      </c>
    </row>
    <row r="669" spans="1:22" ht="18" customHeight="1" x14ac:dyDescent="0.3">
      <c r="A669" s="1" t="s">
        <v>48</v>
      </c>
      <c r="B669" s="2">
        <v>45789</v>
      </c>
      <c r="C669" s="34">
        <v>45799</v>
      </c>
      <c r="D669" s="3" t="s">
        <v>870</v>
      </c>
      <c r="E669" s="4">
        <v>16239</v>
      </c>
      <c r="F669" s="5">
        <v>24230</v>
      </c>
      <c r="G669" s="4">
        <v>12</v>
      </c>
      <c r="H669" s="7" t="s">
        <v>23</v>
      </c>
      <c r="I669" s="35" t="s">
        <v>23</v>
      </c>
      <c r="J669" s="1" t="s">
        <v>19</v>
      </c>
      <c r="K669" s="6" t="s">
        <v>211</v>
      </c>
      <c r="L669" s="1">
        <v>102</v>
      </c>
      <c r="M669" s="6" t="s">
        <v>212</v>
      </c>
      <c r="N669" s="6"/>
      <c r="O669" s="4">
        <v>12</v>
      </c>
      <c r="P669" s="3" t="str">
        <f>IFERROR(VLOOKUP(A669&amp;F669,'Commentaires Offres'!H:I,2,0),"")</f>
        <v/>
      </c>
      <c r="Q669" s="6" t="str">
        <f>IFERROR(VLOOKUP(A669&amp;F669,'Commentaires Offres'!C:D,2,0),"")</f>
        <v/>
      </c>
      <c r="R669" t="str">
        <f>IFERROR(VLOOKUP(L669,Tables!A:C,3,0),"")</f>
        <v>BTP</v>
      </c>
      <c r="S669" t="str">
        <f>IFERROR(VLOOKUP(L669,Tables!A:C,2,0),"")</f>
        <v>Maçonnerie Gros oeuvre</v>
      </c>
      <c r="T669">
        <f t="shared" si="30"/>
        <v>5</v>
      </c>
      <c r="U669">
        <f t="shared" si="31"/>
        <v>2025</v>
      </c>
      <c r="V669" t="str">
        <f t="shared" si="32"/>
        <v>Non</v>
      </c>
    </row>
    <row r="670" spans="1:22" ht="18" customHeight="1" x14ac:dyDescent="0.3">
      <c r="A670" s="1" t="s">
        <v>48</v>
      </c>
      <c r="B670" s="2">
        <v>45789</v>
      </c>
      <c r="C670" s="34">
        <v>45793</v>
      </c>
      <c r="D670" s="3" t="s">
        <v>323</v>
      </c>
      <c r="E670" s="4">
        <v>11221</v>
      </c>
      <c r="F670" s="5">
        <v>24356</v>
      </c>
      <c r="G670" s="4">
        <v>12</v>
      </c>
      <c r="H670" s="7" t="s">
        <v>23</v>
      </c>
      <c r="I670" s="35" t="s">
        <v>23</v>
      </c>
      <c r="J670" s="1" t="s">
        <v>19</v>
      </c>
      <c r="K670" s="6" t="s">
        <v>211</v>
      </c>
      <c r="L670" s="1">
        <v>169</v>
      </c>
      <c r="M670" s="6" t="s">
        <v>31</v>
      </c>
      <c r="N670" s="6"/>
      <c r="O670" s="4">
        <v>12</v>
      </c>
      <c r="P670" s="3" t="str">
        <f>IFERROR(VLOOKUP(A670&amp;F670,'Commentaires Offres'!H:I,2,0),"")</f>
        <v/>
      </c>
      <c r="Q670" s="6" t="str">
        <f>IFERROR(VLOOKUP(A670&amp;F670,'Commentaires Offres'!C:D,2,0),"")</f>
        <v/>
      </c>
      <c r="R670" t="str">
        <f>IFERROR(VLOOKUP(L670,Tables!A:C,3,0),"")</f>
        <v>Industrie</v>
      </c>
      <c r="S670" t="str">
        <f>IFERROR(VLOOKUP(L670,Tables!A:C,2,0),"")</f>
        <v>Carrosserie peinture</v>
      </c>
      <c r="T670">
        <f t="shared" si="30"/>
        <v>5</v>
      </c>
      <c r="U670">
        <f t="shared" si="31"/>
        <v>2025</v>
      </c>
      <c r="V670" t="str">
        <f t="shared" si="32"/>
        <v>Non</v>
      </c>
    </row>
    <row r="671" spans="1:22" ht="18" customHeight="1" x14ac:dyDescent="0.3">
      <c r="A671" s="1" t="s">
        <v>48</v>
      </c>
      <c r="B671" s="2">
        <v>45789</v>
      </c>
      <c r="C671" s="34">
        <v>46164</v>
      </c>
      <c r="D671" s="3" t="s">
        <v>545</v>
      </c>
      <c r="E671" s="4">
        <v>12724</v>
      </c>
      <c r="F671" s="5">
        <v>24296</v>
      </c>
      <c r="G671" s="4">
        <v>12</v>
      </c>
      <c r="H671" s="7" t="s">
        <v>23</v>
      </c>
      <c r="I671" s="35" t="s">
        <v>23</v>
      </c>
      <c r="J671" s="1" t="s">
        <v>19</v>
      </c>
      <c r="K671" s="6" t="s">
        <v>20</v>
      </c>
      <c r="L671" s="1">
        <v>104</v>
      </c>
      <c r="M671" s="6" t="s">
        <v>212</v>
      </c>
      <c r="N671" s="6"/>
      <c r="O671" s="4">
        <v>12</v>
      </c>
      <c r="P671" s="3" t="str">
        <f>IFERROR(VLOOKUP(A671&amp;F671,'Commentaires Offres'!H:I,2,0),"")</f>
        <v>Dernières places disponibles</v>
      </c>
      <c r="Q671" s="6" t="str">
        <f>IFERROR(VLOOKUP(A671&amp;F671,'Commentaires Offres'!C:D,2,0),"")</f>
        <v/>
      </c>
      <c r="R671" t="str">
        <f>IFERROR(VLOOKUP(L671,Tables!A:C,3,0),"")</f>
        <v>BTP</v>
      </c>
      <c r="S671" t="str">
        <f>IFERROR(VLOOKUP(L671,Tables!A:C,2,0),"")</f>
        <v>Métier du béton</v>
      </c>
      <c r="T671">
        <f t="shared" si="30"/>
        <v>5</v>
      </c>
      <c r="U671">
        <f t="shared" si="31"/>
        <v>2025</v>
      </c>
      <c r="V671" t="str">
        <f t="shared" si="32"/>
        <v>Non</v>
      </c>
    </row>
    <row r="672" spans="1:22" ht="18" customHeight="1" x14ac:dyDescent="0.3">
      <c r="A672" s="1" t="s">
        <v>48</v>
      </c>
      <c r="B672" s="2">
        <v>45796</v>
      </c>
      <c r="C672" s="34">
        <v>45797</v>
      </c>
      <c r="D672" s="3" t="s">
        <v>314</v>
      </c>
      <c r="E672" s="4">
        <v>11433</v>
      </c>
      <c r="F672" s="5">
        <v>24406</v>
      </c>
      <c r="G672" s="4">
        <v>4</v>
      </c>
      <c r="H672" s="7" t="s">
        <v>23</v>
      </c>
      <c r="I672" s="35" t="s">
        <v>23</v>
      </c>
      <c r="J672" s="1" t="s">
        <v>19</v>
      </c>
      <c r="K672" s="6" t="s">
        <v>20</v>
      </c>
      <c r="L672" s="1">
        <v>170</v>
      </c>
      <c r="M672" s="6" t="s">
        <v>31</v>
      </c>
      <c r="N672" s="6"/>
      <c r="O672" s="4">
        <v>4</v>
      </c>
      <c r="P672" s="3" t="str">
        <f>IFERROR(VLOOKUP(A672&amp;F672,'Commentaires Offres'!H:I,2,0),"")</f>
        <v/>
      </c>
      <c r="Q672" s="6" t="str">
        <f>IFERROR(VLOOKUP(A672&amp;F672,'Commentaires Offres'!C:D,2,0),"")</f>
        <v/>
      </c>
      <c r="R672" t="str">
        <f>IFERROR(VLOOKUP(L672,Tables!A:C,3,0),"")</f>
        <v>Industrie</v>
      </c>
      <c r="S672" t="str">
        <f>IFERROR(VLOOKUP(L672,Tables!A:C,2,0),"")</f>
        <v>Réparation véhicules légers</v>
      </c>
      <c r="T672">
        <f t="shared" si="30"/>
        <v>5</v>
      </c>
      <c r="U672">
        <f t="shared" si="31"/>
        <v>2025</v>
      </c>
      <c r="V672" t="str">
        <f t="shared" si="32"/>
        <v>Non</v>
      </c>
    </row>
    <row r="673" spans="1:22" ht="18" customHeight="1" x14ac:dyDescent="0.3">
      <c r="A673" s="1" t="s">
        <v>48</v>
      </c>
      <c r="B673" s="2">
        <v>45796</v>
      </c>
      <c r="C673" s="34">
        <v>45797</v>
      </c>
      <c r="D673" s="3" t="s">
        <v>751</v>
      </c>
      <c r="E673" s="4">
        <v>11432</v>
      </c>
      <c r="F673" s="5">
        <v>24440</v>
      </c>
      <c r="G673" s="4">
        <v>4</v>
      </c>
      <c r="H673" s="7" t="s">
        <v>23</v>
      </c>
      <c r="I673" s="35" t="s">
        <v>23</v>
      </c>
      <c r="J673" s="1" t="s">
        <v>19</v>
      </c>
      <c r="K673" s="6" t="s">
        <v>20</v>
      </c>
      <c r="L673" s="1">
        <v>170</v>
      </c>
      <c r="M673" s="6" t="s">
        <v>31</v>
      </c>
      <c r="N673" s="6"/>
      <c r="O673" s="4">
        <v>4</v>
      </c>
      <c r="P673" s="3" t="str">
        <f>IFERROR(VLOOKUP(A673&amp;F673,'Commentaires Offres'!H:I,2,0),"")</f>
        <v/>
      </c>
      <c r="Q673" s="6" t="str">
        <f>IFERROR(VLOOKUP(A673&amp;F673,'Commentaires Offres'!C:D,2,0),"")</f>
        <v/>
      </c>
      <c r="R673" t="str">
        <f>IFERROR(VLOOKUP(L673,Tables!A:C,3,0),"")</f>
        <v>Industrie</v>
      </c>
      <c r="S673" t="str">
        <f>IFERROR(VLOOKUP(L673,Tables!A:C,2,0),"")</f>
        <v>Réparation véhicules légers</v>
      </c>
      <c r="T673">
        <f t="shared" si="30"/>
        <v>5</v>
      </c>
      <c r="U673">
        <f t="shared" si="31"/>
        <v>2025</v>
      </c>
      <c r="V673" t="str">
        <f t="shared" si="32"/>
        <v>Non</v>
      </c>
    </row>
    <row r="674" spans="1:22" ht="18" customHeight="1" x14ac:dyDescent="0.3">
      <c r="A674" s="1" t="s">
        <v>48</v>
      </c>
      <c r="B674" s="2">
        <v>45796</v>
      </c>
      <c r="C674" s="34">
        <v>46154</v>
      </c>
      <c r="D674" s="3" t="s">
        <v>564</v>
      </c>
      <c r="E674" s="4">
        <v>13909</v>
      </c>
      <c r="F674" s="5">
        <v>24307</v>
      </c>
      <c r="G674" s="4">
        <v>6</v>
      </c>
      <c r="H674" s="7" t="s">
        <v>23</v>
      </c>
      <c r="I674" s="35" t="s">
        <v>23</v>
      </c>
      <c r="J674" s="1" t="s">
        <v>19</v>
      </c>
      <c r="K674" s="6" t="s">
        <v>20</v>
      </c>
      <c r="L674" s="1">
        <v>126</v>
      </c>
      <c r="M674" s="6" t="s">
        <v>50</v>
      </c>
      <c r="N674" s="6" t="s">
        <v>325</v>
      </c>
      <c r="O674" s="4">
        <v>6</v>
      </c>
      <c r="P674" s="3" t="str">
        <f>IFERROR(VLOOKUP(A674&amp;F674,'Commentaires Offres'!H:I,2,0),"")</f>
        <v>Dernières places disponibles</v>
      </c>
      <c r="Q674" s="6" t="str">
        <f>IFERROR(VLOOKUP(A674&amp;F674,'Commentaires Offres'!C:D,2,0),"")</f>
        <v/>
      </c>
      <c r="R674" t="str">
        <f>IFERROR(VLOOKUP(L674,Tables!A:C,3,0),"")</f>
        <v>Industrie</v>
      </c>
      <c r="S674" t="str">
        <f>IFERROR(VLOOKUP(L674,Tables!A:C,2,0),"")</f>
        <v>Chaudronnerie et Tuyautage</v>
      </c>
      <c r="T674">
        <f t="shared" si="30"/>
        <v>5</v>
      </c>
      <c r="U674">
        <f t="shared" si="31"/>
        <v>2025</v>
      </c>
      <c r="V674" t="str">
        <f t="shared" si="32"/>
        <v>Non</v>
      </c>
    </row>
    <row r="675" spans="1:22" ht="18" customHeight="1" x14ac:dyDescent="0.3">
      <c r="A675" s="1" t="s">
        <v>48</v>
      </c>
      <c r="B675" s="2">
        <v>45798</v>
      </c>
      <c r="C675" s="34">
        <v>45799</v>
      </c>
      <c r="D675" s="3" t="s">
        <v>314</v>
      </c>
      <c r="E675" s="4">
        <v>11433</v>
      </c>
      <c r="F675" s="5">
        <v>24407</v>
      </c>
      <c r="G675" s="4">
        <v>4</v>
      </c>
      <c r="H675" s="7" t="s">
        <v>23</v>
      </c>
      <c r="I675" s="35" t="s">
        <v>23</v>
      </c>
      <c r="J675" s="1" t="s">
        <v>19</v>
      </c>
      <c r="K675" s="6" t="s">
        <v>20</v>
      </c>
      <c r="L675" s="1">
        <v>170</v>
      </c>
      <c r="M675" s="6" t="s">
        <v>31</v>
      </c>
      <c r="N675" s="6"/>
      <c r="O675" s="4">
        <v>4</v>
      </c>
      <c r="P675" s="3" t="str">
        <f>IFERROR(VLOOKUP(A675&amp;F675,'Commentaires Offres'!H:I,2,0),"")</f>
        <v/>
      </c>
      <c r="Q675" s="6" t="str">
        <f>IFERROR(VLOOKUP(A675&amp;F675,'Commentaires Offres'!C:D,2,0),"")</f>
        <v/>
      </c>
      <c r="R675" t="str">
        <f>IFERROR(VLOOKUP(L675,Tables!A:C,3,0),"")</f>
        <v>Industrie</v>
      </c>
      <c r="S675" t="str">
        <f>IFERROR(VLOOKUP(L675,Tables!A:C,2,0),"")</f>
        <v>Réparation véhicules légers</v>
      </c>
      <c r="T675">
        <f t="shared" si="30"/>
        <v>5</v>
      </c>
      <c r="U675">
        <f t="shared" si="31"/>
        <v>2025</v>
      </c>
      <c r="V675" t="str">
        <f t="shared" si="32"/>
        <v>Non</v>
      </c>
    </row>
    <row r="676" spans="1:22" ht="18" customHeight="1" x14ac:dyDescent="0.3">
      <c r="A676" s="1" t="s">
        <v>48</v>
      </c>
      <c r="B676" s="2">
        <v>45798</v>
      </c>
      <c r="C676" s="34">
        <v>45799</v>
      </c>
      <c r="D676" s="3" t="s">
        <v>751</v>
      </c>
      <c r="E676" s="4">
        <v>11432</v>
      </c>
      <c r="F676" s="5">
        <v>24441</v>
      </c>
      <c r="G676" s="4">
        <v>4</v>
      </c>
      <c r="H676" s="7" t="s">
        <v>23</v>
      </c>
      <c r="I676" s="35" t="s">
        <v>23</v>
      </c>
      <c r="J676" s="1" t="s">
        <v>19</v>
      </c>
      <c r="K676" s="6" t="s">
        <v>20</v>
      </c>
      <c r="L676" s="1">
        <v>170</v>
      </c>
      <c r="M676" s="6" t="s">
        <v>31</v>
      </c>
      <c r="N676" s="6"/>
      <c r="O676" s="4">
        <v>4</v>
      </c>
      <c r="P676" s="3" t="str">
        <f>IFERROR(VLOOKUP(A676&amp;F676,'Commentaires Offres'!H:I,2,0),"")</f>
        <v/>
      </c>
      <c r="Q676" s="6" t="str">
        <f>IFERROR(VLOOKUP(A676&amp;F676,'Commentaires Offres'!C:D,2,0),"")</f>
        <v/>
      </c>
      <c r="R676" t="str">
        <f>IFERROR(VLOOKUP(L676,Tables!A:C,3,0),"")</f>
        <v>Industrie</v>
      </c>
      <c r="S676" t="str">
        <f>IFERROR(VLOOKUP(L676,Tables!A:C,2,0),"")</f>
        <v>Réparation véhicules légers</v>
      </c>
      <c r="T676">
        <f t="shared" si="30"/>
        <v>5</v>
      </c>
      <c r="U676">
        <f t="shared" si="31"/>
        <v>2025</v>
      </c>
      <c r="V676" t="str">
        <f t="shared" si="32"/>
        <v>Non</v>
      </c>
    </row>
    <row r="677" spans="1:22" ht="18" customHeight="1" x14ac:dyDescent="0.3">
      <c r="A677" s="1" t="s">
        <v>48</v>
      </c>
      <c r="B677" s="2">
        <v>45803</v>
      </c>
      <c r="C677" s="34">
        <v>45811</v>
      </c>
      <c r="D677" s="3" t="s">
        <v>312</v>
      </c>
      <c r="E677" s="4">
        <v>13127</v>
      </c>
      <c r="F677" s="5">
        <v>23363</v>
      </c>
      <c r="G677" s="4">
        <v>4</v>
      </c>
      <c r="H677" s="7" t="s">
        <v>23</v>
      </c>
      <c r="I677" s="35" t="s">
        <v>23</v>
      </c>
      <c r="J677" s="1" t="s">
        <v>19</v>
      </c>
      <c r="K677" s="6" t="s">
        <v>211</v>
      </c>
      <c r="L677" s="1">
        <v>141</v>
      </c>
      <c r="M677" s="6" t="s">
        <v>31</v>
      </c>
      <c r="N677" s="6"/>
      <c r="O677" s="4">
        <v>4</v>
      </c>
      <c r="P677" s="3" t="str">
        <f>IFERROR(VLOOKUP(A677&amp;F677,'Commentaires Offres'!H:I,2,0),"")</f>
        <v/>
      </c>
      <c r="Q677" s="6" t="str">
        <f>IFERROR(VLOOKUP(A677&amp;F677,'Commentaires Offres'!C:D,2,0),"")</f>
        <v/>
      </c>
      <c r="R677" t="str">
        <f>IFERROR(VLOOKUP(L677,Tables!A:C,3,0),"")</f>
        <v>BTP</v>
      </c>
      <c r="S677" t="str">
        <f>IFERROR(VLOOKUP(L677,Tables!A:C,2,0),"")</f>
        <v>Froid climatisation niv V IV III</v>
      </c>
      <c r="T677">
        <f t="shared" si="30"/>
        <v>5</v>
      </c>
      <c r="U677">
        <f t="shared" si="31"/>
        <v>2025</v>
      </c>
      <c r="V677" t="str">
        <f t="shared" si="32"/>
        <v>Non</v>
      </c>
    </row>
    <row r="678" spans="1:22" ht="18" customHeight="1" x14ac:dyDescent="0.3">
      <c r="A678" s="1" t="s">
        <v>48</v>
      </c>
      <c r="B678" s="2">
        <v>45803</v>
      </c>
      <c r="C678" s="34">
        <v>45810</v>
      </c>
      <c r="D678" s="3" t="s">
        <v>312</v>
      </c>
      <c r="E678" s="4">
        <v>13127</v>
      </c>
      <c r="F678" s="5">
        <v>23376</v>
      </c>
      <c r="G678" s="4">
        <v>4</v>
      </c>
      <c r="H678" s="7" t="s">
        <v>23</v>
      </c>
      <c r="I678" s="35" t="s">
        <v>23</v>
      </c>
      <c r="J678" s="1" t="s">
        <v>19</v>
      </c>
      <c r="K678" s="6" t="s">
        <v>211</v>
      </c>
      <c r="L678" s="1">
        <v>141</v>
      </c>
      <c r="M678" s="6" t="s">
        <v>31</v>
      </c>
      <c r="N678" s="6"/>
      <c r="O678" s="4">
        <v>4</v>
      </c>
      <c r="P678" s="3" t="str">
        <f>IFERROR(VLOOKUP(A678&amp;F678,'Commentaires Offres'!H:I,2,0),"")</f>
        <v/>
      </c>
      <c r="Q678" s="6" t="str">
        <f>IFERROR(VLOOKUP(A678&amp;F678,'Commentaires Offres'!C:D,2,0),"")</f>
        <v/>
      </c>
      <c r="R678" t="str">
        <f>IFERROR(VLOOKUP(L678,Tables!A:C,3,0),"")</f>
        <v>BTP</v>
      </c>
      <c r="S678" t="str">
        <f>IFERROR(VLOOKUP(L678,Tables!A:C,2,0),"")</f>
        <v>Froid climatisation niv V IV III</v>
      </c>
      <c r="T678">
        <f t="shared" si="30"/>
        <v>5</v>
      </c>
      <c r="U678">
        <f t="shared" si="31"/>
        <v>2025</v>
      </c>
      <c r="V678" t="str">
        <f t="shared" si="32"/>
        <v>Non</v>
      </c>
    </row>
    <row r="679" spans="1:22" ht="18" customHeight="1" x14ac:dyDescent="0.3">
      <c r="A679" s="1" t="s">
        <v>48</v>
      </c>
      <c r="B679" s="2">
        <v>45810</v>
      </c>
      <c r="C679" s="34">
        <v>45814</v>
      </c>
      <c r="D679" s="3" t="s">
        <v>323</v>
      </c>
      <c r="E679" s="4">
        <v>11221</v>
      </c>
      <c r="F679" s="5">
        <v>24359</v>
      </c>
      <c r="G679" s="4">
        <v>12</v>
      </c>
      <c r="H679" s="7" t="s">
        <v>23</v>
      </c>
      <c r="I679" s="35" t="s">
        <v>23</v>
      </c>
      <c r="J679" s="1" t="s">
        <v>19</v>
      </c>
      <c r="K679" s="6" t="s">
        <v>211</v>
      </c>
      <c r="L679" s="1">
        <v>169</v>
      </c>
      <c r="M679" s="6" t="s">
        <v>31</v>
      </c>
      <c r="N679" s="6"/>
      <c r="O679" s="4">
        <v>12</v>
      </c>
      <c r="P679" s="3" t="str">
        <f>IFERROR(VLOOKUP(A679&amp;F679,'Commentaires Offres'!H:I,2,0),"")</f>
        <v/>
      </c>
      <c r="Q679" s="6" t="str">
        <f>IFERROR(VLOOKUP(A679&amp;F679,'Commentaires Offres'!C:D,2,0),"")</f>
        <v/>
      </c>
      <c r="R679" t="str">
        <f>IFERROR(VLOOKUP(L679,Tables!A:C,3,0),"")</f>
        <v>Industrie</v>
      </c>
      <c r="S679" t="str">
        <f>IFERROR(VLOOKUP(L679,Tables!A:C,2,0),"")</f>
        <v>Carrosserie peinture</v>
      </c>
      <c r="T679">
        <f t="shared" si="30"/>
        <v>6</v>
      </c>
      <c r="U679">
        <f t="shared" si="31"/>
        <v>2025</v>
      </c>
      <c r="V679" t="str">
        <f t="shared" si="32"/>
        <v>Non</v>
      </c>
    </row>
    <row r="680" spans="1:22" ht="18" customHeight="1" x14ac:dyDescent="0.3">
      <c r="A680" s="1" t="s">
        <v>48</v>
      </c>
      <c r="B680" s="2">
        <v>45818</v>
      </c>
      <c r="C680" s="34">
        <v>45820</v>
      </c>
      <c r="D680" s="3" t="s">
        <v>290</v>
      </c>
      <c r="E680" s="4">
        <v>11067</v>
      </c>
      <c r="F680" s="5">
        <v>24133</v>
      </c>
      <c r="G680" s="4">
        <v>4</v>
      </c>
      <c r="H680" s="7" t="s">
        <v>23</v>
      </c>
      <c r="I680" s="35" t="s">
        <v>23</v>
      </c>
      <c r="J680" s="1" t="s">
        <v>19</v>
      </c>
      <c r="K680" s="6" t="s">
        <v>20</v>
      </c>
      <c r="L680" s="1">
        <v>124</v>
      </c>
      <c r="M680" s="6" t="s">
        <v>31</v>
      </c>
      <c r="N680" s="6"/>
      <c r="O680" s="4">
        <v>4</v>
      </c>
      <c r="P680" s="3" t="str">
        <f>IFERROR(VLOOKUP(A680&amp;F680,'Commentaires Offres'!H:I,2,0),"")</f>
        <v/>
      </c>
      <c r="Q680" s="6" t="str">
        <f>IFERROR(VLOOKUP(A680&amp;F680,'Commentaires Offres'!C:D,2,0),"")</f>
        <v/>
      </c>
      <c r="R680" t="str">
        <f>IFERROR(VLOOKUP(L680,Tables!A:C,3,0),"")</f>
        <v>BTP</v>
      </c>
      <c r="S680" t="str">
        <f>IFERROR(VLOOKUP(L680,Tables!A:C,2,0),"")</f>
        <v>Equipement Electrique</v>
      </c>
      <c r="T680">
        <f t="shared" si="30"/>
        <v>6</v>
      </c>
      <c r="U680">
        <f t="shared" si="31"/>
        <v>2025</v>
      </c>
      <c r="V680" t="str">
        <f t="shared" si="32"/>
        <v>Non</v>
      </c>
    </row>
    <row r="681" spans="1:22" ht="18" customHeight="1" x14ac:dyDescent="0.3">
      <c r="A681" s="1" t="s">
        <v>48</v>
      </c>
      <c r="B681" s="2">
        <v>45824</v>
      </c>
      <c r="C681" s="34">
        <v>45827</v>
      </c>
      <c r="D681" s="3" t="s">
        <v>312</v>
      </c>
      <c r="E681" s="4">
        <v>13127</v>
      </c>
      <c r="F681" s="5">
        <v>23377</v>
      </c>
      <c r="G681" s="4">
        <v>4</v>
      </c>
      <c r="H681" s="7" t="s">
        <v>23</v>
      </c>
      <c r="I681" s="35" t="s">
        <v>23</v>
      </c>
      <c r="J681" s="1" t="s">
        <v>19</v>
      </c>
      <c r="K681" s="6" t="s">
        <v>211</v>
      </c>
      <c r="L681" s="1">
        <v>141</v>
      </c>
      <c r="M681" s="6" t="s">
        <v>31</v>
      </c>
      <c r="N681" s="6"/>
      <c r="O681" s="4">
        <v>4</v>
      </c>
      <c r="P681" s="3" t="str">
        <f>IFERROR(VLOOKUP(A681&amp;F681,'Commentaires Offres'!H:I,2,0),"")</f>
        <v/>
      </c>
      <c r="Q681" s="6" t="str">
        <f>IFERROR(VLOOKUP(A681&amp;F681,'Commentaires Offres'!C:D,2,0),"")</f>
        <v/>
      </c>
      <c r="R681" t="str">
        <f>IFERROR(VLOOKUP(L681,Tables!A:C,3,0),"")</f>
        <v>BTP</v>
      </c>
      <c r="S681" t="str">
        <f>IFERROR(VLOOKUP(L681,Tables!A:C,2,0),"")</f>
        <v>Froid climatisation niv V IV III</v>
      </c>
      <c r="T681">
        <f t="shared" si="30"/>
        <v>6</v>
      </c>
      <c r="U681">
        <f t="shared" si="31"/>
        <v>2025</v>
      </c>
      <c r="V681" t="str">
        <f t="shared" si="32"/>
        <v>Non</v>
      </c>
    </row>
    <row r="682" spans="1:22" ht="18" customHeight="1" x14ac:dyDescent="0.3">
      <c r="A682" s="1" t="s">
        <v>48</v>
      </c>
      <c r="B682" s="2">
        <v>45824</v>
      </c>
      <c r="C682" s="34">
        <v>45828</v>
      </c>
      <c r="D682" s="3" t="s">
        <v>323</v>
      </c>
      <c r="E682" s="4">
        <v>11221</v>
      </c>
      <c r="F682" s="5">
        <v>24360</v>
      </c>
      <c r="G682" s="4">
        <v>12</v>
      </c>
      <c r="H682" s="7" t="s">
        <v>23</v>
      </c>
      <c r="I682" s="35" t="s">
        <v>23</v>
      </c>
      <c r="J682" s="1" t="s">
        <v>19</v>
      </c>
      <c r="K682" s="6" t="s">
        <v>211</v>
      </c>
      <c r="L682" s="1">
        <v>169</v>
      </c>
      <c r="M682" s="6" t="s">
        <v>31</v>
      </c>
      <c r="N682" s="6"/>
      <c r="O682" s="4">
        <v>12</v>
      </c>
      <c r="P682" s="3" t="str">
        <f>IFERROR(VLOOKUP(A682&amp;F682,'Commentaires Offres'!H:I,2,0),"")</f>
        <v/>
      </c>
      <c r="Q682" s="6" t="str">
        <f>IFERROR(VLOOKUP(A682&amp;F682,'Commentaires Offres'!C:D,2,0),"")</f>
        <v/>
      </c>
      <c r="R682" t="str">
        <f>IFERROR(VLOOKUP(L682,Tables!A:C,3,0),"")</f>
        <v>Industrie</v>
      </c>
      <c r="S682" t="str">
        <f>IFERROR(VLOOKUP(L682,Tables!A:C,2,0),"")</f>
        <v>Carrosserie peinture</v>
      </c>
      <c r="T682">
        <f t="shared" si="30"/>
        <v>6</v>
      </c>
      <c r="U682">
        <f t="shared" si="31"/>
        <v>2025</v>
      </c>
      <c r="V682" t="str">
        <f t="shared" si="32"/>
        <v>Non</v>
      </c>
    </row>
    <row r="683" spans="1:22" ht="18" customHeight="1" x14ac:dyDescent="0.3">
      <c r="A683" s="1" t="s">
        <v>48</v>
      </c>
      <c r="B683" s="2">
        <v>45824</v>
      </c>
      <c r="C683" s="34">
        <v>45828</v>
      </c>
      <c r="D683" s="3" t="s">
        <v>312</v>
      </c>
      <c r="E683" s="4">
        <v>13127</v>
      </c>
      <c r="F683" s="5">
        <v>23364</v>
      </c>
      <c r="G683" s="4">
        <v>4</v>
      </c>
      <c r="H683" s="7" t="s">
        <v>23</v>
      </c>
      <c r="I683" s="35" t="s">
        <v>23</v>
      </c>
      <c r="J683" s="1" t="s">
        <v>19</v>
      </c>
      <c r="K683" s="6" t="s">
        <v>211</v>
      </c>
      <c r="L683" s="1">
        <v>141</v>
      </c>
      <c r="M683" s="6" t="s">
        <v>31</v>
      </c>
      <c r="N683" s="6"/>
      <c r="O683" s="4">
        <v>4</v>
      </c>
      <c r="P683" s="3" t="str">
        <f>IFERROR(VLOOKUP(A683&amp;F683,'Commentaires Offres'!H:I,2,0),"")</f>
        <v/>
      </c>
      <c r="Q683" s="6" t="str">
        <f>IFERROR(VLOOKUP(A683&amp;F683,'Commentaires Offres'!C:D,2,0),"")</f>
        <v/>
      </c>
      <c r="R683" t="str">
        <f>IFERROR(VLOOKUP(L683,Tables!A:C,3,0),"")</f>
        <v>BTP</v>
      </c>
      <c r="S683" t="str">
        <f>IFERROR(VLOOKUP(L683,Tables!A:C,2,0),"")</f>
        <v>Froid climatisation niv V IV III</v>
      </c>
      <c r="T683">
        <f t="shared" si="30"/>
        <v>6</v>
      </c>
      <c r="U683">
        <f t="shared" si="31"/>
        <v>2025</v>
      </c>
      <c r="V683" t="str">
        <f t="shared" si="32"/>
        <v>Non</v>
      </c>
    </row>
    <row r="684" spans="1:22" ht="18" customHeight="1" x14ac:dyDescent="0.3">
      <c r="A684" s="1" t="s">
        <v>48</v>
      </c>
      <c r="B684" s="2">
        <v>45824</v>
      </c>
      <c r="C684" s="34">
        <v>45834</v>
      </c>
      <c r="D684" s="3" t="s">
        <v>870</v>
      </c>
      <c r="E684" s="4">
        <v>16239</v>
      </c>
      <c r="F684" s="5">
        <v>24231</v>
      </c>
      <c r="G684" s="4">
        <v>12</v>
      </c>
      <c r="H684" s="7" t="s">
        <v>23</v>
      </c>
      <c r="I684" s="35" t="s">
        <v>23</v>
      </c>
      <c r="J684" s="1" t="s">
        <v>19</v>
      </c>
      <c r="K684" s="6" t="s">
        <v>211</v>
      </c>
      <c r="L684" s="1">
        <v>102</v>
      </c>
      <c r="M684" s="6" t="s">
        <v>212</v>
      </c>
      <c r="N684" s="6"/>
      <c r="O684" s="4">
        <v>12</v>
      </c>
      <c r="P684" s="3" t="str">
        <f>IFERROR(VLOOKUP(A684&amp;F684,'Commentaires Offres'!H:I,2,0),"")</f>
        <v/>
      </c>
      <c r="Q684" s="6" t="str">
        <f>IFERROR(VLOOKUP(A684&amp;F684,'Commentaires Offres'!C:D,2,0),"")</f>
        <v/>
      </c>
      <c r="R684" t="str">
        <f>IFERROR(VLOOKUP(L684,Tables!A:C,3,0),"")</f>
        <v>BTP</v>
      </c>
      <c r="S684" t="str">
        <f>IFERROR(VLOOKUP(L684,Tables!A:C,2,0),"")</f>
        <v>Maçonnerie Gros oeuvre</v>
      </c>
      <c r="T684">
        <f t="shared" si="30"/>
        <v>6</v>
      </c>
      <c r="U684">
        <f t="shared" si="31"/>
        <v>2025</v>
      </c>
      <c r="V684" t="str">
        <f t="shared" si="32"/>
        <v>Non</v>
      </c>
    </row>
    <row r="685" spans="1:22" ht="18" customHeight="1" x14ac:dyDescent="0.3">
      <c r="A685" s="1" t="s">
        <v>48</v>
      </c>
      <c r="B685" s="2">
        <v>45825</v>
      </c>
      <c r="C685" s="34">
        <v>45953</v>
      </c>
      <c r="D685" s="3" t="s">
        <v>552</v>
      </c>
      <c r="E685" s="4">
        <v>15238</v>
      </c>
      <c r="F685" s="5">
        <v>24287</v>
      </c>
      <c r="G685" s="4">
        <v>4</v>
      </c>
      <c r="H685" s="7" t="s">
        <v>9</v>
      </c>
      <c r="I685" s="35">
        <v>7053</v>
      </c>
      <c r="J685" s="1" t="s">
        <v>19</v>
      </c>
      <c r="K685" s="6" t="s">
        <v>20</v>
      </c>
      <c r="L685" s="1">
        <v>170</v>
      </c>
      <c r="M685" s="6" t="s">
        <v>35</v>
      </c>
      <c r="N685" s="6"/>
      <c r="O685" s="4">
        <v>4</v>
      </c>
      <c r="P685" s="3" t="str">
        <f>IFERROR(VLOOKUP(A685&amp;F685,'Commentaires Offres'!H:I,2,0),"")</f>
        <v/>
      </c>
      <c r="Q685" s="6" t="str">
        <f>IFERROR(VLOOKUP(A685&amp;F685,'Commentaires Offres'!C:D,2,0),"")</f>
        <v/>
      </c>
      <c r="R685" t="str">
        <f>IFERROR(VLOOKUP(L685,Tables!A:C,3,0),"")</f>
        <v>Industrie</v>
      </c>
      <c r="S685" t="str">
        <f>IFERROR(VLOOKUP(L685,Tables!A:C,2,0),"")</f>
        <v>Réparation véhicules légers</v>
      </c>
      <c r="T685">
        <f t="shared" si="30"/>
        <v>6</v>
      </c>
      <c r="U685">
        <f t="shared" si="31"/>
        <v>2025</v>
      </c>
      <c r="V685" t="str">
        <f t="shared" si="32"/>
        <v>Oui</v>
      </c>
    </row>
    <row r="686" spans="1:22" ht="18" customHeight="1" x14ac:dyDescent="0.3">
      <c r="A686" s="1" t="s">
        <v>48</v>
      </c>
      <c r="B686" s="2">
        <v>45831</v>
      </c>
      <c r="C686" s="34">
        <v>45835</v>
      </c>
      <c r="D686" s="3" t="s">
        <v>323</v>
      </c>
      <c r="E686" s="4">
        <v>11221</v>
      </c>
      <c r="F686" s="5">
        <v>24361</v>
      </c>
      <c r="G686" s="4">
        <v>12</v>
      </c>
      <c r="H686" s="7" t="s">
        <v>23</v>
      </c>
      <c r="I686" s="35" t="s">
        <v>23</v>
      </c>
      <c r="J686" s="1" t="s">
        <v>19</v>
      </c>
      <c r="K686" s="6" t="s">
        <v>211</v>
      </c>
      <c r="L686" s="1">
        <v>169</v>
      </c>
      <c r="M686" s="6" t="s">
        <v>31</v>
      </c>
      <c r="N686" s="6"/>
      <c r="O686" s="4">
        <v>12</v>
      </c>
      <c r="P686" s="3" t="str">
        <f>IFERROR(VLOOKUP(A686&amp;F686,'Commentaires Offres'!H:I,2,0),"")</f>
        <v/>
      </c>
      <c r="Q686" s="6" t="str">
        <f>IFERROR(VLOOKUP(A686&amp;F686,'Commentaires Offres'!C:D,2,0),"")</f>
        <v/>
      </c>
      <c r="R686" t="str">
        <f>IFERROR(VLOOKUP(L686,Tables!A:C,3,0),"")</f>
        <v>Industrie</v>
      </c>
      <c r="S686" t="str">
        <f>IFERROR(VLOOKUP(L686,Tables!A:C,2,0),"")</f>
        <v>Carrosserie peinture</v>
      </c>
      <c r="T686">
        <f t="shared" si="30"/>
        <v>6</v>
      </c>
      <c r="U686">
        <f t="shared" si="31"/>
        <v>2025</v>
      </c>
      <c r="V686" t="str">
        <f t="shared" si="32"/>
        <v>Non</v>
      </c>
    </row>
    <row r="687" spans="1:22" ht="18" customHeight="1" x14ac:dyDescent="0.3">
      <c r="A687" s="1" t="s">
        <v>48</v>
      </c>
      <c r="B687" s="2">
        <v>45831</v>
      </c>
      <c r="C687" s="34">
        <v>45832</v>
      </c>
      <c r="D687" s="3" t="s">
        <v>314</v>
      </c>
      <c r="E687" s="4">
        <v>11433</v>
      </c>
      <c r="F687" s="5">
        <v>24408</v>
      </c>
      <c r="G687" s="4">
        <v>4</v>
      </c>
      <c r="H687" s="7" t="s">
        <v>23</v>
      </c>
      <c r="I687" s="35" t="s">
        <v>23</v>
      </c>
      <c r="J687" s="1" t="s">
        <v>19</v>
      </c>
      <c r="K687" s="6" t="s">
        <v>20</v>
      </c>
      <c r="L687" s="1">
        <v>170</v>
      </c>
      <c r="M687" s="6" t="s">
        <v>31</v>
      </c>
      <c r="N687" s="6"/>
      <c r="O687" s="4">
        <v>4</v>
      </c>
      <c r="P687" s="3" t="str">
        <f>IFERROR(VLOOKUP(A687&amp;F687,'Commentaires Offres'!H:I,2,0),"")</f>
        <v/>
      </c>
      <c r="Q687" s="6" t="str">
        <f>IFERROR(VLOOKUP(A687&amp;F687,'Commentaires Offres'!C:D,2,0),"")</f>
        <v/>
      </c>
      <c r="R687" t="str">
        <f>IFERROR(VLOOKUP(L687,Tables!A:C,3,0),"")</f>
        <v>Industrie</v>
      </c>
      <c r="S687" t="str">
        <f>IFERROR(VLOOKUP(L687,Tables!A:C,2,0),"")</f>
        <v>Réparation véhicules légers</v>
      </c>
      <c r="T687">
        <f t="shared" si="30"/>
        <v>6</v>
      </c>
      <c r="U687">
        <f t="shared" si="31"/>
        <v>2025</v>
      </c>
      <c r="V687" t="str">
        <f t="shared" si="32"/>
        <v>Non</v>
      </c>
    </row>
    <row r="688" spans="1:22" ht="18" customHeight="1" x14ac:dyDescent="0.3">
      <c r="A688" s="1" t="s">
        <v>48</v>
      </c>
      <c r="B688" s="2">
        <v>45831</v>
      </c>
      <c r="C688" s="34">
        <v>45832</v>
      </c>
      <c r="D688" s="3" t="s">
        <v>751</v>
      </c>
      <c r="E688" s="4">
        <v>11432</v>
      </c>
      <c r="F688" s="5">
        <v>24442</v>
      </c>
      <c r="G688" s="4">
        <v>4</v>
      </c>
      <c r="H688" s="7" t="s">
        <v>23</v>
      </c>
      <c r="I688" s="35" t="s">
        <v>23</v>
      </c>
      <c r="J688" s="1" t="s">
        <v>19</v>
      </c>
      <c r="K688" s="6" t="s">
        <v>20</v>
      </c>
      <c r="L688" s="1">
        <v>170</v>
      </c>
      <c r="M688" s="6" t="s">
        <v>31</v>
      </c>
      <c r="N688" s="6"/>
      <c r="O688" s="4">
        <v>4</v>
      </c>
      <c r="P688" s="3" t="str">
        <f>IFERROR(VLOOKUP(A688&amp;F688,'Commentaires Offres'!H:I,2,0),"")</f>
        <v/>
      </c>
      <c r="Q688" s="6" t="str">
        <f>IFERROR(VLOOKUP(A688&amp;F688,'Commentaires Offres'!C:D,2,0),"")</f>
        <v/>
      </c>
      <c r="R688" t="str">
        <f>IFERROR(VLOOKUP(L688,Tables!A:C,3,0),"")</f>
        <v>Industrie</v>
      </c>
      <c r="S688" t="str">
        <f>IFERROR(VLOOKUP(L688,Tables!A:C,2,0),"")</f>
        <v>Réparation véhicules légers</v>
      </c>
      <c r="T688">
        <f t="shared" si="30"/>
        <v>6</v>
      </c>
      <c r="U688">
        <f t="shared" si="31"/>
        <v>2025</v>
      </c>
      <c r="V688" t="str">
        <f t="shared" si="32"/>
        <v>Non</v>
      </c>
    </row>
    <row r="689" spans="1:22" ht="18" customHeight="1" x14ac:dyDescent="0.3">
      <c r="A689" s="1" t="s">
        <v>48</v>
      </c>
      <c r="B689" s="2">
        <v>45833</v>
      </c>
      <c r="C689" s="34">
        <v>45834</v>
      </c>
      <c r="D689" s="3" t="s">
        <v>314</v>
      </c>
      <c r="E689" s="4">
        <v>11433</v>
      </c>
      <c r="F689" s="5">
        <v>24409</v>
      </c>
      <c r="G689" s="4">
        <v>4</v>
      </c>
      <c r="H689" s="7" t="s">
        <v>23</v>
      </c>
      <c r="I689" s="35" t="s">
        <v>23</v>
      </c>
      <c r="J689" s="1" t="s">
        <v>19</v>
      </c>
      <c r="K689" s="6" t="s">
        <v>20</v>
      </c>
      <c r="L689" s="1">
        <v>170</v>
      </c>
      <c r="M689" s="6" t="s">
        <v>31</v>
      </c>
      <c r="N689" s="6"/>
      <c r="O689" s="4">
        <v>4</v>
      </c>
      <c r="P689" s="3" t="str">
        <f>IFERROR(VLOOKUP(A689&amp;F689,'Commentaires Offres'!H:I,2,0),"")</f>
        <v/>
      </c>
      <c r="Q689" s="6" t="str">
        <f>IFERROR(VLOOKUP(A689&amp;F689,'Commentaires Offres'!C:D,2,0),"")</f>
        <v/>
      </c>
      <c r="R689" t="str">
        <f>IFERROR(VLOOKUP(L689,Tables!A:C,3,0),"")</f>
        <v>Industrie</v>
      </c>
      <c r="S689" t="str">
        <f>IFERROR(VLOOKUP(L689,Tables!A:C,2,0),"")</f>
        <v>Réparation véhicules légers</v>
      </c>
      <c r="T689">
        <f t="shared" si="30"/>
        <v>6</v>
      </c>
      <c r="U689">
        <f t="shared" si="31"/>
        <v>2025</v>
      </c>
      <c r="V689" t="str">
        <f t="shared" si="32"/>
        <v>Non</v>
      </c>
    </row>
    <row r="690" spans="1:22" ht="18" customHeight="1" x14ac:dyDescent="0.3">
      <c r="A690" s="1" t="s">
        <v>48</v>
      </c>
      <c r="B690" s="2">
        <v>45833</v>
      </c>
      <c r="C690" s="34">
        <v>45834</v>
      </c>
      <c r="D690" s="3" t="s">
        <v>751</v>
      </c>
      <c r="E690" s="4">
        <v>11432</v>
      </c>
      <c r="F690" s="5">
        <v>24443</v>
      </c>
      <c r="G690" s="4">
        <v>4</v>
      </c>
      <c r="H690" s="7" t="s">
        <v>23</v>
      </c>
      <c r="I690" s="35" t="s">
        <v>23</v>
      </c>
      <c r="J690" s="1" t="s">
        <v>19</v>
      </c>
      <c r="K690" s="6" t="s">
        <v>20</v>
      </c>
      <c r="L690" s="1">
        <v>170</v>
      </c>
      <c r="M690" s="6" t="s">
        <v>31</v>
      </c>
      <c r="N690" s="6"/>
      <c r="O690" s="4">
        <v>4</v>
      </c>
      <c r="P690" s="3" t="str">
        <f>IFERROR(VLOOKUP(A690&amp;F690,'Commentaires Offres'!H:I,2,0),"")</f>
        <v/>
      </c>
      <c r="Q690" s="6" t="str">
        <f>IFERROR(VLOOKUP(A690&amp;F690,'Commentaires Offres'!C:D,2,0),"")</f>
        <v/>
      </c>
      <c r="R690" t="str">
        <f>IFERROR(VLOOKUP(L690,Tables!A:C,3,0),"")</f>
        <v>Industrie</v>
      </c>
      <c r="S690" t="str">
        <f>IFERROR(VLOOKUP(L690,Tables!A:C,2,0),"")</f>
        <v>Réparation véhicules légers</v>
      </c>
      <c r="T690">
        <f t="shared" si="30"/>
        <v>6</v>
      </c>
      <c r="U690">
        <f t="shared" si="31"/>
        <v>2025</v>
      </c>
      <c r="V690" t="str">
        <f t="shared" si="32"/>
        <v>Non</v>
      </c>
    </row>
    <row r="691" spans="1:22" ht="18" customHeight="1" x14ac:dyDescent="0.3">
      <c r="A691" s="1" t="s">
        <v>48</v>
      </c>
      <c r="B691" s="2">
        <v>45838</v>
      </c>
      <c r="C691" s="34">
        <v>45842</v>
      </c>
      <c r="D691" s="3" t="s">
        <v>323</v>
      </c>
      <c r="E691" s="4">
        <v>11221</v>
      </c>
      <c r="F691" s="5">
        <v>24362</v>
      </c>
      <c r="G691" s="4">
        <v>12</v>
      </c>
      <c r="H691" s="7" t="s">
        <v>23</v>
      </c>
      <c r="I691" s="35" t="s">
        <v>23</v>
      </c>
      <c r="J691" s="1" t="s">
        <v>19</v>
      </c>
      <c r="K691" s="6" t="s">
        <v>211</v>
      </c>
      <c r="L691" s="1">
        <v>169</v>
      </c>
      <c r="M691" s="6" t="s">
        <v>31</v>
      </c>
      <c r="N691" s="6"/>
      <c r="O691" s="4">
        <v>12</v>
      </c>
      <c r="P691" s="3" t="str">
        <f>IFERROR(VLOOKUP(A691&amp;F691,'Commentaires Offres'!H:I,2,0),"")</f>
        <v/>
      </c>
      <c r="Q691" s="6" t="str">
        <f>IFERROR(VLOOKUP(A691&amp;F691,'Commentaires Offres'!C:D,2,0),"")</f>
        <v/>
      </c>
      <c r="R691" t="str">
        <f>IFERROR(VLOOKUP(L691,Tables!A:C,3,0),"")</f>
        <v>Industrie</v>
      </c>
      <c r="S691" t="str">
        <f>IFERROR(VLOOKUP(L691,Tables!A:C,2,0),"")</f>
        <v>Carrosserie peinture</v>
      </c>
      <c r="T691">
        <f t="shared" si="30"/>
        <v>6</v>
      </c>
      <c r="U691">
        <f t="shared" si="31"/>
        <v>2025</v>
      </c>
      <c r="V691" t="str">
        <f t="shared" si="32"/>
        <v>Non</v>
      </c>
    </row>
    <row r="692" spans="1:22" ht="18" customHeight="1" x14ac:dyDescent="0.3">
      <c r="A692" s="1" t="s">
        <v>48</v>
      </c>
      <c r="B692" s="2">
        <v>45845</v>
      </c>
      <c r="C692" s="34">
        <v>45849</v>
      </c>
      <c r="D692" s="3" t="s">
        <v>323</v>
      </c>
      <c r="E692" s="4">
        <v>11221</v>
      </c>
      <c r="F692" s="5">
        <v>24363</v>
      </c>
      <c r="G692" s="4">
        <v>12</v>
      </c>
      <c r="H692" s="7" t="s">
        <v>23</v>
      </c>
      <c r="I692" s="35" t="s">
        <v>23</v>
      </c>
      <c r="J692" s="1" t="s">
        <v>19</v>
      </c>
      <c r="K692" s="6" t="s">
        <v>211</v>
      </c>
      <c r="L692" s="1">
        <v>169</v>
      </c>
      <c r="M692" s="6" t="s">
        <v>31</v>
      </c>
      <c r="N692" s="6"/>
      <c r="O692" s="4">
        <v>12</v>
      </c>
      <c r="P692" s="3" t="str">
        <f>IFERROR(VLOOKUP(A692&amp;F692,'Commentaires Offres'!H:I,2,0),"")</f>
        <v/>
      </c>
      <c r="Q692" s="6" t="str">
        <f>IFERROR(VLOOKUP(A692&amp;F692,'Commentaires Offres'!C:D,2,0),"")</f>
        <v/>
      </c>
      <c r="R692" t="str">
        <f>IFERROR(VLOOKUP(L692,Tables!A:C,3,0),"")</f>
        <v>Industrie</v>
      </c>
      <c r="S692" t="str">
        <f>IFERROR(VLOOKUP(L692,Tables!A:C,2,0),"")</f>
        <v>Carrosserie peinture</v>
      </c>
      <c r="T692">
        <f t="shared" si="30"/>
        <v>7</v>
      </c>
      <c r="U692">
        <f t="shared" si="31"/>
        <v>2025</v>
      </c>
      <c r="V692" t="str">
        <f t="shared" si="32"/>
        <v>Non</v>
      </c>
    </row>
    <row r="693" spans="1:22" ht="18" customHeight="1" x14ac:dyDescent="0.3">
      <c r="A693" s="1" t="s">
        <v>48</v>
      </c>
      <c r="B693" s="2">
        <v>45845</v>
      </c>
      <c r="C693" s="34">
        <v>45849</v>
      </c>
      <c r="D693" s="3" t="s">
        <v>312</v>
      </c>
      <c r="E693" s="4">
        <v>13127</v>
      </c>
      <c r="F693" s="5">
        <v>23365</v>
      </c>
      <c r="G693" s="4">
        <v>4</v>
      </c>
      <c r="H693" s="7" t="s">
        <v>23</v>
      </c>
      <c r="I693" s="35" t="s">
        <v>23</v>
      </c>
      <c r="J693" s="1" t="s">
        <v>19</v>
      </c>
      <c r="K693" s="6" t="s">
        <v>211</v>
      </c>
      <c r="L693" s="1">
        <v>141</v>
      </c>
      <c r="M693" s="6" t="s">
        <v>31</v>
      </c>
      <c r="N693" s="6"/>
      <c r="O693" s="4">
        <v>4</v>
      </c>
      <c r="P693" s="3" t="str">
        <f>IFERROR(VLOOKUP(A693&amp;F693,'Commentaires Offres'!H:I,2,0),"")</f>
        <v/>
      </c>
      <c r="Q693" s="6" t="str">
        <f>IFERROR(VLOOKUP(A693&amp;F693,'Commentaires Offres'!C:D,2,0),"")</f>
        <v/>
      </c>
      <c r="R693" t="str">
        <f>IFERROR(VLOOKUP(L693,Tables!A:C,3,0),"")</f>
        <v>BTP</v>
      </c>
      <c r="S693" t="str">
        <f>IFERROR(VLOOKUP(L693,Tables!A:C,2,0),"")</f>
        <v>Froid climatisation niv V IV III</v>
      </c>
      <c r="T693">
        <f t="shared" si="30"/>
        <v>7</v>
      </c>
      <c r="U693">
        <f t="shared" si="31"/>
        <v>2025</v>
      </c>
      <c r="V693" t="str">
        <f t="shared" si="32"/>
        <v>Non</v>
      </c>
    </row>
    <row r="694" spans="1:22" ht="18" customHeight="1" x14ac:dyDescent="0.3">
      <c r="A694" s="1" t="s">
        <v>48</v>
      </c>
      <c r="B694" s="2">
        <v>45845</v>
      </c>
      <c r="C694" s="34">
        <v>45846</v>
      </c>
      <c r="D694" s="3" t="s">
        <v>314</v>
      </c>
      <c r="E694" s="4">
        <v>11433</v>
      </c>
      <c r="F694" s="5">
        <v>24410</v>
      </c>
      <c r="G694" s="4">
        <v>4</v>
      </c>
      <c r="H694" s="7" t="s">
        <v>23</v>
      </c>
      <c r="I694" s="35" t="s">
        <v>23</v>
      </c>
      <c r="J694" s="1" t="s">
        <v>19</v>
      </c>
      <c r="K694" s="6" t="s">
        <v>20</v>
      </c>
      <c r="L694" s="1">
        <v>170</v>
      </c>
      <c r="M694" s="6" t="s">
        <v>31</v>
      </c>
      <c r="N694" s="6"/>
      <c r="O694" s="4">
        <v>4</v>
      </c>
      <c r="P694" s="3" t="str">
        <f>IFERROR(VLOOKUP(A694&amp;F694,'Commentaires Offres'!H:I,2,0),"")</f>
        <v/>
      </c>
      <c r="Q694" s="6" t="str">
        <f>IFERROR(VLOOKUP(A694&amp;F694,'Commentaires Offres'!C:D,2,0),"")</f>
        <v/>
      </c>
      <c r="R694" t="str">
        <f>IFERROR(VLOOKUP(L694,Tables!A:C,3,0),"")</f>
        <v>Industrie</v>
      </c>
      <c r="S694" t="str">
        <f>IFERROR(VLOOKUP(L694,Tables!A:C,2,0),"")</f>
        <v>Réparation véhicules légers</v>
      </c>
      <c r="T694">
        <f t="shared" si="30"/>
        <v>7</v>
      </c>
      <c r="U694">
        <f t="shared" si="31"/>
        <v>2025</v>
      </c>
      <c r="V694" t="str">
        <f t="shared" si="32"/>
        <v>Non</v>
      </c>
    </row>
    <row r="695" spans="1:22" ht="18" customHeight="1" x14ac:dyDescent="0.3">
      <c r="A695" s="1" t="s">
        <v>48</v>
      </c>
      <c r="B695" s="2">
        <v>45845</v>
      </c>
      <c r="C695" s="34">
        <v>45846</v>
      </c>
      <c r="D695" s="3" t="s">
        <v>751</v>
      </c>
      <c r="E695" s="4">
        <v>11432</v>
      </c>
      <c r="F695" s="5">
        <v>24444</v>
      </c>
      <c r="G695" s="4">
        <v>4</v>
      </c>
      <c r="H695" s="7" t="s">
        <v>23</v>
      </c>
      <c r="I695" s="35" t="s">
        <v>23</v>
      </c>
      <c r="J695" s="1" t="s">
        <v>19</v>
      </c>
      <c r="K695" s="6" t="s">
        <v>20</v>
      </c>
      <c r="L695" s="1">
        <v>170</v>
      </c>
      <c r="M695" s="6" t="s">
        <v>31</v>
      </c>
      <c r="N695" s="6"/>
      <c r="O695" s="4">
        <v>4</v>
      </c>
      <c r="P695" s="3" t="str">
        <f>IFERROR(VLOOKUP(A695&amp;F695,'Commentaires Offres'!H:I,2,0),"")</f>
        <v/>
      </c>
      <c r="Q695" s="6" t="str">
        <f>IFERROR(VLOOKUP(A695&amp;F695,'Commentaires Offres'!C:D,2,0),"")</f>
        <v/>
      </c>
      <c r="R695" t="str">
        <f>IFERROR(VLOOKUP(L695,Tables!A:C,3,0),"")</f>
        <v>Industrie</v>
      </c>
      <c r="S695" t="str">
        <f>IFERROR(VLOOKUP(L695,Tables!A:C,2,0),"")</f>
        <v>Réparation véhicules légers</v>
      </c>
      <c r="T695">
        <f t="shared" si="30"/>
        <v>7</v>
      </c>
      <c r="U695">
        <f t="shared" si="31"/>
        <v>2025</v>
      </c>
      <c r="V695" t="str">
        <f t="shared" si="32"/>
        <v>Non</v>
      </c>
    </row>
    <row r="696" spans="1:22" ht="18" customHeight="1" x14ac:dyDescent="0.3">
      <c r="A696" s="1" t="s">
        <v>48</v>
      </c>
      <c r="B696" s="2">
        <v>45845</v>
      </c>
      <c r="C696" s="34">
        <v>45848</v>
      </c>
      <c r="D696" s="3" t="s">
        <v>312</v>
      </c>
      <c r="E696" s="4">
        <v>13127</v>
      </c>
      <c r="F696" s="5">
        <v>23378</v>
      </c>
      <c r="G696" s="4">
        <v>4</v>
      </c>
      <c r="H696" s="7" t="s">
        <v>23</v>
      </c>
      <c r="I696" s="35" t="s">
        <v>23</v>
      </c>
      <c r="J696" s="1" t="s">
        <v>19</v>
      </c>
      <c r="K696" s="6" t="s">
        <v>211</v>
      </c>
      <c r="L696" s="1">
        <v>141</v>
      </c>
      <c r="M696" s="6" t="s">
        <v>31</v>
      </c>
      <c r="N696" s="6"/>
      <c r="O696" s="4">
        <v>4</v>
      </c>
      <c r="P696" s="3" t="str">
        <f>IFERROR(VLOOKUP(A696&amp;F696,'Commentaires Offres'!H:I,2,0),"")</f>
        <v/>
      </c>
      <c r="Q696" s="6" t="str">
        <f>IFERROR(VLOOKUP(A696&amp;F696,'Commentaires Offres'!C:D,2,0),"")</f>
        <v/>
      </c>
      <c r="R696" t="str">
        <f>IFERROR(VLOOKUP(L696,Tables!A:C,3,0),"")</f>
        <v>BTP</v>
      </c>
      <c r="S696" t="str">
        <f>IFERROR(VLOOKUP(L696,Tables!A:C,2,0),"")</f>
        <v>Froid climatisation niv V IV III</v>
      </c>
      <c r="T696">
        <f t="shared" si="30"/>
        <v>7</v>
      </c>
      <c r="U696">
        <f t="shared" si="31"/>
        <v>2025</v>
      </c>
      <c r="V696" t="str">
        <f t="shared" si="32"/>
        <v>Non</v>
      </c>
    </row>
    <row r="697" spans="1:22" ht="18" customHeight="1" x14ac:dyDescent="0.3">
      <c r="A697" s="1" t="s">
        <v>48</v>
      </c>
      <c r="B697" s="2">
        <v>45845</v>
      </c>
      <c r="C697" s="34">
        <v>45855</v>
      </c>
      <c r="D697" s="3" t="s">
        <v>870</v>
      </c>
      <c r="E697" s="4">
        <v>16239</v>
      </c>
      <c r="F697" s="5">
        <v>24232</v>
      </c>
      <c r="G697" s="4">
        <v>12</v>
      </c>
      <c r="H697" s="7" t="s">
        <v>23</v>
      </c>
      <c r="I697" s="35" t="s">
        <v>23</v>
      </c>
      <c r="J697" s="1" t="s">
        <v>19</v>
      </c>
      <c r="K697" s="6" t="s">
        <v>211</v>
      </c>
      <c r="L697" s="1">
        <v>102</v>
      </c>
      <c r="M697" s="6" t="s">
        <v>212</v>
      </c>
      <c r="N697" s="6"/>
      <c r="O697" s="4">
        <v>12</v>
      </c>
      <c r="P697" s="3" t="str">
        <f>IFERROR(VLOOKUP(A697&amp;F697,'Commentaires Offres'!H:I,2,0),"")</f>
        <v/>
      </c>
      <c r="Q697" s="6" t="str">
        <f>IFERROR(VLOOKUP(A697&amp;F697,'Commentaires Offres'!C:D,2,0),"")</f>
        <v/>
      </c>
      <c r="R697" t="str">
        <f>IFERROR(VLOOKUP(L697,Tables!A:C,3,0),"")</f>
        <v>BTP</v>
      </c>
      <c r="S697" t="str">
        <f>IFERROR(VLOOKUP(L697,Tables!A:C,2,0),"")</f>
        <v>Maçonnerie Gros oeuvre</v>
      </c>
      <c r="T697">
        <f t="shared" si="30"/>
        <v>7</v>
      </c>
      <c r="U697">
        <f t="shared" si="31"/>
        <v>2025</v>
      </c>
      <c r="V697" t="str">
        <f t="shared" si="32"/>
        <v>Non</v>
      </c>
    </row>
    <row r="698" spans="1:22" ht="18" customHeight="1" x14ac:dyDescent="0.3">
      <c r="A698" s="1" t="s">
        <v>48</v>
      </c>
      <c r="B698" s="2">
        <v>45847</v>
      </c>
      <c r="C698" s="34">
        <v>45848</v>
      </c>
      <c r="D698" s="3" t="s">
        <v>314</v>
      </c>
      <c r="E698" s="4">
        <v>11433</v>
      </c>
      <c r="F698" s="5">
        <v>24411</v>
      </c>
      <c r="G698" s="4">
        <v>4</v>
      </c>
      <c r="H698" s="7" t="s">
        <v>23</v>
      </c>
      <c r="I698" s="35" t="s">
        <v>23</v>
      </c>
      <c r="J698" s="1" t="s">
        <v>19</v>
      </c>
      <c r="K698" s="6" t="s">
        <v>20</v>
      </c>
      <c r="L698" s="1">
        <v>170</v>
      </c>
      <c r="M698" s="6" t="s">
        <v>31</v>
      </c>
      <c r="N698" s="6"/>
      <c r="O698" s="4">
        <v>4</v>
      </c>
      <c r="P698" s="3" t="str">
        <f>IFERROR(VLOOKUP(A698&amp;F698,'Commentaires Offres'!H:I,2,0),"")</f>
        <v/>
      </c>
      <c r="Q698" s="6" t="str">
        <f>IFERROR(VLOOKUP(A698&amp;F698,'Commentaires Offres'!C:D,2,0),"")</f>
        <v/>
      </c>
      <c r="R698" t="str">
        <f>IFERROR(VLOOKUP(L698,Tables!A:C,3,0),"")</f>
        <v>Industrie</v>
      </c>
      <c r="S698" t="str">
        <f>IFERROR(VLOOKUP(L698,Tables!A:C,2,0),"")</f>
        <v>Réparation véhicules légers</v>
      </c>
      <c r="T698">
        <f t="shared" si="30"/>
        <v>7</v>
      </c>
      <c r="U698">
        <f t="shared" si="31"/>
        <v>2025</v>
      </c>
      <c r="V698" t="str">
        <f t="shared" si="32"/>
        <v>Non</v>
      </c>
    </row>
    <row r="699" spans="1:22" ht="18" customHeight="1" x14ac:dyDescent="0.3">
      <c r="A699" s="1" t="s">
        <v>48</v>
      </c>
      <c r="B699" s="2">
        <v>45847</v>
      </c>
      <c r="C699" s="34">
        <v>45848</v>
      </c>
      <c r="D699" s="3" t="s">
        <v>751</v>
      </c>
      <c r="E699" s="4">
        <v>11432</v>
      </c>
      <c r="F699" s="5">
        <v>24445</v>
      </c>
      <c r="G699" s="4">
        <v>4</v>
      </c>
      <c r="H699" s="7" t="s">
        <v>23</v>
      </c>
      <c r="I699" s="35" t="s">
        <v>23</v>
      </c>
      <c r="J699" s="1" t="s">
        <v>19</v>
      </c>
      <c r="K699" s="6" t="s">
        <v>20</v>
      </c>
      <c r="L699" s="1">
        <v>170</v>
      </c>
      <c r="M699" s="6" t="s">
        <v>31</v>
      </c>
      <c r="N699" s="6"/>
      <c r="O699" s="4">
        <v>4</v>
      </c>
      <c r="P699" s="3" t="str">
        <f>IFERROR(VLOOKUP(A699&amp;F699,'Commentaires Offres'!H:I,2,0),"")</f>
        <v/>
      </c>
      <c r="Q699" s="6" t="str">
        <f>IFERROR(VLOOKUP(A699&amp;F699,'Commentaires Offres'!C:D,2,0),"")</f>
        <v/>
      </c>
      <c r="R699" t="str">
        <f>IFERROR(VLOOKUP(L699,Tables!A:C,3,0),"")</f>
        <v>Industrie</v>
      </c>
      <c r="S699" t="str">
        <f>IFERROR(VLOOKUP(L699,Tables!A:C,2,0),"")</f>
        <v>Réparation véhicules légers</v>
      </c>
      <c r="T699">
        <f t="shared" si="30"/>
        <v>7</v>
      </c>
      <c r="U699">
        <f t="shared" si="31"/>
        <v>2025</v>
      </c>
      <c r="V699" t="str">
        <f t="shared" si="32"/>
        <v>Non</v>
      </c>
    </row>
    <row r="700" spans="1:22" ht="18" customHeight="1" x14ac:dyDescent="0.3">
      <c r="A700" s="1" t="s">
        <v>48</v>
      </c>
      <c r="B700" s="2">
        <v>45853</v>
      </c>
      <c r="C700" s="34">
        <v>45853</v>
      </c>
      <c r="D700" s="3" t="s">
        <v>317</v>
      </c>
      <c r="E700" s="4">
        <v>11069</v>
      </c>
      <c r="F700" s="5">
        <v>24134</v>
      </c>
      <c r="G700" s="4">
        <v>4</v>
      </c>
      <c r="H700" s="7" t="s">
        <v>23</v>
      </c>
      <c r="I700" s="35" t="s">
        <v>23</v>
      </c>
      <c r="J700" s="1" t="s">
        <v>19</v>
      </c>
      <c r="K700" s="6" t="s">
        <v>20</v>
      </c>
      <c r="L700" s="1">
        <v>124</v>
      </c>
      <c r="M700" s="6" t="s">
        <v>31</v>
      </c>
      <c r="N700" s="6"/>
      <c r="O700" s="4">
        <v>4</v>
      </c>
      <c r="P700" s="3" t="str">
        <f>IFERROR(VLOOKUP(A700&amp;F700,'Commentaires Offres'!H:I,2,0),"")</f>
        <v/>
      </c>
      <c r="Q700" s="6" t="str">
        <f>IFERROR(VLOOKUP(A700&amp;F700,'Commentaires Offres'!C:D,2,0),"")</f>
        <v/>
      </c>
      <c r="R700" t="str">
        <f>IFERROR(VLOOKUP(L700,Tables!A:C,3,0),"")</f>
        <v>BTP</v>
      </c>
      <c r="S700" t="str">
        <f>IFERROR(VLOOKUP(L700,Tables!A:C,2,0),"")</f>
        <v>Equipement Electrique</v>
      </c>
      <c r="T700">
        <f t="shared" ref="T700:T763" si="33">IF(B700="","",MONTH(B700))</f>
        <v>7</v>
      </c>
      <c r="U700">
        <f t="shared" ref="U700:U763" si="34">IF(B700="","",YEAR(B700))</f>
        <v>2025</v>
      </c>
      <c r="V700" t="str">
        <f t="shared" ref="V700:V763" si="35">IFERROR(IF(H700="","Non","Oui"),"")</f>
        <v>Non</v>
      </c>
    </row>
    <row r="701" spans="1:22" ht="18" customHeight="1" x14ac:dyDescent="0.3">
      <c r="A701" s="1" t="s">
        <v>48</v>
      </c>
      <c r="B701" s="2">
        <v>45853</v>
      </c>
      <c r="C701" s="34">
        <v>45855</v>
      </c>
      <c r="D701" s="3" t="s">
        <v>753</v>
      </c>
      <c r="E701" s="4">
        <v>12812</v>
      </c>
      <c r="F701" s="5">
        <v>24465</v>
      </c>
      <c r="G701" s="4">
        <v>4</v>
      </c>
      <c r="H701" s="7" t="s">
        <v>23</v>
      </c>
      <c r="I701" s="35" t="s">
        <v>23</v>
      </c>
      <c r="J701" s="1" t="s">
        <v>19</v>
      </c>
      <c r="K701" s="6" t="s">
        <v>20</v>
      </c>
      <c r="L701" s="1">
        <v>111</v>
      </c>
      <c r="M701" s="6" t="s">
        <v>31</v>
      </c>
      <c r="N701" s="6"/>
      <c r="O701" s="4">
        <v>4</v>
      </c>
      <c r="P701" s="3" t="str">
        <f>IFERROR(VLOOKUP(A701&amp;F701,'Commentaires Offres'!H:I,2,0),"")</f>
        <v/>
      </c>
      <c r="Q701" s="6" t="str">
        <f>IFERROR(VLOOKUP(A701&amp;F701,'Commentaires Offres'!C:D,2,0),"")</f>
        <v/>
      </c>
      <c r="R701" t="str">
        <f>IFERROR(VLOOKUP(L701,Tables!A:C,3,0),"")</f>
        <v>BTP</v>
      </c>
      <c r="S701" t="str">
        <f>IFERROR(VLOOKUP(L701,Tables!A:C,2,0),"")</f>
        <v>Aménagements finitions niv V</v>
      </c>
      <c r="T701">
        <f t="shared" si="33"/>
        <v>7</v>
      </c>
      <c r="U701">
        <f t="shared" si="34"/>
        <v>2025</v>
      </c>
      <c r="V701" t="str">
        <f t="shared" si="35"/>
        <v>Non</v>
      </c>
    </row>
    <row r="702" spans="1:22" ht="18" customHeight="1" x14ac:dyDescent="0.3">
      <c r="A702" s="1" t="s">
        <v>48</v>
      </c>
      <c r="B702" s="2">
        <v>45854</v>
      </c>
      <c r="C702" s="34">
        <v>45854</v>
      </c>
      <c r="D702" s="3" t="s">
        <v>317</v>
      </c>
      <c r="E702" s="4">
        <v>11069</v>
      </c>
      <c r="F702" s="5">
        <v>24135</v>
      </c>
      <c r="G702" s="4">
        <v>4</v>
      </c>
      <c r="H702" s="7" t="s">
        <v>23</v>
      </c>
      <c r="I702" s="35" t="s">
        <v>23</v>
      </c>
      <c r="J702" s="1" t="s">
        <v>19</v>
      </c>
      <c r="K702" s="6" t="s">
        <v>20</v>
      </c>
      <c r="L702" s="1">
        <v>124</v>
      </c>
      <c r="M702" s="6" t="s">
        <v>31</v>
      </c>
      <c r="N702" s="6"/>
      <c r="O702" s="4">
        <v>4</v>
      </c>
      <c r="P702" s="3" t="str">
        <f>IFERROR(VLOOKUP(A702&amp;F702,'Commentaires Offres'!H:I,2,0),"")</f>
        <v/>
      </c>
      <c r="Q702" s="6" t="str">
        <f>IFERROR(VLOOKUP(A702&amp;F702,'Commentaires Offres'!C:D,2,0),"")</f>
        <v/>
      </c>
      <c r="R702" t="str">
        <f>IFERROR(VLOOKUP(L702,Tables!A:C,3,0),"")</f>
        <v>BTP</v>
      </c>
      <c r="S702" t="str">
        <f>IFERROR(VLOOKUP(L702,Tables!A:C,2,0),"")</f>
        <v>Equipement Electrique</v>
      </c>
      <c r="T702">
        <f t="shared" si="33"/>
        <v>7</v>
      </c>
      <c r="U702">
        <f t="shared" si="34"/>
        <v>2025</v>
      </c>
      <c r="V702" t="str">
        <f t="shared" si="35"/>
        <v>Non</v>
      </c>
    </row>
    <row r="703" spans="1:22" ht="18" customHeight="1" x14ac:dyDescent="0.3">
      <c r="A703" s="1" t="s">
        <v>48</v>
      </c>
      <c r="B703" s="2">
        <v>45855</v>
      </c>
      <c r="C703" s="34">
        <v>45855</v>
      </c>
      <c r="D703" s="3" t="s">
        <v>313</v>
      </c>
      <c r="E703" s="4">
        <v>11063</v>
      </c>
      <c r="F703" s="5">
        <v>24136</v>
      </c>
      <c r="G703" s="4">
        <v>4</v>
      </c>
      <c r="H703" s="7" t="s">
        <v>23</v>
      </c>
      <c r="I703" s="35" t="s">
        <v>23</v>
      </c>
      <c r="J703" s="1" t="s">
        <v>19</v>
      </c>
      <c r="K703" s="6" t="s">
        <v>20</v>
      </c>
      <c r="L703" s="1">
        <v>124</v>
      </c>
      <c r="M703" s="6" t="s">
        <v>31</v>
      </c>
      <c r="N703" s="6"/>
      <c r="O703" s="4">
        <v>4</v>
      </c>
      <c r="P703" s="3" t="str">
        <f>IFERROR(VLOOKUP(A703&amp;F703,'Commentaires Offres'!H:I,2,0),"")</f>
        <v/>
      </c>
      <c r="Q703" s="6" t="str">
        <f>IFERROR(VLOOKUP(A703&amp;F703,'Commentaires Offres'!C:D,2,0),"")</f>
        <v/>
      </c>
      <c r="R703" t="str">
        <f>IFERROR(VLOOKUP(L703,Tables!A:C,3,0),"")</f>
        <v>BTP</v>
      </c>
      <c r="S703" t="str">
        <f>IFERROR(VLOOKUP(L703,Tables!A:C,2,0),"")</f>
        <v>Equipement Electrique</v>
      </c>
      <c r="T703">
        <f t="shared" si="33"/>
        <v>7</v>
      </c>
      <c r="U703">
        <f t="shared" si="34"/>
        <v>2025</v>
      </c>
      <c r="V703" t="str">
        <f t="shared" si="35"/>
        <v>Non</v>
      </c>
    </row>
    <row r="704" spans="1:22" ht="18" customHeight="1" x14ac:dyDescent="0.3">
      <c r="A704" s="1" t="s">
        <v>48</v>
      </c>
      <c r="B704" s="2">
        <v>45859</v>
      </c>
      <c r="C704" s="34">
        <v>45863</v>
      </c>
      <c r="D704" s="3" t="s">
        <v>323</v>
      </c>
      <c r="E704" s="4">
        <v>11221</v>
      </c>
      <c r="F704" s="5">
        <v>24364</v>
      </c>
      <c r="G704" s="4">
        <v>12</v>
      </c>
      <c r="H704" s="7" t="s">
        <v>23</v>
      </c>
      <c r="I704" s="35" t="s">
        <v>23</v>
      </c>
      <c r="J704" s="1" t="s">
        <v>19</v>
      </c>
      <c r="K704" s="6" t="s">
        <v>211</v>
      </c>
      <c r="L704" s="1">
        <v>169</v>
      </c>
      <c r="M704" s="6" t="s">
        <v>31</v>
      </c>
      <c r="N704" s="6"/>
      <c r="O704" s="4">
        <v>12</v>
      </c>
      <c r="P704" s="3" t="str">
        <f>IFERROR(VLOOKUP(A704&amp;F704,'Commentaires Offres'!H:I,2,0),"")</f>
        <v/>
      </c>
      <c r="Q704" s="6" t="str">
        <f>IFERROR(VLOOKUP(A704&amp;F704,'Commentaires Offres'!C:D,2,0),"")</f>
        <v/>
      </c>
      <c r="R704" t="str">
        <f>IFERROR(VLOOKUP(L704,Tables!A:C,3,0),"")</f>
        <v>Industrie</v>
      </c>
      <c r="S704" t="str">
        <f>IFERROR(VLOOKUP(L704,Tables!A:C,2,0),"")</f>
        <v>Carrosserie peinture</v>
      </c>
      <c r="T704">
        <f t="shared" si="33"/>
        <v>7</v>
      </c>
      <c r="U704">
        <f t="shared" si="34"/>
        <v>2025</v>
      </c>
      <c r="V704" t="str">
        <f t="shared" si="35"/>
        <v>Non</v>
      </c>
    </row>
    <row r="705" spans="1:22" ht="18" customHeight="1" x14ac:dyDescent="0.3">
      <c r="A705" s="1" t="s">
        <v>48</v>
      </c>
      <c r="B705" s="2">
        <v>45894</v>
      </c>
      <c r="C705" s="34">
        <v>46281</v>
      </c>
      <c r="D705" s="3" t="s">
        <v>560</v>
      </c>
      <c r="E705" s="4">
        <v>14544</v>
      </c>
      <c r="F705" s="5">
        <v>24313</v>
      </c>
      <c r="G705" s="4">
        <v>6</v>
      </c>
      <c r="H705" s="7" t="s">
        <v>23</v>
      </c>
      <c r="I705" s="35" t="s">
        <v>23</v>
      </c>
      <c r="J705" s="1" t="s">
        <v>19</v>
      </c>
      <c r="K705" s="6" t="s">
        <v>20</v>
      </c>
      <c r="L705" s="1">
        <v>126</v>
      </c>
      <c r="M705" s="6" t="s">
        <v>50</v>
      </c>
      <c r="N705" s="6" t="s">
        <v>322</v>
      </c>
      <c r="O705" s="4">
        <v>6</v>
      </c>
      <c r="P705" s="3" t="str">
        <f>IFERROR(VLOOKUP(A705&amp;F705,'Commentaires Offres'!H:I,2,0),"")</f>
        <v>Cette formation n’est pas disponible actuellement et le recrutement est fermé</v>
      </c>
      <c r="Q705" s="6" t="str">
        <f>IFERROR(VLOOKUP(A705&amp;F705,'Commentaires Offres'!C:D,2,0),"")</f>
        <v/>
      </c>
      <c r="R705" t="str">
        <f>IFERROR(VLOOKUP(L705,Tables!A:C,3,0),"")</f>
        <v>Industrie</v>
      </c>
      <c r="S705" t="str">
        <f>IFERROR(VLOOKUP(L705,Tables!A:C,2,0),"")</f>
        <v>Chaudronnerie et Tuyautage</v>
      </c>
      <c r="T705">
        <f t="shared" si="33"/>
        <v>8</v>
      </c>
      <c r="U705">
        <f t="shared" si="34"/>
        <v>2025</v>
      </c>
      <c r="V705" t="str">
        <f t="shared" si="35"/>
        <v>Non</v>
      </c>
    </row>
    <row r="706" spans="1:22" ht="18" customHeight="1" x14ac:dyDescent="0.3">
      <c r="A706" s="1" t="s">
        <v>48</v>
      </c>
      <c r="B706" s="2">
        <v>45901</v>
      </c>
      <c r="C706" s="34">
        <v>46261</v>
      </c>
      <c r="D706" s="3" t="s">
        <v>564</v>
      </c>
      <c r="E706" s="4">
        <v>13909</v>
      </c>
      <c r="F706" s="5">
        <v>24308</v>
      </c>
      <c r="G706" s="4">
        <v>6</v>
      </c>
      <c r="H706" s="7" t="s">
        <v>23</v>
      </c>
      <c r="I706" s="35" t="s">
        <v>23</v>
      </c>
      <c r="J706" s="1" t="s">
        <v>19</v>
      </c>
      <c r="K706" s="6" t="s">
        <v>20</v>
      </c>
      <c r="L706" s="1">
        <v>126</v>
      </c>
      <c r="M706" s="6" t="s">
        <v>50</v>
      </c>
      <c r="N706" s="6" t="s">
        <v>325</v>
      </c>
      <c r="O706" s="4">
        <v>6</v>
      </c>
      <c r="P706" s="3" t="str">
        <f>IFERROR(VLOOKUP(A706&amp;F706,'Commentaires Offres'!H:I,2,0),"")</f>
        <v>Cette formation n’est pas disponible actuellement et le recrutement est fermé</v>
      </c>
      <c r="Q706" s="6" t="str">
        <f>IFERROR(VLOOKUP(A706&amp;F706,'Commentaires Offres'!C:D,2,0),"")</f>
        <v/>
      </c>
      <c r="R706" t="str">
        <f>IFERROR(VLOOKUP(L706,Tables!A:C,3,0),"")</f>
        <v>Industrie</v>
      </c>
      <c r="S706" t="str">
        <f>IFERROR(VLOOKUP(L706,Tables!A:C,2,0),"")</f>
        <v>Chaudronnerie et Tuyautage</v>
      </c>
      <c r="T706">
        <f t="shared" si="33"/>
        <v>9</v>
      </c>
      <c r="U706">
        <f t="shared" si="34"/>
        <v>2025</v>
      </c>
      <c r="V706" t="str">
        <f t="shared" si="35"/>
        <v>Non</v>
      </c>
    </row>
    <row r="707" spans="1:22" ht="18" customHeight="1" x14ac:dyDescent="0.3">
      <c r="A707" s="1" t="s">
        <v>48</v>
      </c>
      <c r="B707" s="2">
        <v>45908</v>
      </c>
      <c r="C707" s="34">
        <v>45912</v>
      </c>
      <c r="D707" s="3" t="s">
        <v>323</v>
      </c>
      <c r="E707" s="4">
        <v>11221</v>
      </c>
      <c r="F707" s="5">
        <v>24365</v>
      </c>
      <c r="G707" s="4">
        <v>12</v>
      </c>
      <c r="H707" s="7" t="s">
        <v>23</v>
      </c>
      <c r="I707" s="35" t="s">
        <v>23</v>
      </c>
      <c r="J707" s="1" t="s">
        <v>19</v>
      </c>
      <c r="K707" s="6" t="s">
        <v>211</v>
      </c>
      <c r="L707" s="1">
        <v>169</v>
      </c>
      <c r="M707" s="6" t="s">
        <v>31</v>
      </c>
      <c r="N707" s="6"/>
      <c r="O707" s="4">
        <v>12</v>
      </c>
      <c r="P707" s="3" t="str">
        <f>IFERROR(VLOOKUP(A707&amp;F707,'Commentaires Offres'!H:I,2,0),"")</f>
        <v/>
      </c>
      <c r="Q707" s="6" t="str">
        <f>IFERROR(VLOOKUP(A707&amp;F707,'Commentaires Offres'!C:D,2,0),"")</f>
        <v/>
      </c>
      <c r="R707" t="str">
        <f>IFERROR(VLOOKUP(L707,Tables!A:C,3,0),"")</f>
        <v>Industrie</v>
      </c>
      <c r="S707" t="str">
        <f>IFERROR(VLOOKUP(L707,Tables!A:C,2,0),"")</f>
        <v>Carrosserie peinture</v>
      </c>
      <c r="T707">
        <f t="shared" si="33"/>
        <v>9</v>
      </c>
      <c r="U707">
        <f t="shared" si="34"/>
        <v>2025</v>
      </c>
      <c r="V707" t="str">
        <f t="shared" si="35"/>
        <v>Non</v>
      </c>
    </row>
    <row r="708" spans="1:22" ht="18" customHeight="1" x14ac:dyDescent="0.3">
      <c r="A708" s="1" t="s">
        <v>48</v>
      </c>
      <c r="B708" s="2">
        <v>45908</v>
      </c>
      <c r="C708" s="34">
        <v>45912</v>
      </c>
      <c r="D708" s="3" t="s">
        <v>312</v>
      </c>
      <c r="E708" s="4">
        <v>13127</v>
      </c>
      <c r="F708" s="5">
        <v>23366</v>
      </c>
      <c r="G708" s="4">
        <v>4</v>
      </c>
      <c r="H708" s="7" t="s">
        <v>23</v>
      </c>
      <c r="I708" s="35" t="s">
        <v>23</v>
      </c>
      <c r="J708" s="1" t="s">
        <v>19</v>
      </c>
      <c r="K708" s="6" t="s">
        <v>211</v>
      </c>
      <c r="L708" s="1">
        <v>141</v>
      </c>
      <c r="M708" s="6" t="s">
        <v>31</v>
      </c>
      <c r="N708" s="6"/>
      <c r="O708" s="4">
        <v>4</v>
      </c>
      <c r="P708" s="3" t="str">
        <f>IFERROR(VLOOKUP(A708&amp;F708,'Commentaires Offres'!H:I,2,0),"")</f>
        <v/>
      </c>
      <c r="Q708" s="6" t="str">
        <f>IFERROR(VLOOKUP(A708&amp;F708,'Commentaires Offres'!C:D,2,0),"")</f>
        <v/>
      </c>
      <c r="R708" t="str">
        <f>IFERROR(VLOOKUP(L708,Tables!A:C,3,0),"")</f>
        <v>BTP</v>
      </c>
      <c r="S708" t="str">
        <f>IFERROR(VLOOKUP(L708,Tables!A:C,2,0),"")</f>
        <v>Froid climatisation niv V IV III</v>
      </c>
      <c r="T708">
        <f t="shared" si="33"/>
        <v>9</v>
      </c>
      <c r="U708">
        <f t="shared" si="34"/>
        <v>2025</v>
      </c>
      <c r="V708" t="str">
        <f t="shared" si="35"/>
        <v>Non</v>
      </c>
    </row>
    <row r="709" spans="1:22" ht="18" customHeight="1" x14ac:dyDescent="0.3">
      <c r="A709" s="1" t="s">
        <v>48</v>
      </c>
      <c r="B709" s="2">
        <v>45908</v>
      </c>
      <c r="C709" s="34">
        <v>45911</v>
      </c>
      <c r="D709" s="3" t="s">
        <v>312</v>
      </c>
      <c r="E709" s="4">
        <v>13127</v>
      </c>
      <c r="F709" s="5">
        <v>23380</v>
      </c>
      <c r="G709" s="4">
        <v>4</v>
      </c>
      <c r="H709" s="7" t="s">
        <v>23</v>
      </c>
      <c r="I709" s="35" t="s">
        <v>23</v>
      </c>
      <c r="J709" s="1" t="s">
        <v>19</v>
      </c>
      <c r="K709" s="6" t="s">
        <v>211</v>
      </c>
      <c r="L709" s="1">
        <v>141</v>
      </c>
      <c r="M709" s="6" t="s">
        <v>31</v>
      </c>
      <c r="N709" s="6"/>
      <c r="O709" s="4">
        <v>4</v>
      </c>
      <c r="P709" s="3" t="str">
        <f>IFERROR(VLOOKUP(A709&amp;F709,'Commentaires Offres'!H:I,2,0),"")</f>
        <v/>
      </c>
      <c r="Q709" s="6" t="str">
        <f>IFERROR(VLOOKUP(A709&amp;F709,'Commentaires Offres'!C:D,2,0),"")</f>
        <v/>
      </c>
      <c r="R709" t="str">
        <f>IFERROR(VLOOKUP(L709,Tables!A:C,3,0),"")</f>
        <v>BTP</v>
      </c>
      <c r="S709" t="str">
        <f>IFERROR(VLOOKUP(L709,Tables!A:C,2,0),"")</f>
        <v>Froid climatisation niv V IV III</v>
      </c>
      <c r="T709">
        <f t="shared" si="33"/>
        <v>9</v>
      </c>
      <c r="U709">
        <f t="shared" si="34"/>
        <v>2025</v>
      </c>
      <c r="V709" t="str">
        <f t="shared" si="35"/>
        <v>Non</v>
      </c>
    </row>
    <row r="710" spans="1:22" ht="18" customHeight="1" x14ac:dyDescent="0.3">
      <c r="A710" s="1" t="s">
        <v>48</v>
      </c>
      <c r="B710" s="2">
        <v>45908</v>
      </c>
      <c r="C710" s="34">
        <v>46091</v>
      </c>
      <c r="D710" s="3" t="s">
        <v>548</v>
      </c>
      <c r="E710" s="4">
        <v>12220</v>
      </c>
      <c r="F710" s="5">
        <v>24328</v>
      </c>
      <c r="G710" s="4">
        <v>8</v>
      </c>
      <c r="H710" s="7" t="s">
        <v>9</v>
      </c>
      <c r="I710" s="35">
        <v>9223</v>
      </c>
      <c r="J710" s="1" t="s">
        <v>19</v>
      </c>
      <c r="K710" s="6" t="s">
        <v>20</v>
      </c>
      <c r="L710" s="1">
        <v>170</v>
      </c>
      <c r="M710" s="6" t="s">
        <v>35</v>
      </c>
      <c r="N710" s="6"/>
      <c r="O710" s="4">
        <v>8</v>
      </c>
      <c r="P710" s="3" t="str">
        <f>IFERROR(VLOOKUP(A710&amp;F710,'Commentaires Offres'!H:I,2,0),"")</f>
        <v/>
      </c>
      <c r="Q710" s="6" t="str">
        <f>IFERROR(VLOOKUP(A710&amp;F710,'Commentaires Offres'!C:D,2,0),"")</f>
        <v/>
      </c>
      <c r="R710" t="str">
        <f>IFERROR(VLOOKUP(L710,Tables!A:C,3,0),"")</f>
        <v>Industrie</v>
      </c>
      <c r="S710" t="str">
        <f>IFERROR(VLOOKUP(L710,Tables!A:C,2,0),"")</f>
        <v>Réparation véhicules légers</v>
      </c>
      <c r="T710">
        <f t="shared" si="33"/>
        <v>9</v>
      </c>
      <c r="U710">
        <f t="shared" si="34"/>
        <v>2025</v>
      </c>
      <c r="V710" t="str">
        <f t="shared" si="35"/>
        <v>Oui</v>
      </c>
    </row>
    <row r="711" spans="1:22" ht="18" customHeight="1" x14ac:dyDescent="0.3">
      <c r="A711" s="1" t="s">
        <v>48</v>
      </c>
      <c r="B711" s="2">
        <v>45915</v>
      </c>
      <c r="C711" s="34">
        <v>45919</v>
      </c>
      <c r="D711" s="3" t="s">
        <v>323</v>
      </c>
      <c r="E711" s="4">
        <v>11221</v>
      </c>
      <c r="F711" s="5">
        <v>24366</v>
      </c>
      <c r="G711" s="4">
        <v>12</v>
      </c>
      <c r="H711" s="7" t="s">
        <v>23</v>
      </c>
      <c r="I711" s="35" t="s">
        <v>23</v>
      </c>
      <c r="J711" s="1" t="s">
        <v>19</v>
      </c>
      <c r="K711" s="6" t="s">
        <v>211</v>
      </c>
      <c r="L711" s="1">
        <v>169</v>
      </c>
      <c r="M711" s="6" t="s">
        <v>31</v>
      </c>
      <c r="N711" s="6"/>
      <c r="O711" s="4">
        <v>12</v>
      </c>
      <c r="P711" s="3" t="str">
        <f>IFERROR(VLOOKUP(A711&amp;F711,'Commentaires Offres'!H:I,2,0),"")</f>
        <v/>
      </c>
      <c r="Q711" s="6" t="str">
        <f>IFERROR(VLOOKUP(A711&amp;F711,'Commentaires Offres'!C:D,2,0),"")</f>
        <v/>
      </c>
      <c r="R711" t="str">
        <f>IFERROR(VLOOKUP(L711,Tables!A:C,3,0),"")</f>
        <v>Industrie</v>
      </c>
      <c r="S711" t="str">
        <f>IFERROR(VLOOKUP(L711,Tables!A:C,2,0),"")</f>
        <v>Carrosserie peinture</v>
      </c>
      <c r="T711">
        <f t="shared" si="33"/>
        <v>9</v>
      </c>
      <c r="U711">
        <f t="shared" si="34"/>
        <v>2025</v>
      </c>
      <c r="V711" t="str">
        <f t="shared" si="35"/>
        <v>Non</v>
      </c>
    </row>
    <row r="712" spans="1:22" ht="18" customHeight="1" x14ac:dyDescent="0.3">
      <c r="A712" s="1" t="s">
        <v>48</v>
      </c>
      <c r="B712" s="2">
        <v>45915</v>
      </c>
      <c r="C712" s="34">
        <v>45925</v>
      </c>
      <c r="D712" s="3" t="s">
        <v>870</v>
      </c>
      <c r="E712" s="4">
        <v>16239</v>
      </c>
      <c r="F712" s="5">
        <v>24233</v>
      </c>
      <c r="G712" s="4">
        <v>12</v>
      </c>
      <c r="H712" s="7" t="s">
        <v>23</v>
      </c>
      <c r="I712" s="35" t="s">
        <v>23</v>
      </c>
      <c r="J712" s="1" t="s">
        <v>19</v>
      </c>
      <c r="K712" s="6" t="s">
        <v>211</v>
      </c>
      <c r="L712" s="1">
        <v>102</v>
      </c>
      <c r="M712" s="6" t="s">
        <v>212</v>
      </c>
      <c r="N712" s="6"/>
      <c r="O712" s="4">
        <v>12</v>
      </c>
      <c r="P712" s="3" t="str">
        <f>IFERROR(VLOOKUP(A712&amp;F712,'Commentaires Offres'!H:I,2,0),"")</f>
        <v/>
      </c>
      <c r="Q712" s="6" t="str">
        <f>IFERROR(VLOOKUP(A712&amp;F712,'Commentaires Offres'!C:D,2,0),"")</f>
        <v/>
      </c>
      <c r="R712" t="str">
        <f>IFERROR(VLOOKUP(L712,Tables!A:C,3,0),"")</f>
        <v>BTP</v>
      </c>
      <c r="S712" t="str">
        <f>IFERROR(VLOOKUP(L712,Tables!A:C,2,0),"")</f>
        <v>Maçonnerie Gros oeuvre</v>
      </c>
      <c r="T712">
        <f t="shared" si="33"/>
        <v>9</v>
      </c>
      <c r="U712">
        <f t="shared" si="34"/>
        <v>2025</v>
      </c>
      <c r="V712" t="str">
        <f t="shared" si="35"/>
        <v>Non</v>
      </c>
    </row>
    <row r="713" spans="1:22" ht="18" customHeight="1" x14ac:dyDescent="0.3">
      <c r="A713" s="1" t="s">
        <v>48</v>
      </c>
      <c r="B713" s="2">
        <v>45915</v>
      </c>
      <c r="C713" s="34">
        <v>46065</v>
      </c>
      <c r="D713" s="3" t="s">
        <v>554</v>
      </c>
      <c r="E713" s="4">
        <v>9950</v>
      </c>
      <c r="F713" s="5">
        <v>24380</v>
      </c>
      <c r="G713" s="4">
        <v>6</v>
      </c>
      <c r="H713" s="7" t="s">
        <v>9</v>
      </c>
      <c r="I713" s="35">
        <v>9520</v>
      </c>
      <c r="J713" s="1" t="s">
        <v>19</v>
      </c>
      <c r="K713" s="6" t="s">
        <v>20</v>
      </c>
      <c r="L713" s="1">
        <v>141</v>
      </c>
      <c r="M713" s="6" t="s">
        <v>52</v>
      </c>
      <c r="N713" s="6" t="s">
        <v>750</v>
      </c>
      <c r="O713" s="4">
        <v>6</v>
      </c>
      <c r="P713" s="3" t="str">
        <f>IFERROR(VLOOKUP(A713&amp;F713,'Commentaires Offres'!H:I,2,0),"")</f>
        <v/>
      </c>
      <c r="Q713" s="6" t="str">
        <f>IFERROR(VLOOKUP(A713&amp;F713,'Commentaires Offres'!C:D,2,0),"")</f>
        <v/>
      </c>
      <c r="R713" t="str">
        <f>IFERROR(VLOOKUP(L713,Tables!A:C,3,0),"")</f>
        <v>BTP</v>
      </c>
      <c r="S713" t="str">
        <f>IFERROR(VLOOKUP(L713,Tables!A:C,2,0),"")</f>
        <v>Froid climatisation niv V IV III</v>
      </c>
      <c r="T713">
        <f t="shared" si="33"/>
        <v>9</v>
      </c>
      <c r="U713">
        <f t="shared" si="34"/>
        <v>2025</v>
      </c>
      <c r="V713" t="str">
        <f t="shared" si="35"/>
        <v>Oui</v>
      </c>
    </row>
    <row r="714" spans="1:22" ht="18" customHeight="1" x14ac:dyDescent="0.3">
      <c r="A714" s="1" t="s">
        <v>48</v>
      </c>
      <c r="B714" s="2">
        <v>45915</v>
      </c>
      <c r="C714" s="34">
        <v>46132</v>
      </c>
      <c r="D714" s="3" t="s">
        <v>553</v>
      </c>
      <c r="E714" s="4">
        <v>9743</v>
      </c>
      <c r="F714" s="5">
        <v>24315</v>
      </c>
      <c r="G714" s="4">
        <v>12</v>
      </c>
      <c r="H714" s="7" t="s">
        <v>9</v>
      </c>
      <c r="I714" s="35">
        <v>13283</v>
      </c>
      <c r="J714" s="1" t="s">
        <v>19</v>
      </c>
      <c r="K714" s="6" t="s">
        <v>20</v>
      </c>
      <c r="L714" s="1">
        <v>139</v>
      </c>
      <c r="M714" s="6" t="s">
        <v>57</v>
      </c>
      <c r="N714" s="6" t="s">
        <v>253</v>
      </c>
      <c r="O714" s="4">
        <v>14</v>
      </c>
      <c r="P714" s="3" t="str">
        <f>IFERROR(VLOOKUP(A714&amp;F714,'Commentaires Offres'!H:I,2,0),"")</f>
        <v/>
      </c>
      <c r="Q714" s="6" t="str">
        <f>IFERROR(VLOOKUP(A714&amp;F714,'Commentaires Offres'!C:D,2,0),"")</f>
        <v/>
      </c>
      <c r="R714" t="str">
        <f>IFERROR(VLOOKUP(L714,Tables!A:C,3,0),"")</f>
        <v>Industrie</v>
      </c>
      <c r="S714" t="str">
        <f>IFERROR(VLOOKUP(L714,Tables!A:C,2,0),"")</f>
        <v>Electronique automatismes</v>
      </c>
      <c r="T714">
        <f t="shared" si="33"/>
        <v>9</v>
      </c>
      <c r="U714">
        <f t="shared" si="34"/>
        <v>2025</v>
      </c>
      <c r="V714" t="str">
        <f t="shared" si="35"/>
        <v>Oui</v>
      </c>
    </row>
    <row r="715" spans="1:22" ht="18" customHeight="1" x14ac:dyDescent="0.3">
      <c r="A715" s="1" t="s">
        <v>48</v>
      </c>
      <c r="B715" s="2">
        <v>45922</v>
      </c>
      <c r="C715" s="34">
        <v>45926</v>
      </c>
      <c r="D715" s="3" t="s">
        <v>323</v>
      </c>
      <c r="E715" s="4">
        <v>11221</v>
      </c>
      <c r="F715" s="5">
        <v>24367</v>
      </c>
      <c r="G715" s="4">
        <v>12</v>
      </c>
      <c r="H715" s="7" t="s">
        <v>23</v>
      </c>
      <c r="I715" s="35" t="s">
        <v>23</v>
      </c>
      <c r="J715" s="1" t="s">
        <v>19</v>
      </c>
      <c r="K715" s="6" t="s">
        <v>211</v>
      </c>
      <c r="L715" s="1">
        <v>169</v>
      </c>
      <c r="M715" s="6" t="s">
        <v>31</v>
      </c>
      <c r="N715" s="6"/>
      <c r="O715" s="4">
        <v>12</v>
      </c>
      <c r="P715" s="3" t="str">
        <f>IFERROR(VLOOKUP(A715&amp;F715,'Commentaires Offres'!H:I,2,0),"")</f>
        <v/>
      </c>
      <c r="Q715" s="6" t="str">
        <f>IFERROR(VLOOKUP(A715&amp;F715,'Commentaires Offres'!C:D,2,0),"")</f>
        <v/>
      </c>
      <c r="R715" t="str">
        <f>IFERROR(VLOOKUP(L715,Tables!A:C,3,0),"")</f>
        <v>Industrie</v>
      </c>
      <c r="S715" t="str">
        <f>IFERROR(VLOOKUP(L715,Tables!A:C,2,0),"")</f>
        <v>Carrosserie peinture</v>
      </c>
      <c r="T715">
        <f t="shared" si="33"/>
        <v>9</v>
      </c>
      <c r="U715">
        <f t="shared" si="34"/>
        <v>2025</v>
      </c>
      <c r="V715" t="str">
        <f t="shared" si="35"/>
        <v>Non</v>
      </c>
    </row>
    <row r="716" spans="1:22" ht="18" customHeight="1" x14ac:dyDescent="0.3">
      <c r="A716" s="1" t="s">
        <v>48</v>
      </c>
      <c r="B716" s="2">
        <v>45922</v>
      </c>
      <c r="C716" s="34">
        <v>46079</v>
      </c>
      <c r="D716" s="3" t="s">
        <v>550</v>
      </c>
      <c r="E716" s="4">
        <v>11017</v>
      </c>
      <c r="F716" s="5">
        <v>24314</v>
      </c>
      <c r="G716" s="4">
        <v>16</v>
      </c>
      <c r="H716" s="7" t="s">
        <v>9</v>
      </c>
      <c r="I716" s="35">
        <v>12197</v>
      </c>
      <c r="J716" s="1" t="s">
        <v>19</v>
      </c>
      <c r="K716" s="6" t="s">
        <v>20</v>
      </c>
      <c r="L716" s="1">
        <v>128</v>
      </c>
      <c r="M716" s="6" t="s">
        <v>51</v>
      </c>
      <c r="N716" s="6" t="s">
        <v>240</v>
      </c>
      <c r="O716" s="4">
        <v>15</v>
      </c>
      <c r="P716" s="3" t="str">
        <f>IFERROR(VLOOKUP(A716&amp;F716,'Commentaires Offres'!H:I,2,0),"")</f>
        <v/>
      </c>
      <c r="Q716" s="6" t="str">
        <f>IFERROR(VLOOKUP(A716&amp;F716,'Commentaires Offres'!C:D,2,0),"")</f>
        <v/>
      </c>
      <c r="R716" t="str">
        <f>IFERROR(VLOOKUP(L716,Tables!A:C,3,0),"")</f>
        <v>Industrie</v>
      </c>
      <c r="S716" t="str">
        <f>IFERROR(VLOOKUP(L716,Tables!A:C,2,0),"")</f>
        <v>Soudage et controle</v>
      </c>
      <c r="T716">
        <f t="shared" si="33"/>
        <v>9</v>
      </c>
      <c r="U716">
        <f t="shared" si="34"/>
        <v>2025</v>
      </c>
      <c r="V716" t="str">
        <f t="shared" si="35"/>
        <v>Oui</v>
      </c>
    </row>
    <row r="717" spans="1:22" ht="18" customHeight="1" x14ac:dyDescent="0.3">
      <c r="A717" s="1" t="s">
        <v>48</v>
      </c>
      <c r="B717" s="2">
        <v>45922</v>
      </c>
      <c r="C717" s="34">
        <v>45923</v>
      </c>
      <c r="D717" s="3" t="s">
        <v>308</v>
      </c>
      <c r="E717" s="4">
        <v>9994</v>
      </c>
      <c r="F717" s="5">
        <v>24265</v>
      </c>
      <c r="G717" s="4">
        <v>10</v>
      </c>
      <c r="H717" s="7" t="s">
        <v>23</v>
      </c>
      <c r="I717" s="35" t="s">
        <v>23</v>
      </c>
      <c r="J717" s="1" t="s">
        <v>19</v>
      </c>
      <c r="K717" s="6" t="s">
        <v>211</v>
      </c>
      <c r="L717" s="1">
        <v>177</v>
      </c>
      <c r="M717" s="6" t="s">
        <v>31</v>
      </c>
      <c r="N717" s="6"/>
      <c r="O717" s="4">
        <v>10</v>
      </c>
      <c r="P717" s="3" t="str">
        <f>IFERROR(VLOOKUP(A717&amp;F717,'Commentaires Offres'!H:I,2,0),"")</f>
        <v/>
      </c>
      <c r="Q717" s="6" t="str">
        <f>IFERROR(VLOOKUP(A717&amp;F717,'Commentaires Offres'!C:D,2,0),"")</f>
        <v/>
      </c>
      <c r="R717" t="str">
        <f>IFERROR(VLOOKUP(L717,Tables!A:C,3,0),"")</f>
        <v>Tertiaire</v>
      </c>
      <c r="S717" t="str">
        <f>IFERROR(VLOOKUP(L717,Tables!A:C,2,0),"")</f>
        <v>Autres Services entreprises et collectivités</v>
      </c>
      <c r="T717">
        <f t="shared" si="33"/>
        <v>9</v>
      </c>
      <c r="U717">
        <f t="shared" si="34"/>
        <v>2025</v>
      </c>
      <c r="V717" t="str">
        <f t="shared" si="35"/>
        <v>Non</v>
      </c>
    </row>
    <row r="718" spans="1:22" ht="18" customHeight="1" x14ac:dyDescent="0.3">
      <c r="A718" s="1" t="s">
        <v>48</v>
      </c>
      <c r="B718" s="2">
        <v>45922</v>
      </c>
      <c r="C718" s="34">
        <v>46301</v>
      </c>
      <c r="D718" s="3" t="s">
        <v>551</v>
      </c>
      <c r="E718" s="4">
        <v>16097</v>
      </c>
      <c r="F718" s="5">
        <v>24279</v>
      </c>
      <c r="G718" s="4">
        <v>12</v>
      </c>
      <c r="H718" s="7" t="s">
        <v>23</v>
      </c>
      <c r="I718" s="35" t="s">
        <v>23</v>
      </c>
      <c r="J718" s="1" t="s">
        <v>19</v>
      </c>
      <c r="K718" s="6" t="s">
        <v>20</v>
      </c>
      <c r="L718" s="1">
        <v>170</v>
      </c>
      <c r="M718" s="6" t="s">
        <v>35</v>
      </c>
      <c r="N718" s="6"/>
      <c r="O718" s="4">
        <v>12</v>
      </c>
      <c r="P718" s="3" t="str">
        <f>IFERROR(VLOOKUP(A718&amp;F718,'Commentaires Offres'!H:I,2,0),"")</f>
        <v>Cette formation n’est pas disponible actuellement et le recrutement est fermé</v>
      </c>
      <c r="Q718" s="6" t="str">
        <f>IFERROR(VLOOKUP(A718&amp;F718,'Commentaires Offres'!C:D,2,0),"")</f>
        <v/>
      </c>
      <c r="R718" t="str">
        <f>IFERROR(VLOOKUP(L718,Tables!A:C,3,0),"")</f>
        <v>Industrie</v>
      </c>
      <c r="S718" t="str">
        <f>IFERROR(VLOOKUP(L718,Tables!A:C,2,0),"")</f>
        <v>Réparation véhicules légers</v>
      </c>
      <c r="T718">
        <f t="shared" si="33"/>
        <v>9</v>
      </c>
      <c r="U718">
        <f t="shared" si="34"/>
        <v>2025</v>
      </c>
      <c r="V718" t="str">
        <f t="shared" si="35"/>
        <v>Non</v>
      </c>
    </row>
    <row r="719" spans="1:22" ht="18" customHeight="1" x14ac:dyDescent="0.3">
      <c r="A719" s="1" t="s">
        <v>48</v>
      </c>
      <c r="B719" s="2">
        <v>45922</v>
      </c>
      <c r="C719" s="34">
        <v>46105</v>
      </c>
      <c r="D719" s="3" t="s">
        <v>548</v>
      </c>
      <c r="E719" s="4">
        <v>12220</v>
      </c>
      <c r="F719" s="5">
        <v>24329</v>
      </c>
      <c r="G719" s="4">
        <v>8</v>
      </c>
      <c r="H719" s="7" t="s">
        <v>9</v>
      </c>
      <c r="I719" s="35">
        <v>9223</v>
      </c>
      <c r="J719" s="1" t="s">
        <v>19</v>
      </c>
      <c r="K719" s="6" t="s">
        <v>20</v>
      </c>
      <c r="L719" s="1">
        <v>170</v>
      </c>
      <c r="M719" s="6" t="s">
        <v>35</v>
      </c>
      <c r="N719" s="6"/>
      <c r="O719" s="4">
        <v>8</v>
      </c>
      <c r="P719" s="3" t="str">
        <f>IFERROR(VLOOKUP(A719&amp;F719,'Commentaires Offres'!H:I,2,0),"")</f>
        <v/>
      </c>
      <c r="Q719" s="6" t="str">
        <f>IFERROR(VLOOKUP(A719&amp;F719,'Commentaires Offres'!C:D,2,0),"")</f>
        <v/>
      </c>
      <c r="R719" t="str">
        <f>IFERROR(VLOOKUP(L719,Tables!A:C,3,0),"")</f>
        <v>Industrie</v>
      </c>
      <c r="S719" t="str">
        <f>IFERROR(VLOOKUP(L719,Tables!A:C,2,0),"")</f>
        <v>Réparation véhicules légers</v>
      </c>
      <c r="T719">
        <f t="shared" si="33"/>
        <v>9</v>
      </c>
      <c r="U719">
        <f t="shared" si="34"/>
        <v>2025</v>
      </c>
      <c r="V719" t="str">
        <f t="shared" si="35"/>
        <v>Oui</v>
      </c>
    </row>
    <row r="720" spans="1:22" ht="18" customHeight="1" x14ac:dyDescent="0.3">
      <c r="A720" s="1" t="s">
        <v>48</v>
      </c>
      <c r="B720" s="2">
        <v>45923</v>
      </c>
      <c r="C720" s="34">
        <v>46007</v>
      </c>
      <c r="D720" s="3" t="s">
        <v>320</v>
      </c>
      <c r="E720" s="4">
        <v>14079</v>
      </c>
      <c r="F720" s="5">
        <v>24294</v>
      </c>
      <c r="G720" s="4">
        <v>12</v>
      </c>
      <c r="H720" s="7" t="s">
        <v>23</v>
      </c>
      <c r="I720" s="35" t="s">
        <v>23</v>
      </c>
      <c r="J720" s="1" t="s">
        <v>19</v>
      </c>
      <c r="K720" s="6" t="s">
        <v>20</v>
      </c>
      <c r="L720" s="1">
        <v>170</v>
      </c>
      <c r="M720" s="6" t="s">
        <v>35</v>
      </c>
      <c r="N720" s="6"/>
      <c r="O720" s="4">
        <v>12</v>
      </c>
      <c r="P720" s="3" t="str">
        <f>IFERROR(VLOOKUP(A720&amp;F720,'Commentaires Offres'!H:I,2,0),"")</f>
        <v>Cette formation dispose de places financées par France Travail dans le cadre d’une POEC et ces places sont réservées aux demandeurs d’emplois. Si vous souhaitez vous positionner, n’hésitez pas à nous contacter au 3936</v>
      </c>
      <c r="Q720" s="6" t="str">
        <f>IFERROR(VLOOKUP(A720&amp;F720,'Commentaires Offres'!C:D,2,0),"")</f>
        <v/>
      </c>
      <c r="R720" t="str">
        <f>IFERROR(VLOOKUP(L720,Tables!A:C,3,0),"")</f>
        <v>Industrie</v>
      </c>
      <c r="S720" t="str">
        <f>IFERROR(VLOOKUP(L720,Tables!A:C,2,0),"")</f>
        <v>Réparation véhicules légers</v>
      </c>
      <c r="T720">
        <f t="shared" si="33"/>
        <v>9</v>
      </c>
      <c r="U720">
        <f t="shared" si="34"/>
        <v>2025</v>
      </c>
      <c r="V720" t="str">
        <f t="shared" si="35"/>
        <v>Non</v>
      </c>
    </row>
    <row r="721" spans="1:22" ht="18" customHeight="1" x14ac:dyDescent="0.3">
      <c r="A721" s="1" t="s">
        <v>48</v>
      </c>
      <c r="B721" s="2">
        <v>45924</v>
      </c>
      <c r="C721" s="34">
        <v>45925</v>
      </c>
      <c r="D721" s="3" t="s">
        <v>308</v>
      </c>
      <c r="E721" s="4">
        <v>9994</v>
      </c>
      <c r="F721" s="5">
        <v>24266</v>
      </c>
      <c r="G721" s="4">
        <v>10</v>
      </c>
      <c r="H721" s="7" t="s">
        <v>23</v>
      </c>
      <c r="I721" s="35" t="s">
        <v>23</v>
      </c>
      <c r="J721" s="1" t="s">
        <v>19</v>
      </c>
      <c r="K721" s="6" t="s">
        <v>211</v>
      </c>
      <c r="L721" s="1">
        <v>177</v>
      </c>
      <c r="M721" s="6" t="s">
        <v>31</v>
      </c>
      <c r="N721" s="6"/>
      <c r="O721" s="4">
        <v>10</v>
      </c>
      <c r="P721" s="3" t="str">
        <f>IFERROR(VLOOKUP(A721&amp;F721,'Commentaires Offres'!H:I,2,0),"")</f>
        <v/>
      </c>
      <c r="Q721" s="6" t="str">
        <f>IFERROR(VLOOKUP(A721&amp;F721,'Commentaires Offres'!C:D,2,0),"")</f>
        <v/>
      </c>
      <c r="R721" t="str">
        <f>IFERROR(VLOOKUP(L721,Tables!A:C,3,0),"")</f>
        <v>Tertiaire</v>
      </c>
      <c r="S721" t="str">
        <f>IFERROR(VLOOKUP(L721,Tables!A:C,2,0),"")</f>
        <v>Autres Services entreprises et collectivités</v>
      </c>
      <c r="T721">
        <f t="shared" si="33"/>
        <v>9</v>
      </c>
      <c r="U721">
        <f t="shared" si="34"/>
        <v>2025</v>
      </c>
      <c r="V721" t="str">
        <f t="shared" si="35"/>
        <v>Non</v>
      </c>
    </row>
    <row r="722" spans="1:22" ht="18" customHeight="1" x14ac:dyDescent="0.3">
      <c r="A722" s="1" t="s">
        <v>48</v>
      </c>
      <c r="B722" s="2">
        <v>45929</v>
      </c>
      <c r="C722" s="34">
        <v>45930</v>
      </c>
      <c r="D722" s="3" t="s">
        <v>308</v>
      </c>
      <c r="E722" s="4">
        <v>9994</v>
      </c>
      <c r="F722" s="5">
        <v>24267</v>
      </c>
      <c r="G722" s="4">
        <v>10</v>
      </c>
      <c r="H722" s="7" t="s">
        <v>23</v>
      </c>
      <c r="I722" s="35" t="s">
        <v>23</v>
      </c>
      <c r="J722" s="1" t="s">
        <v>19</v>
      </c>
      <c r="K722" s="6" t="s">
        <v>211</v>
      </c>
      <c r="L722" s="1">
        <v>177</v>
      </c>
      <c r="M722" s="6" t="s">
        <v>31</v>
      </c>
      <c r="N722" s="6"/>
      <c r="O722" s="4">
        <v>10</v>
      </c>
      <c r="P722" s="3" t="str">
        <f>IFERROR(VLOOKUP(A722&amp;F722,'Commentaires Offres'!H:I,2,0),"")</f>
        <v/>
      </c>
      <c r="Q722" s="6" t="str">
        <f>IFERROR(VLOOKUP(A722&amp;F722,'Commentaires Offres'!C:D,2,0),"")</f>
        <v/>
      </c>
      <c r="R722" t="str">
        <f>IFERROR(VLOOKUP(L722,Tables!A:C,3,0),"")</f>
        <v>Tertiaire</v>
      </c>
      <c r="S722" t="str">
        <f>IFERROR(VLOOKUP(L722,Tables!A:C,2,0),"")</f>
        <v>Autres Services entreprises et collectivités</v>
      </c>
      <c r="T722">
        <f t="shared" si="33"/>
        <v>9</v>
      </c>
      <c r="U722">
        <f t="shared" si="34"/>
        <v>2025</v>
      </c>
      <c r="V722" t="str">
        <f t="shared" si="35"/>
        <v>Non</v>
      </c>
    </row>
    <row r="723" spans="1:22" ht="18" customHeight="1" x14ac:dyDescent="0.3">
      <c r="A723" s="1" t="s">
        <v>48</v>
      </c>
      <c r="B723" s="2">
        <v>45929</v>
      </c>
      <c r="C723" s="34">
        <v>45932</v>
      </c>
      <c r="D723" s="3" t="s">
        <v>312</v>
      </c>
      <c r="E723" s="4">
        <v>13127</v>
      </c>
      <c r="F723" s="5">
        <v>23379</v>
      </c>
      <c r="G723" s="4">
        <v>4</v>
      </c>
      <c r="H723" s="7" t="s">
        <v>23</v>
      </c>
      <c r="I723" s="35" t="s">
        <v>23</v>
      </c>
      <c r="J723" s="1" t="s">
        <v>19</v>
      </c>
      <c r="K723" s="6" t="s">
        <v>211</v>
      </c>
      <c r="L723" s="1">
        <v>141</v>
      </c>
      <c r="M723" s="6" t="s">
        <v>31</v>
      </c>
      <c r="N723" s="6"/>
      <c r="O723" s="4">
        <v>4</v>
      </c>
      <c r="P723" s="3" t="str">
        <f>IFERROR(VLOOKUP(A723&amp;F723,'Commentaires Offres'!H:I,2,0),"")</f>
        <v/>
      </c>
      <c r="Q723" s="6" t="str">
        <f>IFERROR(VLOOKUP(A723&amp;F723,'Commentaires Offres'!C:D,2,0),"")</f>
        <v/>
      </c>
      <c r="R723" t="str">
        <f>IFERROR(VLOOKUP(L723,Tables!A:C,3,0),"")</f>
        <v>BTP</v>
      </c>
      <c r="S723" t="str">
        <f>IFERROR(VLOOKUP(L723,Tables!A:C,2,0),"")</f>
        <v>Froid climatisation niv V IV III</v>
      </c>
      <c r="T723">
        <f t="shared" si="33"/>
        <v>9</v>
      </c>
      <c r="U723">
        <f t="shared" si="34"/>
        <v>2025</v>
      </c>
      <c r="V723" t="str">
        <f t="shared" si="35"/>
        <v>Non</v>
      </c>
    </row>
    <row r="724" spans="1:22" ht="18" customHeight="1" x14ac:dyDescent="0.3">
      <c r="A724" s="1" t="s">
        <v>48</v>
      </c>
      <c r="B724" s="2">
        <v>45929</v>
      </c>
      <c r="C724" s="34">
        <v>45933</v>
      </c>
      <c r="D724" s="3" t="s">
        <v>323</v>
      </c>
      <c r="E724" s="4">
        <v>11221</v>
      </c>
      <c r="F724" s="5">
        <v>24368</v>
      </c>
      <c r="G724" s="4">
        <v>12</v>
      </c>
      <c r="H724" s="7" t="s">
        <v>23</v>
      </c>
      <c r="I724" s="35" t="s">
        <v>23</v>
      </c>
      <c r="J724" s="1" t="s">
        <v>19</v>
      </c>
      <c r="K724" s="6" t="s">
        <v>211</v>
      </c>
      <c r="L724" s="1">
        <v>169</v>
      </c>
      <c r="M724" s="6" t="s">
        <v>31</v>
      </c>
      <c r="N724" s="6"/>
      <c r="O724" s="4">
        <v>12</v>
      </c>
      <c r="P724" s="3" t="str">
        <f>IFERROR(VLOOKUP(A724&amp;F724,'Commentaires Offres'!H:I,2,0),"")</f>
        <v/>
      </c>
      <c r="Q724" s="6" t="str">
        <f>IFERROR(VLOOKUP(A724&amp;F724,'Commentaires Offres'!C:D,2,0),"")</f>
        <v/>
      </c>
      <c r="R724" t="str">
        <f>IFERROR(VLOOKUP(L724,Tables!A:C,3,0),"")</f>
        <v>Industrie</v>
      </c>
      <c r="S724" t="str">
        <f>IFERROR(VLOOKUP(L724,Tables!A:C,2,0),"")</f>
        <v>Carrosserie peinture</v>
      </c>
      <c r="T724">
        <f t="shared" si="33"/>
        <v>9</v>
      </c>
      <c r="U724">
        <f t="shared" si="34"/>
        <v>2025</v>
      </c>
      <c r="V724" t="str">
        <f t="shared" si="35"/>
        <v>Non</v>
      </c>
    </row>
    <row r="725" spans="1:22" ht="18" customHeight="1" x14ac:dyDescent="0.3">
      <c r="A725" s="1" t="s">
        <v>48</v>
      </c>
      <c r="B725" s="2">
        <v>45929</v>
      </c>
      <c r="C725" s="34">
        <v>45933</v>
      </c>
      <c r="D725" s="3" t="s">
        <v>312</v>
      </c>
      <c r="E725" s="4">
        <v>13127</v>
      </c>
      <c r="F725" s="5">
        <v>23367</v>
      </c>
      <c r="G725" s="4">
        <v>4</v>
      </c>
      <c r="H725" s="7" t="s">
        <v>23</v>
      </c>
      <c r="I725" s="35" t="s">
        <v>23</v>
      </c>
      <c r="J725" s="1" t="s">
        <v>19</v>
      </c>
      <c r="K725" s="6" t="s">
        <v>211</v>
      </c>
      <c r="L725" s="1">
        <v>141</v>
      </c>
      <c r="M725" s="6" t="s">
        <v>31</v>
      </c>
      <c r="N725" s="6"/>
      <c r="O725" s="4">
        <v>4</v>
      </c>
      <c r="P725" s="3" t="str">
        <f>IFERROR(VLOOKUP(A725&amp;F725,'Commentaires Offres'!H:I,2,0),"")</f>
        <v/>
      </c>
      <c r="Q725" s="6" t="str">
        <f>IFERROR(VLOOKUP(A725&amp;F725,'Commentaires Offres'!C:D,2,0),"")</f>
        <v/>
      </c>
      <c r="R725" t="str">
        <f>IFERROR(VLOOKUP(L725,Tables!A:C,3,0),"")</f>
        <v>BTP</v>
      </c>
      <c r="S725" t="str">
        <f>IFERROR(VLOOKUP(L725,Tables!A:C,2,0),"")</f>
        <v>Froid climatisation niv V IV III</v>
      </c>
      <c r="T725">
        <f t="shared" si="33"/>
        <v>9</v>
      </c>
      <c r="U725">
        <f t="shared" si="34"/>
        <v>2025</v>
      </c>
      <c r="V725" t="str">
        <f t="shared" si="35"/>
        <v>Non</v>
      </c>
    </row>
    <row r="726" spans="1:22" ht="18" customHeight="1" x14ac:dyDescent="0.3">
      <c r="A726" s="1" t="s">
        <v>48</v>
      </c>
      <c r="B726" s="2">
        <v>45929</v>
      </c>
      <c r="C726" s="34">
        <v>46556</v>
      </c>
      <c r="D726" s="3" t="s">
        <v>518</v>
      </c>
      <c r="E726" s="4">
        <v>14449</v>
      </c>
      <c r="F726" s="5">
        <v>24222</v>
      </c>
      <c r="G726" s="4">
        <v>8</v>
      </c>
      <c r="H726" s="7" t="s">
        <v>23</v>
      </c>
      <c r="I726" s="35" t="s">
        <v>23</v>
      </c>
      <c r="J726" s="1" t="s">
        <v>19</v>
      </c>
      <c r="K726" s="6" t="s">
        <v>20</v>
      </c>
      <c r="L726" s="1">
        <v>124</v>
      </c>
      <c r="M726" s="6" t="s">
        <v>37</v>
      </c>
      <c r="N726" s="6"/>
      <c r="O726" s="4">
        <v>8</v>
      </c>
      <c r="P726" s="3" t="str">
        <f>IFERROR(VLOOKUP(A726&amp;F726,'Commentaires Offres'!H:I,2,0),"")</f>
        <v>Dernières places disponibles</v>
      </c>
      <c r="Q726" s="6" t="str">
        <f>IFERROR(VLOOKUP(A726&amp;F726,'Commentaires Offres'!C:D,2,0),"")</f>
        <v/>
      </c>
      <c r="R726" t="str">
        <f>IFERROR(VLOOKUP(L726,Tables!A:C,3,0),"")</f>
        <v>BTP</v>
      </c>
      <c r="S726" t="str">
        <f>IFERROR(VLOOKUP(L726,Tables!A:C,2,0),"")</f>
        <v>Equipement Electrique</v>
      </c>
      <c r="T726">
        <f t="shared" si="33"/>
        <v>9</v>
      </c>
      <c r="U726">
        <f t="shared" si="34"/>
        <v>2025</v>
      </c>
      <c r="V726" t="str">
        <f t="shared" si="35"/>
        <v>Non</v>
      </c>
    </row>
    <row r="727" spans="1:22" ht="18" customHeight="1" x14ac:dyDescent="0.3">
      <c r="A727" s="1" t="s">
        <v>48</v>
      </c>
      <c r="B727" s="2">
        <v>45929</v>
      </c>
      <c r="C727" s="34">
        <v>46310</v>
      </c>
      <c r="D727" s="3" t="s">
        <v>545</v>
      </c>
      <c r="E727" s="4">
        <v>12724</v>
      </c>
      <c r="F727" s="5">
        <v>24297</v>
      </c>
      <c r="G727" s="4">
        <v>12</v>
      </c>
      <c r="H727" s="7" t="s">
        <v>23</v>
      </c>
      <c r="I727" s="35" t="s">
        <v>23</v>
      </c>
      <c r="J727" s="1" t="s">
        <v>19</v>
      </c>
      <c r="K727" s="6" t="s">
        <v>20</v>
      </c>
      <c r="L727" s="1">
        <v>104</v>
      </c>
      <c r="M727" s="6" t="s">
        <v>212</v>
      </c>
      <c r="N727" s="6"/>
      <c r="O727" s="4">
        <v>12</v>
      </c>
      <c r="P727" s="3" t="str">
        <f>IFERROR(VLOOKUP(A727&amp;F727,'Commentaires Offres'!H:I,2,0),"")</f>
        <v>Cette formation n’est pas disponible actuellement et le recrutement est fermé</v>
      </c>
      <c r="Q727" s="6" t="str">
        <f>IFERROR(VLOOKUP(A727&amp;F727,'Commentaires Offres'!C:D,2,0),"")</f>
        <v/>
      </c>
      <c r="R727" t="str">
        <f>IFERROR(VLOOKUP(L727,Tables!A:C,3,0),"")</f>
        <v>BTP</v>
      </c>
      <c r="S727" t="str">
        <f>IFERROR(VLOOKUP(L727,Tables!A:C,2,0),"")</f>
        <v>Métier du béton</v>
      </c>
      <c r="T727">
        <f t="shared" si="33"/>
        <v>9</v>
      </c>
      <c r="U727">
        <f t="shared" si="34"/>
        <v>2025</v>
      </c>
      <c r="V727" t="str">
        <f t="shared" si="35"/>
        <v>Non</v>
      </c>
    </row>
    <row r="728" spans="1:22" ht="18" customHeight="1" x14ac:dyDescent="0.3">
      <c r="A728" s="1" t="s">
        <v>48</v>
      </c>
      <c r="B728" s="2">
        <v>45936</v>
      </c>
      <c r="C728" s="34">
        <v>45940</v>
      </c>
      <c r="D728" s="3" t="s">
        <v>323</v>
      </c>
      <c r="E728" s="4">
        <v>11221</v>
      </c>
      <c r="F728" s="5">
        <v>24369</v>
      </c>
      <c r="G728" s="4">
        <v>12</v>
      </c>
      <c r="H728" s="7" t="s">
        <v>23</v>
      </c>
      <c r="I728" s="35" t="s">
        <v>23</v>
      </c>
      <c r="J728" s="1" t="s">
        <v>19</v>
      </c>
      <c r="K728" s="6" t="s">
        <v>211</v>
      </c>
      <c r="L728" s="1">
        <v>169</v>
      </c>
      <c r="M728" s="6" t="s">
        <v>31</v>
      </c>
      <c r="N728" s="6"/>
      <c r="O728" s="4">
        <v>12</v>
      </c>
      <c r="P728" s="3" t="str">
        <f>IFERROR(VLOOKUP(A728&amp;F728,'Commentaires Offres'!H:I,2,0),"")</f>
        <v/>
      </c>
      <c r="Q728" s="6" t="str">
        <f>IFERROR(VLOOKUP(A728&amp;F728,'Commentaires Offres'!C:D,2,0),"")</f>
        <v/>
      </c>
      <c r="R728" t="str">
        <f>IFERROR(VLOOKUP(L728,Tables!A:C,3,0),"")</f>
        <v>Industrie</v>
      </c>
      <c r="S728" t="str">
        <f>IFERROR(VLOOKUP(L728,Tables!A:C,2,0),"")</f>
        <v>Carrosserie peinture</v>
      </c>
      <c r="T728">
        <f t="shared" si="33"/>
        <v>10</v>
      </c>
      <c r="U728">
        <f t="shared" si="34"/>
        <v>2025</v>
      </c>
      <c r="V728" t="str">
        <f t="shared" si="35"/>
        <v>Non</v>
      </c>
    </row>
    <row r="729" spans="1:22" ht="18" customHeight="1" x14ac:dyDescent="0.3">
      <c r="A729" s="1" t="s">
        <v>48</v>
      </c>
      <c r="B729" s="2">
        <v>45936</v>
      </c>
      <c r="C729" s="34">
        <v>45937</v>
      </c>
      <c r="D729" s="3" t="s">
        <v>308</v>
      </c>
      <c r="E729" s="4">
        <v>9994</v>
      </c>
      <c r="F729" s="5">
        <v>24268</v>
      </c>
      <c r="G729" s="4">
        <v>10</v>
      </c>
      <c r="H729" s="7" t="s">
        <v>23</v>
      </c>
      <c r="I729" s="35" t="s">
        <v>23</v>
      </c>
      <c r="J729" s="1" t="s">
        <v>19</v>
      </c>
      <c r="K729" s="6" t="s">
        <v>211</v>
      </c>
      <c r="L729" s="1">
        <v>177</v>
      </c>
      <c r="M729" s="6" t="s">
        <v>31</v>
      </c>
      <c r="N729" s="6"/>
      <c r="O729" s="4">
        <v>10</v>
      </c>
      <c r="P729" s="3" t="str">
        <f>IFERROR(VLOOKUP(A729&amp;F729,'Commentaires Offres'!H:I,2,0),"")</f>
        <v/>
      </c>
      <c r="Q729" s="6" t="str">
        <f>IFERROR(VLOOKUP(A729&amp;F729,'Commentaires Offres'!C:D,2,0),"")</f>
        <v/>
      </c>
      <c r="R729" t="str">
        <f>IFERROR(VLOOKUP(L729,Tables!A:C,3,0),"")</f>
        <v>Tertiaire</v>
      </c>
      <c r="S729" t="str">
        <f>IFERROR(VLOOKUP(L729,Tables!A:C,2,0),"")</f>
        <v>Autres Services entreprises et collectivités</v>
      </c>
      <c r="T729">
        <f t="shared" si="33"/>
        <v>10</v>
      </c>
      <c r="U729">
        <f t="shared" si="34"/>
        <v>2025</v>
      </c>
      <c r="V729" t="str">
        <f t="shared" si="35"/>
        <v>Non</v>
      </c>
    </row>
    <row r="730" spans="1:22" ht="18" customHeight="1" x14ac:dyDescent="0.3">
      <c r="A730" s="1" t="s">
        <v>48</v>
      </c>
      <c r="B730" s="2">
        <v>45936</v>
      </c>
      <c r="C730" s="34">
        <v>45946</v>
      </c>
      <c r="D730" s="3" t="s">
        <v>870</v>
      </c>
      <c r="E730" s="4">
        <v>16239</v>
      </c>
      <c r="F730" s="5">
        <v>24234</v>
      </c>
      <c r="G730" s="4">
        <v>12</v>
      </c>
      <c r="H730" s="7" t="s">
        <v>23</v>
      </c>
      <c r="I730" s="35" t="s">
        <v>23</v>
      </c>
      <c r="J730" s="1" t="s">
        <v>19</v>
      </c>
      <c r="K730" s="6" t="s">
        <v>211</v>
      </c>
      <c r="L730" s="1">
        <v>102</v>
      </c>
      <c r="M730" s="6" t="s">
        <v>212</v>
      </c>
      <c r="N730" s="6"/>
      <c r="O730" s="4">
        <v>12</v>
      </c>
      <c r="P730" s="3" t="str">
        <f>IFERROR(VLOOKUP(A730&amp;F730,'Commentaires Offres'!H:I,2,0),"")</f>
        <v/>
      </c>
      <c r="Q730" s="6" t="str">
        <f>IFERROR(VLOOKUP(A730&amp;F730,'Commentaires Offres'!C:D,2,0),"")</f>
        <v/>
      </c>
      <c r="R730" t="str">
        <f>IFERROR(VLOOKUP(L730,Tables!A:C,3,0),"")</f>
        <v>BTP</v>
      </c>
      <c r="S730" t="str">
        <f>IFERROR(VLOOKUP(L730,Tables!A:C,2,0),"")</f>
        <v>Maçonnerie Gros oeuvre</v>
      </c>
      <c r="T730">
        <f t="shared" si="33"/>
        <v>10</v>
      </c>
      <c r="U730">
        <f t="shared" si="34"/>
        <v>2025</v>
      </c>
      <c r="V730" t="str">
        <f t="shared" si="35"/>
        <v>Non</v>
      </c>
    </row>
    <row r="731" spans="1:22" ht="18" customHeight="1" x14ac:dyDescent="0.3">
      <c r="A731" s="1" t="s">
        <v>48</v>
      </c>
      <c r="B731" s="2">
        <v>45938</v>
      </c>
      <c r="C731" s="34">
        <v>45939</v>
      </c>
      <c r="D731" s="3" t="s">
        <v>308</v>
      </c>
      <c r="E731" s="4">
        <v>9994</v>
      </c>
      <c r="F731" s="5">
        <v>24269</v>
      </c>
      <c r="G731" s="4">
        <v>10</v>
      </c>
      <c r="H731" s="7" t="s">
        <v>23</v>
      </c>
      <c r="I731" s="35" t="s">
        <v>23</v>
      </c>
      <c r="J731" s="1" t="s">
        <v>19</v>
      </c>
      <c r="K731" s="6" t="s">
        <v>211</v>
      </c>
      <c r="L731" s="1">
        <v>177</v>
      </c>
      <c r="M731" s="6" t="s">
        <v>31</v>
      </c>
      <c r="N731" s="6"/>
      <c r="O731" s="4">
        <v>10</v>
      </c>
      <c r="P731" s="3" t="str">
        <f>IFERROR(VLOOKUP(A731&amp;F731,'Commentaires Offres'!H:I,2,0),"")</f>
        <v/>
      </c>
      <c r="Q731" s="6" t="str">
        <f>IFERROR(VLOOKUP(A731&amp;F731,'Commentaires Offres'!C:D,2,0),"")</f>
        <v/>
      </c>
      <c r="R731" t="str">
        <f>IFERROR(VLOOKUP(L731,Tables!A:C,3,0),"")</f>
        <v>Tertiaire</v>
      </c>
      <c r="S731" t="str">
        <f>IFERROR(VLOOKUP(L731,Tables!A:C,2,0),"")</f>
        <v>Autres Services entreprises et collectivités</v>
      </c>
      <c r="T731">
        <f t="shared" si="33"/>
        <v>10</v>
      </c>
      <c r="U731">
        <f t="shared" si="34"/>
        <v>2025</v>
      </c>
      <c r="V731" t="str">
        <f t="shared" si="35"/>
        <v>Non</v>
      </c>
    </row>
    <row r="732" spans="1:22" ht="18" customHeight="1" x14ac:dyDescent="0.3">
      <c r="A732" s="1" t="s">
        <v>48</v>
      </c>
      <c r="B732" s="2">
        <v>45943</v>
      </c>
      <c r="C732" s="34">
        <v>45947</v>
      </c>
      <c r="D732" s="3" t="s">
        <v>323</v>
      </c>
      <c r="E732" s="4">
        <v>11221</v>
      </c>
      <c r="F732" s="5">
        <v>24370</v>
      </c>
      <c r="G732" s="4">
        <v>12</v>
      </c>
      <c r="H732" s="7" t="s">
        <v>23</v>
      </c>
      <c r="I732" s="35" t="s">
        <v>23</v>
      </c>
      <c r="J732" s="1" t="s">
        <v>19</v>
      </c>
      <c r="K732" s="6" t="s">
        <v>211</v>
      </c>
      <c r="L732" s="1">
        <v>169</v>
      </c>
      <c r="M732" s="6" t="s">
        <v>31</v>
      </c>
      <c r="N732" s="6"/>
      <c r="O732" s="4">
        <v>12</v>
      </c>
      <c r="P732" s="3" t="str">
        <f>IFERROR(VLOOKUP(A732&amp;F732,'Commentaires Offres'!H:I,2,0),"")</f>
        <v/>
      </c>
      <c r="Q732" s="6" t="str">
        <f>IFERROR(VLOOKUP(A732&amp;F732,'Commentaires Offres'!C:D,2,0),"")</f>
        <v/>
      </c>
      <c r="R732" t="str">
        <f>IFERROR(VLOOKUP(L732,Tables!A:C,3,0),"")</f>
        <v>Industrie</v>
      </c>
      <c r="S732" t="str">
        <f>IFERROR(VLOOKUP(L732,Tables!A:C,2,0),"")</f>
        <v>Carrosserie peinture</v>
      </c>
      <c r="T732">
        <f t="shared" si="33"/>
        <v>10</v>
      </c>
      <c r="U732">
        <f t="shared" si="34"/>
        <v>2025</v>
      </c>
      <c r="V732" t="str">
        <f t="shared" si="35"/>
        <v>Non</v>
      </c>
    </row>
    <row r="733" spans="1:22" ht="18" customHeight="1" x14ac:dyDescent="0.3">
      <c r="A733" s="1" t="s">
        <v>48</v>
      </c>
      <c r="B733" s="2">
        <v>45943</v>
      </c>
      <c r="C733" s="34">
        <v>45947</v>
      </c>
      <c r="D733" s="3" t="s">
        <v>312</v>
      </c>
      <c r="E733" s="4">
        <v>13127</v>
      </c>
      <c r="F733" s="5">
        <v>23368</v>
      </c>
      <c r="G733" s="4">
        <v>4</v>
      </c>
      <c r="H733" s="7" t="s">
        <v>23</v>
      </c>
      <c r="I733" s="35" t="s">
        <v>23</v>
      </c>
      <c r="J733" s="1" t="s">
        <v>19</v>
      </c>
      <c r="K733" s="6" t="s">
        <v>211</v>
      </c>
      <c r="L733" s="1">
        <v>141</v>
      </c>
      <c r="M733" s="6" t="s">
        <v>31</v>
      </c>
      <c r="N733" s="6"/>
      <c r="O733" s="4">
        <v>4</v>
      </c>
      <c r="P733" s="3" t="str">
        <f>IFERROR(VLOOKUP(A733&amp;F733,'Commentaires Offres'!H:I,2,0),"")</f>
        <v/>
      </c>
      <c r="Q733" s="6" t="str">
        <f>IFERROR(VLOOKUP(A733&amp;F733,'Commentaires Offres'!C:D,2,0),"")</f>
        <v/>
      </c>
      <c r="R733" t="str">
        <f>IFERROR(VLOOKUP(L733,Tables!A:C,3,0),"")</f>
        <v>BTP</v>
      </c>
      <c r="S733" t="str">
        <f>IFERROR(VLOOKUP(L733,Tables!A:C,2,0),"")</f>
        <v>Froid climatisation niv V IV III</v>
      </c>
      <c r="T733">
        <f t="shared" si="33"/>
        <v>10</v>
      </c>
      <c r="U733">
        <f t="shared" si="34"/>
        <v>2025</v>
      </c>
      <c r="V733" t="str">
        <f t="shared" si="35"/>
        <v>Non</v>
      </c>
    </row>
    <row r="734" spans="1:22" ht="18" customHeight="1" x14ac:dyDescent="0.3">
      <c r="A734" s="1" t="s">
        <v>48</v>
      </c>
      <c r="B734" s="2">
        <v>45943</v>
      </c>
      <c r="C734" s="34">
        <v>45946</v>
      </c>
      <c r="D734" s="3" t="s">
        <v>312</v>
      </c>
      <c r="E734" s="4">
        <v>13127</v>
      </c>
      <c r="F734" s="5">
        <v>23381</v>
      </c>
      <c r="G734" s="4">
        <v>4</v>
      </c>
      <c r="H734" s="7" t="s">
        <v>23</v>
      </c>
      <c r="I734" s="35" t="s">
        <v>23</v>
      </c>
      <c r="J734" s="1" t="s">
        <v>19</v>
      </c>
      <c r="K734" s="6" t="s">
        <v>211</v>
      </c>
      <c r="L734" s="1">
        <v>141</v>
      </c>
      <c r="M734" s="6" t="s">
        <v>31</v>
      </c>
      <c r="N734" s="6"/>
      <c r="O734" s="4">
        <v>4</v>
      </c>
      <c r="P734" s="3" t="str">
        <f>IFERROR(VLOOKUP(A734&amp;F734,'Commentaires Offres'!H:I,2,0),"")</f>
        <v/>
      </c>
      <c r="Q734" s="6" t="str">
        <f>IFERROR(VLOOKUP(A734&amp;F734,'Commentaires Offres'!C:D,2,0),"")</f>
        <v/>
      </c>
      <c r="R734" t="str">
        <f>IFERROR(VLOOKUP(L734,Tables!A:C,3,0),"")</f>
        <v>BTP</v>
      </c>
      <c r="S734" t="str">
        <f>IFERROR(VLOOKUP(L734,Tables!A:C,2,0),"")</f>
        <v>Froid climatisation niv V IV III</v>
      </c>
      <c r="T734">
        <f t="shared" si="33"/>
        <v>10</v>
      </c>
      <c r="U734">
        <f t="shared" si="34"/>
        <v>2025</v>
      </c>
      <c r="V734" t="str">
        <f t="shared" si="35"/>
        <v>Non</v>
      </c>
    </row>
    <row r="735" spans="1:22" ht="18" customHeight="1" x14ac:dyDescent="0.3">
      <c r="A735" s="1" t="s">
        <v>48</v>
      </c>
      <c r="B735" s="2">
        <v>45943</v>
      </c>
      <c r="C735" s="34">
        <v>46304</v>
      </c>
      <c r="D735" s="3" t="s">
        <v>558</v>
      </c>
      <c r="E735" s="4">
        <v>7004</v>
      </c>
      <c r="F735" s="5">
        <v>24219</v>
      </c>
      <c r="G735" s="4">
        <v>16</v>
      </c>
      <c r="H735" s="7" t="s">
        <v>9</v>
      </c>
      <c r="I735" s="35">
        <v>12474</v>
      </c>
      <c r="J735" s="1" t="s">
        <v>19</v>
      </c>
      <c r="K735" s="6" t="s">
        <v>20</v>
      </c>
      <c r="L735" s="1">
        <v>145</v>
      </c>
      <c r="M735" s="6" t="s">
        <v>173</v>
      </c>
      <c r="N735" s="6" t="s">
        <v>182</v>
      </c>
      <c r="O735" s="4">
        <v>15</v>
      </c>
      <c r="P735" s="3" t="str">
        <f>IFERROR(VLOOKUP(A735&amp;F735,'Commentaires Offres'!H:I,2,0),"")</f>
        <v/>
      </c>
      <c r="Q735" s="6" t="str">
        <f>IFERROR(VLOOKUP(A735&amp;F735,'Commentaires Offres'!C:D,2,0),"")</f>
        <v/>
      </c>
      <c r="R735" t="str">
        <f>IFERROR(VLOOKUP(L735,Tables!A:C,3,0),"")</f>
        <v>Industrie</v>
      </c>
      <c r="S735" t="str">
        <f>IFERROR(VLOOKUP(L735,Tables!A:C,2,0),"")</f>
        <v>Maintenance biens d'équipements électroniques</v>
      </c>
      <c r="T735">
        <f t="shared" si="33"/>
        <v>10</v>
      </c>
      <c r="U735">
        <f t="shared" si="34"/>
        <v>2025</v>
      </c>
      <c r="V735" t="str">
        <f t="shared" si="35"/>
        <v>Oui</v>
      </c>
    </row>
    <row r="736" spans="1:22" ht="18" customHeight="1" x14ac:dyDescent="0.3">
      <c r="A736" s="1" t="s">
        <v>48</v>
      </c>
      <c r="B736" s="2">
        <v>45943</v>
      </c>
      <c r="C736" s="34">
        <v>46374</v>
      </c>
      <c r="D736" s="3" t="s">
        <v>517</v>
      </c>
      <c r="E736" s="4">
        <v>12722</v>
      </c>
      <c r="F736" s="5">
        <v>24223</v>
      </c>
      <c r="G736" s="4">
        <v>10</v>
      </c>
      <c r="H736" s="7" t="s">
        <v>23</v>
      </c>
      <c r="I736" s="35" t="s">
        <v>23</v>
      </c>
      <c r="J736" s="1" t="s">
        <v>19</v>
      </c>
      <c r="K736" s="6" t="s">
        <v>20</v>
      </c>
      <c r="L736" s="1">
        <v>124</v>
      </c>
      <c r="M736" s="6" t="s">
        <v>37</v>
      </c>
      <c r="N736" s="6"/>
      <c r="O736" s="4">
        <v>8</v>
      </c>
      <c r="P736" s="3" t="str">
        <f>IFERROR(VLOOKUP(A736&amp;F736,'Commentaires Offres'!H:I,2,0),"")</f>
        <v/>
      </c>
      <c r="Q736" s="6" t="str">
        <f>IFERROR(VLOOKUP(A736&amp;F736,'Commentaires Offres'!C:D,2,0),"")</f>
        <v/>
      </c>
      <c r="R736" t="str">
        <f>IFERROR(VLOOKUP(L736,Tables!A:C,3,0),"")</f>
        <v>BTP</v>
      </c>
      <c r="S736" t="str">
        <f>IFERROR(VLOOKUP(L736,Tables!A:C,2,0),"")</f>
        <v>Equipement Electrique</v>
      </c>
      <c r="T736">
        <f t="shared" si="33"/>
        <v>10</v>
      </c>
      <c r="U736">
        <f t="shared" si="34"/>
        <v>2025</v>
      </c>
      <c r="V736" t="str">
        <f t="shared" si="35"/>
        <v>Non</v>
      </c>
    </row>
    <row r="737" spans="1:22" ht="18" customHeight="1" x14ac:dyDescent="0.3">
      <c r="A737" s="1" t="s">
        <v>48</v>
      </c>
      <c r="B737" s="2">
        <v>45943</v>
      </c>
      <c r="C737" s="34">
        <v>45944</v>
      </c>
      <c r="D737" s="3" t="s">
        <v>308</v>
      </c>
      <c r="E737" s="4">
        <v>9994</v>
      </c>
      <c r="F737" s="5">
        <v>24270</v>
      </c>
      <c r="G737" s="4">
        <v>10</v>
      </c>
      <c r="H737" s="7" t="s">
        <v>23</v>
      </c>
      <c r="I737" s="35" t="s">
        <v>23</v>
      </c>
      <c r="J737" s="1" t="s">
        <v>19</v>
      </c>
      <c r="K737" s="6" t="s">
        <v>211</v>
      </c>
      <c r="L737" s="1">
        <v>177</v>
      </c>
      <c r="M737" s="6" t="s">
        <v>31</v>
      </c>
      <c r="N737" s="6"/>
      <c r="O737" s="4">
        <v>10</v>
      </c>
      <c r="P737" s="3" t="str">
        <f>IFERROR(VLOOKUP(A737&amp;F737,'Commentaires Offres'!H:I,2,0),"")</f>
        <v/>
      </c>
      <c r="Q737" s="6" t="str">
        <f>IFERROR(VLOOKUP(A737&amp;F737,'Commentaires Offres'!C:D,2,0),"")</f>
        <v/>
      </c>
      <c r="R737" t="str">
        <f>IFERROR(VLOOKUP(L737,Tables!A:C,3,0),"")</f>
        <v>Tertiaire</v>
      </c>
      <c r="S737" t="str">
        <f>IFERROR(VLOOKUP(L737,Tables!A:C,2,0),"")</f>
        <v>Autres Services entreprises et collectivités</v>
      </c>
      <c r="T737">
        <f t="shared" si="33"/>
        <v>10</v>
      </c>
      <c r="U737">
        <f t="shared" si="34"/>
        <v>2025</v>
      </c>
      <c r="V737" t="str">
        <f t="shared" si="35"/>
        <v>Non</v>
      </c>
    </row>
    <row r="738" spans="1:22" ht="18" customHeight="1" x14ac:dyDescent="0.3">
      <c r="A738" s="1" t="s">
        <v>48</v>
      </c>
      <c r="B738" s="2">
        <v>45950</v>
      </c>
      <c r="C738" s="34">
        <v>45954</v>
      </c>
      <c r="D738" s="3" t="s">
        <v>323</v>
      </c>
      <c r="E738" s="4">
        <v>11221</v>
      </c>
      <c r="F738" s="5">
        <v>24371</v>
      </c>
      <c r="G738" s="4">
        <v>12</v>
      </c>
      <c r="H738" s="7" t="s">
        <v>23</v>
      </c>
      <c r="I738" s="35" t="s">
        <v>23</v>
      </c>
      <c r="J738" s="1" t="s">
        <v>19</v>
      </c>
      <c r="K738" s="6" t="s">
        <v>211</v>
      </c>
      <c r="L738" s="1">
        <v>169</v>
      </c>
      <c r="M738" s="6" t="s">
        <v>31</v>
      </c>
      <c r="N738" s="6"/>
      <c r="O738" s="4">
        <v>12</v>
      </c>
      <c r="P738" s="3" t="str">
        <f>IFERROR(VLOOKUP(A738&amp;F738,'Commentaires Offres'!H:I,2,0),"")</f>
        <v/>
      </c>
      <c r="Q738" s="6" t="str">
        <f>IFERROR(VLOOKUP(A738&amp;F738,'Commentaires Offres'!C:D,2,0),"")</f>
        <v/>
      </c>
      <c r="R738" t="str">
        <f>IFERROR(VLOOKUP(L738,Tables!A:C,3,0),"")</f>
        <v>Industrie</v>
      </c>
      <c r="S738" t="str">
        <f>IFERROR(VLOOKUP(L738,Tables!A:C,2,0),"")</f>
        <v>Carrosserie peinture</v>
      </c>
      <c r="T738">
        <f t="shared" si="33"/>
        <v>10</v>
      </c>
      <c r="U738">
        <f t="shared" si="34"/>
        <v>2025</v>
      </c>
      <c r="V738" t="str">
        <f t="shared" si="35"/>
        <v>Non</v>
      </c>
    </row>
    <row r="739" spans="1:22" ht="18" customHeight="1" x14ac:dyDescent="0.3">
      <c r="A739" s="1" t="s">
        <v>48</v>
      </c>
      <c r="B739" s="2">
        <v>45950</v>
      </c>
      <c r="C739" s="34">
        <v>46091</v>
      </c>
      <c r="D739" s="3" t="s">
        <v>552</v>
      </c>
      <c r="E739" s="4">
        <v>15238</v>
      </c>
      <c r="F739" s="5">
        <v>24293</v>
      </c>
      <c r="G739" s="4">
        <v>4</v>
      </c>
      <c r="H739" s="7" t="s">
        <v>9</v>
      </c>
      <c r="I739" s="35">
        <v>7053</v>
      </c>
      <c r="J739" s="1" t="s">
        <v>19</v>
      </c>
      <c r="K739" s="6" t="s">
        <v>20</v>
      </c>
      <c r="L739" s="1">
        <v>170</v>
      </c>
      <c r="M739" s="6" t="s">
        <v>35</v>
      </c>
      <c r="N739" s="6"/>
      <c r="O739" s="4">
        <v>8</v>
      </c>
      <c r="P739" s="3" t="str">
        <f>IFERROR(VLOOKUP(A739&amp;F739,'Commentaires Offres'!H:I,2,0),"")</f>
        <v/>
      </c>
      <c r="Q739" s="6" t="str">
        <f>IFERROR(VLOOKUP(A739&amp;F739,'Commentaires Offres'!C:D,2,0),"")</f>
        <v/>
      </c>
      <c r="R739" t="str">
        <f>IFERROR(VLOOKUP(L739,Tables!A:C,3,0),"")</f>
        <v>Industrie</v>
      </c>
      <c r="S739" t="str">
        <f>IFERROR(VLOOKUP(L739,Tables!A:C,2,0),"")</f>
        <v>Réparation véhicules légers</v>
      </c>
      <c r="T739">
        <f t="shared" si="33"/>
        <v>10</v>
      </c>
      <c r="U739">
        <f t="shared" si="34"/>
        <v>2025</v>
      </c>
      <c r="V739" t="str">
        <f t="shared" si="35"/>
        <v>Oui</v>
      </c>
    </row>
    <row r="740" spans="1:22" ht="18" customHeight="1" x14ac:dyDescent="0.3">
      <c r="A740" s="1" t="s">
        <v>48</v>
      </c>
      <c r="B740" s="2">
        <v>45950</v>
      </c>
      <c r="C740" s="34">
        <v>45952</v>
      </c>
      <c r="D740" s="3" t="s">
        <v>290</v>
      </c>
      <c r="E740" s="4">
        <v>11067</v>
      </c>
      <c r="F740" s="5">
        <v>24137</v>
      </c>
      <c r="G740" s="4">
        <v>4</v>
      </c>
      <c r="H740" s="7" t="s">
        <v>23</v>
      </c>
      <c r="I740" s="35" t="s">
        <v>23</v>
      </c>
      <c r="J740" s="1" t="s">
        <v>19</v>
      </c>
      <c r="K740" s="6" t="s">
        <v>20</v>
      </c>
      <c r="L740" s="1">
        <v>124</v>
      </c>
      <c r="M740" s="6" t="s">
        <v>31</v>
      </c>
      <c r="N740" s="6"/>
      <c r="O740" s="4">
        <v>4</v>
      </c>
      <c r="P740" s="3" t="str">
        <f>IFERROR(VLOOKUP(A740&amp;F740,'Commentaires Offres'!H:I,2,0),"")</f>
        <v/>
      </c>
      <c r="Q740" s="6" t="str">
        <f>IFERROR(VLOOKUP(A740&amp;F740,'Commentaires Offres'!C:D,2,0),"")</f>
        <v/>
      </c>
      <c r="R740" t="str">
        <f>IFERROR(VLOOKUP(L740,Tables!A:C,3,0),"")</f>
        <v>BTP</v>
      </c>
      <c r="S740" t="str">
        <f>IFERROR(VLOOKUP(L740,Tables!A:C,2,0),"")</f>
        <v>Equipement Electrique</v>
      </c>
      <c r="T740">
        <f t="shared" si="33"/>
        <v>10</v>
      </c>
      <c r="U740">
        <f t="shared" si="34"/>
        <v>2025</v>
      </c>
      <c r="V740" t="str">
        <f t="shared" si="35"/>
        <v>Non</v>
      </c>
    </row>
    <row r="741" spans="1:22" ht="18" customHeight="1" x14ac:dyDescent="0.3">
      <c r="A741" s="1" t="s">
        <v>48</v>
      </c>
      <c r="B741" s="2">
        <v>45950</v>
      </c>
      <c r="C741" s="34">
        <v>46042</v>
      </c>
      <c r="D741" s="3" t="s">
        <v>872</v>
      </c>
      <c r="E741" s="4">
        <v>15653</v>
      </c>
      <c r="F741" s="5">
        <v>23432</v>
      </c>
      <c r="G741" s="4">
        <v>15</v>
      </c>
      <c r="H741" s="7" t="s">
        <v>23</v>
      </c>
      <c r="I741" s="35" t="s">
        <v>23</v>
      </c>
      <c r="J741" s="1" t="s">
        <v>19</v>
      </c>
      <c r="K741" s="6" t="s">
        <v>20</v>
      </c>
      <c r="L741" s="1">
        <v>124</v>
      </c>
      <c r="M741" s="6" t="s">
        <v>37</v>
      </c>
      <c r="N741" s="6"/>
      <c r="O741" s="4">
        <v>15</v>
      </c>
      <c r="P741" s="3" t="str">
        <f>IFERROR(VLOOKUP(A741&amp;F741,'Commentaires Offres'!H:I,2,0),"")</f>
        <v/>
      </c>
      <c r="Q741" s="6" t="str">
        <f>IFERROR(VLOOKUP(A741&amp;F741,'Commentaires Offres'!C:D,2,0),"")</f>
        <v/>
      </c>
      <c r="R741" t="str">
        <f>IFERROR(VLOOKUP(L741,Tables!A:C,3,0),"")</f>
        <v>BTP</v>
      </c>
      <c r="S741" t="str">
        <f>IFERROR(VLOOKUP(L741,Tables!A:C,2,0),"")</f>
        <v>Equipement Electrique</v>
      </c>
      <c r="T741">
        <f t="shared" si="33"/>
        <v>10</v>
      </c>
      <c r="U741">
        <f t="shared" si="34"/>
        <v>2025</v>
      </c>
      <c r="V741" t="str">
        <f t="shared" si="35"/>
        <v>Non</v>
      </c>
    </row>
    <row r="742" spans="1:22" ht="18" customHeight="1" x14ac:dyDescent="0.3">
      <c r="A742" s="1" t="s">
        <v>48</v>
      </c>
      <c r="B742" s="2">
        <v>45953</v>
      </c>
      <c r="C742" s="34">
        <v>45953</v>
      </c>
      <c r="D742" s="3" t="s">
        <v>317</v>
      </c>
      <c r="E742" s="4">
        <v>11069</v>
      </c>
      <c r="F742" s="5">
        <v>24138</v>
      </c>
      <c r="G742" s="4">
        <v>4</v>
      </c>
      <c r="H742" s="7" t="s">
        <v>23</v>
      </c>
      <c r="I742" s="35" t="s">
        <v>23</v>
      </c>
      <c r="J742" s="1" t="s">
        <v>19</v>
      </c>
      <c r="K742" s="6" t="s">
        <v>20</v>
      </c>
      <c r="L742" s="1">
        <v>124</v>
      </c>
      <c r="M742" s="6" t="s">
        <v>31</v>
      </c>
      <c r="N742" s="6"/>
      <c r="O742" s="4">
        <v>4</v>
      </c>
      <c r="P742" s="3" t="str">
        <f>IFERROR(VLOOKUP(A742&amp;F742,'Commentaires Offres'!H:I,2,0),"")</f>
        <v/>
      </c>
      <c r="Q742" s="6" t="str">
        <f>IFERROR(VLOOKUP(A742&amp;F742,'Commentaires Offres'!C:D,2,0),"")</f>
        <v/>
      </c>
      <c r="R742" t="str">
        <f>IFERROR(VLOOKUP(L742,Tables!A:C,3,0),"")</f>
        <v>BTP</v>
      </c>
      <c r="S742" t="str">
        <f>IFERROR(VLOOKUP(L742,Tables!A:C,2,0),"")</f>
        <v>Equipement Electrique</v>
      </c>
      <c r="T742">
        <f t="shared" si="33"/>
        <v>10</v>
      </c>
      <c r="U742">
        <f t="shared" si="34"/>
        <v>2025</v>
      </c>
      <c r="V742" t="str">
        <f t="shared" si="35"/>
        <v>Non</v>
      </c>
    </row>
    <row r="743" spans="1:22" ht="18" customHeight="1" x14ac:dyDescent="0.3">
      <c r="A743" s="1" t="s">
        <v>48</v>
      </c>
      <c r="B743" s="2">
        <v>45957</v>
      </c>
      <c r="C743" s="34">
        <v>45961</v>
      </c>
      <c r="D743" s="3" t="s">
        <v>323</v>
      </c>
      <c r="E743" s="4">
        <v>11221</v>
      </c>
      <c r="F743" s="5">
        <v>24372</v>
      </c>
      <c r="G743" s="4">
        <v>12</v>
      </c>
      <c r="H743" s="7" t="s">
        <v>23</v>
      </c>
      <c r="I743" s="35" t="s">
        <v>23</v>
      </c>
      <c r="J743" s="1" t="s">
        <v>19</v>
      </c>
      <c r="K743" s="6" t="s">
        <v>211</v>
      </c>
      <c r="L743" s="1">
        <v>169</v>
      </c>
      <c r="M743" s="6" t="s">
        <v>31</v>
      </c>
      <c r="N743" s="6"/>
      <c r="O743" s="4">
        <v>12</v>
      </c>
      <c r="P743" s="3" t="str">
        <f>IFERROR(VLOOKUP(A743&amp;F743,'Commentaires Offres'!H:I,2,0),"")</f>
        <v/>
      </c>
      <c r="Q743" s="6" t="str">
        <f>IFERROR(VLOOKUP(A743&amp;F743,'Commentaires Offres'!C:D,2,0),"")</f>
        <v/>
      </c>
      <c r="R743" t="str">
        <f>IFERROR(VLOOKUP(L743,Tables!A:C,3,0),"")</f>
        <v>Industrie</v>
      </c>
      <c r="S743" t="str">
        <f>IFERROR(VLOOKUP(L743,Tables!A:C,2,0),"")</f>
        <v>Carrosserie peinture</v>
      </c>
      <c r="T743">
        <f t="shared" si="33"/>
        <v>10</v>
      </c>
      <c r="U743">
        <f t="shared" si="34"/>
        <v>2025</v>
      </c>
      <c r="V743" t="str">
        <f t="shared" si="35"/>
        <v>Non</v>
      </c>
    </row>
    <row r="744" spans="1:22" ht="18" customHeight="1" x14ac:dyDescent="0.3">
      <c r="A744" s="1" t="s">
        <v>48</v>
      </c>
      <c r="B744" s="2">
        <v>45964</v>
      </c>
      <c r="C744" s="34">
        <v>45967</v>
      </c>
      <c r="D744" s="3" t="s">
        <v>312</v>
      </c>
      <c r="E744" s="4">
        <v>13127</v>
      </c>
      <c r="F744" s="5">
        <v>23382</v>
      </c>
      <c r="G744" s="4">
        <v>4</v>
      </c>
      <c r="H744" s="7" t="s">
        <v>23</v>
      </c>
      <c r="I744" s="35" t="s">
        <v>23</v>
      </c>
      <c r="J744" s="1" t="s">
        <v>19</v>
      </c>
      <c r="K744" s="6" t="s">
        <v>211</v>
      </c>
      <c r="L744" s="1">
        <v>141</v>
      </c>
      <c r="M744" s="6" t="s">
        <v>31</v>
      </c>
      <c r="N744" s="6"/>
      <c r="O744" s="4">
        <v>4</v>
      </c>
      <c r="P744" s="3" t="str">
        <f>IFERROR(VLOOKUP(A744&amp;F744,'Commentaires Offres'!H:I,2,0),"")</f>
        <v/>
      </c>
      <c r="Q744" s="6" t="str">
        <f>IFERROR(VLOOKUP(A744&amp;F744,'Commentaires Offres'!C:D,2,0),"")</f>
        <v/>
      </c>
      <c r="R744" t="str">
        <f>IFERROR(VLOOKUP(L744,Tables!A:C,3,0),"")</f>
        <v>BTP</v>
      </c>
      <c r="S744" t="str">
        <f>IFERROR(VLOOKUP(L744,Tables!A:C,2,0),"")</f>
        <v>Froid climatisation niv V IV III</v>
      </c>
      <c r="T744">
        <f t="shared" si="33"/>
        <v>11</v>
      </c>
      <c r="U744">
        <f t="shared" si="34"/>
        <v>2025</v>
      </c>
      <c r="V744" t="str">
        <f t="shared" si="35"/>
        <v>Non</v>
      </c>
    </row>
    <row r="745" spans="1:22" ht="18" customHeight="1" x14ac:dyDescent="0.3">
      <c r="A745" s="1" t="s">
        <v>48</v>
      </c>
      <c r="B745" s="2">
        <v>45964</v>
      </c>
      <c r="C745" s="34">
        <v>45968</v>
      </c>
      <c r="D745" s="3" t="s">
        <v>323</v>
      </c>
      <c r="E745" s="4">
        <v>11221</v>
      </c>
      <c r="F745" s="5">
        <v>24373</v>
      </c>
      <c r="G745" s="4">
        <v>12</v>
      </c>
      <c r="H745" s="7" t="s">
        <v>23</v>
      </c>
      <c r="I745" s="35" t="s">
        <v>23</v>
      </c>
      <c r="J745" s="1" t="s">
        <v>19</v>
      </c>
      <c r="K745" s="6" t="s">
        <v>211</v>
      </c>
      <c r="L745" s="1">
        <v>169</v>
      </c>
      <c r="M745" s="6" t="s">
        <v>31</v>
      </c>
      <c r="N745" s="6"/>
      <c r="O745" s="4">
        <v>12</v>
      </c>
      <c r="P745" s="3" t="str">
        <f>IFERROR(VLOOKUP(A745&amp;F745,'Commentaires Offres'!H:I,2,0),"")</f>
        <v/>
      </c>
      <c r="Q745" s="6" t="str">
        <f>IFERROR(VLOOKUP(A745&amp;F745,'Commentaires Offres'!C:D,2,0),"")</f>
        <v/>
      </c>
      <c r="R745" t="str">
        <f>IFERROR(VLOOKUP(L745,Tables!A:C,3,0),"")</f>
        <v>Industrie</v>
      </c>
      <c r="S745" t="str">
        <f>IFERROR(VLOOKUP(L745,Tables!A:C,2,0),"")</f>
        <v>Carrosserie peinture</v>
      </c>
      <c r="T745">
        <f t="shared" si="33"/>
        <v>11</v>
      </c>
      <c r="U745">
        <f t="shared" si="34"/>
        <v>2025</v>
      </c>
      <c r="V745" t="str">
        <f t="shared" si="35"/>
        <v>Non</v>
      </c>
    </row>
    <row r="746" spans="1:22" ht="18" customHeight="1" x14ac:dyDescent="0.3">
      <c r="A746" s="1" t="s">
        <v>48</v>
      </c>
      <c r="B746" s="2">
        <v>45964</v>
      </c>
      <c r="C746" s="34">
        <v>45968</v>
      </c>
      <c r="D746" s="3" t="s">
        <v>312</v>
      </c>
      <c r="E746" s="4">
        <v>13127</v>
      </c>
      <c r="F746" s="5">
        <v>23369</v>
      </c>
      <c r="G746" s="4">
        <v>4</v>
      </c>
      <c r="H746" s="7" t="s">
        <v>23</v>
      </c>
      <c r="I746" s="35" t="s">
        <v>23</v>
      </c>
      <c r="J746" s="1" t="s">
        <v>19</v>
      </c>
      <c r="K746" s="6" t="s">
        <v>211</v>
      </c>
      <c r="L746" s="1">
        <v>141</v>
      </c>
      <c r="M746" s="6" t="s">
        <v>31</v>
      </c>
      <c r="N746" s="6"/>
      <c r="O746" s="4">
        <v>4</v>
      </c>
      <c r="P746" s="3" t="str">
        <f>IFERROR(VLOOKUP(A746&amp;F746,'Commentaires Offres'!H:I,2,0),"")</f>
        <v/>
      </c>
      <c r="Q746" s="6" t="str">
        <f>IFERROR(VLOOKUP(A746&amp;F746,'Commentaires Offres'!C:D,2,0),"")</f>
        <v/>
      </c>
      <c r="R746" t="str">
        <f>IFERROR(VLOOKUP(L746,Tables!A:C,3,0),"")</f>
        <v>BTP</v>
      </c>
      <c r="S746" t="str">
        <f>IFERROR(VLOOKUP(L746,Tables!A:C,2,0),"")</f>
        <v>Froid climatisation niv V IV III</v>
      </c>
      <c r="T746">
        <f t="shared" si="33"/>
        <v>11</v>
      </c>
      <c r="U746">
        <f t="shared" si="34"/>
        <v>2025</v>
      </c>
      <c r="V746" t="str">
        <f t="shared" si="35"/>
        <v>Non</v>
      </c>
    </row>
    <row r="747" spans="1:22" ht="18" customHeight="1" x14ac:dyDescent="0.3">
      <c r="A747" s="1" t="s">
        <v>48</v>
      </c>
      <c r="B747" s="2">
        <v>45964</v>
      </c>
      <c r="C747" s="34">
        <v>45965</v>
      </c>
      <c r="D747" s="3" t="s">
        <v>308</v>
      </c>
      <c r="E747" s="4">
        <v>9994</v>
      </c>
      <c r="F747" s="5">
        <v>24271</v>
      </c>
      <c r="G747" s="4">
        <v>10</v>
      </c>
      <c r="H747" s="7" t="s">
        <v>23</v>
      </c>
      <c r="I747" s="35" t="s">
        <v>23</v>
      </c>
      <c r="J747" s="1" t="s">
        <v>19</v>
      </c>
      <c r="K747" s="6" t="s">
        <v>211</v>
      </c>
      <c r="L747" s="1">
        <v>177</v>
      </c>
      <c r="M747" s="6" t="s">
        <v>31</v>
      </c>
      <c r="N747" s="6"/>
      <c r="O747" s="4">
        <v>10</v>
      </c>
      <c r="P747" s="3" t="str">
        <f>IFERROR(VLOOKUP(A747&amp;F747,'Commentaires Offres'!H:I,2,0),"")</f>
        <v/>
      </c>
      <c r="Q747" s="6" t="str">
        <f>IFERROR(VLOOKUP(A747&amp;F747,'Commentaires Offres'!C:D,2,0),"")</f>
        <v/>
      </c>
      <c r="R747" t="str">
        <f>IFERROR(VLOOKUP(L747,Tables!A:C,3,0),"")</f>
        <v>Tertiaire</v>
      </c>
      <c r="S747" t="str">
        <f>IFERROR(VLOOKUP(L747,Tables!A:C,2,0),"")</f>
        <v>Autres Services entreprises et collectivités</v>
      </c>
      <c r="T747">
        <f t="shared" si="33"/>
        <v>11</v>
      </c>
      <c r="U747">
        <f t="shared" si="34"/>
        <v>2025</v>
      </c>
      <c r="V747" t="str">
        <f t="shared" si="35"/>
        <v>Non</v>
      </c>
    </row>
    <row r="748" spans="1:22" ht="18" customHeight="1" x14ac:dyDescent="0.3">
      <c r="A748" s="1" t="s">
        <v>48</v>
      </c>
      <c r="B748" s="2">
        <v>45964</v>
      </c>
      <c r="C748" s="34">
        <v>46192</v>
      </c>
      <c r="D748" s="3" t="s">
        <v>546</v>
      </c>
      <c r="E748" s="4">
        <v>947</v>
      </c>
      <c r="F748" s="5">
        <v>23387</v>
      </c>
      <c r="G748" s="4">
        <v>4</v>
      </c>
      <c r="H748" s="7" t="s">
        <v>9</v>
      </c>
      <c r="I748" s="35">
        <v>14815</v>
      </c>
      <c r="J748" s="1" t="s">
        <v>19</v>
      </c>
      <c r="K748" s="6" t="s">
        <v>20</v>
      </c>
      <c r="L748" s="1">
        <v>141</v>
      </c>
      <c r="M748" s="6" t="s">
        <v>52</v>
      </c>
      <c r="N748" s="6"/>
      <c r="O748" s="4">
        <v>4</v>
      </c>
      <c r="P748" s="3" t="str">
        <f>IFERROR(VLOOKUP(A748&amp;F748,'Commentaires Offres'!H:I,2,0),"")</f>
        <v/>
      </c>
      <c r="Q748" s="6" t="str">
        <f>IFERROR(VLOOKUP(A748&amp;F748,'Commentaires Offres'!C:D,2,0),"")</f>
        <v/>
      </c>
      <c r="R748" t="str">
        <f>IFERROR(VLOOKUP(L748,Tables!A:C,3,0),"")</f>
        <v>BTP</v>
      </c>
      <c r="S748" t="str">
        <f>IFERROR(VLOOKUP(L748,Tables!A:C,2,0),"")</f>
        <v>Froid climatisation niv V IV III</v>
      </c>
      <c r="T748">
        <f t="shared" si="33"/>
        <v>11</v>
      </c>
      <c r="U748">
        <f t="shared" si="34"/>
        <v>2025</v>
      </c>
      <c r="V748" t="str">
        <f t="shared" si="35"/>
        <v>Oui</v>
      </c>
    </row>
    <row r="749" spans="1:22" ht="18" customHeight="1" x14ac:dyDescent="0.3">
      <c r="A749" s="1" t="s">
        <v>48</v>
      </c>
      <c r="B749" s="2">
        <v>45964</v>
      </c>
      <c r="C749" s="34">
        <v>46105</v>
      </c>
      <c r="D749" s="3" t="s">
        <v>552</v>
      </c>
      <c r="E749" s="4">
        <v>15238</v>
      </c>
      <c r="F749" s="5">
        <v>24331</v>
      </c>
      <c r="G749" s="4">
        <v>8</v>
      </c>
      <c r="H749" s="7" t="s">
        <v>9</v>
      </c>
      <c r="I749" s="35">
        <v>7053</v>
      </c>
      <c r="J749" s="1" t="s">
        <v>19</v>
      </c>
      <c r="K749" s="6" t="s">
        <v>20</v>
      </c>
      <c r="L749" s="1">
        <v>170</v>
      </c>
      <c r="M749" s="6" t="s">
        <v>35</v>
      </c>
      <c r="N749" s="6"/>
      <c r="O749" s="4">
        <v>8</v>
      </c>
      <c r="P749" s="3" t="str">
        <f>IFERROR(VLOOKUP(A749&amp;F749,'Commentaires Offres'!H:I,2,0),"")</f>
        <v/>
      </c>
      <c r="Q749" s="6" t="str">
        <f>IFERROR(VLOOKUP(A749&amp;F749,'Commentaires Offres'!C:D,2,0),"")</f>
        <v/>
      </c>
      <c r="R749" t="str">
        <f>IFERROR(VLOOKUP(L749,Tables!A:C,3,0),"")</f>
        <v>Industrie</v>
      </c>
      <c r="S749" t="str">
        <f>IFERROR(VLOOKUP(L749,Tables!A:C,2,0),"")</f>
        <v>Réparation véhicules légers</v>
      </c>
      <c r="T749">
        <f t="shared" si="33"/>
        <v>11</v>
      </c>
      <c r="U749">
        <f t="shared" si="34"/>
        <v>2025</v>
      </c>
      <c r="V749" t="str">
        <f t="shared" si="35"/>
        <v>Oui</v>
      </c>
    </row>
    <row r="750" spans="1:22" ht="18" customHeight="1" x14ac:dyDescent="0.3">
      <c r="A750" s="1" t="s">
        <v>48</v>
      </c>
      <c r="B750" s="2">
        <v>45966</v>
      </c>
      <c r="C750" s="34">
        <v>45967</v>
      </c>
      <c r="D750" s="3" t="s">
        <v>308</v>
      </c>
      <c r="E750" s="4">
        <v>9994</v>
      </c>
      <c r="F750" s="5">
        <v>24272</v>
      </c>
      <c r="G750" s="4">
        <v>10</v>
      </c>
      <c r="H750" s="7" t="s">
        <v>23</v>
      </c>
      <c r="I750" s="35" t="s">
        <v>23</v>
      </c>
      <c r="J750" s="1" t="s">
        <v>19</v>
      </c>
      <c r="K750" s="6" t="s">
        <v>211</v>
      </c>
      <c r="L750" s="1">
        <v>177</v>
      </c>
      <c r="M750" s="6" t="s">
        <v>31</v>
      </c>
      <c r="N750" s="6"/>
      <c r="O750" s="4">
        <v>10</v>
      </c>
      <c r="P750" s="3" t="str">
        <f>IFERROR(VLOOKUP(A750&amp;F750,'Commentaires Offres'!H:I,2,0),"")</f>
        <v/>
      </c>
      <c r="Q750" s="6" t="str">
        <f>IFERROR(VLOOKUP(A750&amp;F750,'Commentaires Offres'!C:D,2,0),"")</f>
        <v/>
      </c>
      <c r="R750" t="str">
        <f>IFERROR(VLOOKUP(L750,Tables!A:C,3,0),"")</f>
        <v>Tertiaire</v>
      </c>
      <c r="S750" t="str">
        <f>IFERROR(VLOOKUP(L750,Tables!A:C,2,0),"")</f>
        <v>Autres Services entreprises et collectivités</v>
      </c>
      <c r="T750">
        <f t="shared" si="33"/>
        <v>11</v>
      </c>
      <c r="U750">
        <f t="shared" si="34"/>
        <v>2025</v>
      </c>
      <c r="V750" t="str">
        <f t="shared" si="35"/>
        <v>Non</v>
      </c>
    </row>
    <row r="751" spans="1:22" ht="18" customHeight="1" x14ac:dyDescent="0.3">
      <c r="A751" s="1" t="s">
        <v>48</v>
      </c>
      <c r="B751" s="2">
        <v>45971</v>
      </c>
      <c r="C751" s="34">
        <v>45981</v>
      </c>
      <c r="D751" s="3" t="s">
        <v>870</v>
      </c>
      <c r="E751" s="4">
        <v>16239</v>
      </c>
      <c r="F751" s="5">
        <v>24235</v>
      </c>
      <c r="G751" s="4">
        <v>12</v>
      </c>
      <c r="H751" s="7" t="s">
        <v>23</v>
      </c>
      <c r="I751" s="35" t="s">
        <v>23</v>
      </c>
      <c r="J751" s="1" t="s">
        <v>19</v>
      </c>
      <c r="K751" s="6" t="s">
        <v>211</v>
      </c>
      <c r="L751" s="1">
        <v>102</v>
      </c>
      <c r="M751" s="6" t="s">
        <v>212</v>
      </c>
      <c r="N751" s="6"/>
      <c r="O751" s="4">
        <v>12</v>
      </c>
      <c r="P751" s="3" t="str">
        <f>IFERROR(VLOOKUP(A751&amp;F751,'Commentaires Offres'!H:I,2,0),"")</f>
        <v/>
      </c>
      <c r="Q751" s="6" t="str">
        <f>IFERROR(VLOOKUP(A751&amp;F751,'Commentaires Offres'!C:D,2,0),"")</f>
        <v/>
      </c>
      <c r="R751" t="str">
        <f>IFERROR(VLOOKUP(L751,Tables!A:C,3,0),"")</f>
        <v>BTP</v>
      </c>
      <c r="S751" t="str">
        <f>IFERROR(VLOOKUP(L751,Tables!A:C,2,0),"")</f>
        <v>Maçonnerie Gros oeuvre</v>
      </c>
      <c r="T751">
        <f t="shared" si="33"/>
        <v>11</v>
      </c>
      <c r="U751">
        <f t="shared" si="34"/>
        <v>2025</v>
      </c>
      <c r="V751" t="str">
        <f t="shared" si="35"/>
        <v>Non</v>
      </c>
    </row>
    <row r="752" spans="1:22" ht="18" customHeight="1" x14ac:dyDescent="0.3">
      <c r="A752" s="1" t="s">
        <v>48</v>
      </c>
      <c r="B752" s="2">
        <v>45973</v>
      </c>
      <c r="C752" s="34">
        <v>45973</v>
      </c>
      <c r="D752" s="3" t="s">
        <v>313</v>
      </c>
      <c r="E752" s="4">
        <v>11063</v>
      </c>
      <c r="F752" s="5">
        <v>24139</v>
      </c>
      <c r="G752" s="4">
        <v>4</v>
      </c>
      <c r="H752" s="7" t="s">
        <v>23</v>
      </c>
      <c r="I752" s="35" t="s">
        <v>23</v>
      </c>
      <c r="J752" s="1" t="s">
        <v>19</v>
      </c>
      <c r="K752" s="6" t="s">
        <v>20</v>
      </c>
      <c r="L752" s="1">
        <v>124</v>
      </c>
      <c r="M752" s="6" t="s">
        <v>31</v>
      </c>
      <c r="N752" s="6"/>
      <c r="O752" s="4">
        <v>4</v>
      </c>
      <c r="P752" s="3" t="str">
        <f>IFERROR(VLOOKUP(A752&amp;F752,'Commentaires Offres'!H:I,2,0),"")</f>
        <v/>
      </c>
      <c r="Q752" s="6" t="str">
        <f>IFERROR(VLOOKUP(A752&amp;F752,'Commentaires Offres'!C:D,2,0),"")</f>
        <v/>
      </c>
      <c r="R752" t="str">
        <f>IFERROR(VLOOKUP(L752,Tables!A:C,3,0),"")</f>
        <v>BTP</v>
      </c>
      <c r="S752" t="str">
        <f>IFERROR(VLOOKUP(L752,Tables!A:C,2,0),"")</f>
        <v>Equipement Electrique</v>
      </c>
      <c r="T752">
        <f t="shared" si="33"/>
        <v>11</v>
      </c>
      <c r="U752">
        <f t="shared" si="34"/>
        <v>2025</v>
      </c>
      <c r="V752" t="str">
        <f t="shared" si="35"/>
        <v>Non</v>
      </c>
    </row>
    <row r="753" spans="1:22" ht="18" customHeight="1" x14ac:dyDescent="0.3">
      <c r="A753" s="1" t="s">
        <v>48</v>
      </c>
      <c r="B753" s="2">
        <v>45974</v>
      </c>
      <c r="C753" s="34">
        <v>45975</v>
      </c>
      <c r="D753" s="3" t="s">
        <v>292</v>
      </c>
      <c r="E753" s="4">
        <v>11070</v>
      </c>
      <c r="F753" s="5">
        <v>24140</v>
      </c>
      <c r="G753" s="4">
        <v>4</v>
      </c>
      <c r="H753" s="7" t="s">
        <v>23</v>
      </c>
      <c r="I753" s="35" t="s">
        <v>23</v>
      </c>
      <c r="J753" s="1" t="s">
        <v>19</v>
      </c>
      <c r="K753" s="6" t="s">
        <v>20</v>
      </c>
      <c r="L753" s="1">
        <v>124</v>
      </c>
      <c r="M753" s="6" t="s">
        <v>31</v>
      </c>
      <c r="N753" s="6"/>
      <c r="O753" s="4">
        <v>4</v>
      </c>
      <c r="P753" s="3" t="str">
        <f>IFERROR(VLOOKUP(A753&amp;F753,'Commentaires Offres'!H:I,2,0),"")</f>
        <v/>
      </c>
      <c r="Q753" s="6" t="str">
        <f>IFERROR(VLOOKUP(A753&amp;F753,'Commentaires Offres'!C:D,2,0),"")</f>
        <v/>
      </c>
      <c r="R753" t="str">
        <f>IFERROR(VLOOKUP(L753,Tables!A:C,3,0),"")</f>
        <v>BTP</v>
      </c>
      <c r="S753" t="str">
        <f>IFERROR(VLOOKUP(L753,Tables!A:C,2,0),"")</f>
        <v>Equipement Electrique</v>
      </c>
      <c r="T753">
        <f t="shared" si="33"/>
        <v>11</v>
      </c>
      <c r="U753">
        <f t="shared" si="34"/>
        <v>2025</v>
      </c>
      <c r="V753" t="str">
        <f t="shared" si="35"/>
        <v>Non</v>
      </c>
    </row>
    <row r="754" spans="1:22" ht="18" customHeight="1" x14ac:dyDescent="0.3">
      <c r="A754" s="1" t="s">
        <v>48</v>
      </c>
      <c r="B754" s="2">
        <v>45978</v>
      </c>
      <c r="C754" s="34">
        <v>45982</v>
      </c>
      <c r="D754" s="3" t="s">
        <v>323</v>
      </c>
      <c r="E754" s="4">
        <v>11221</v>
      </c>
      <c r="F754" s="5">
        <v>24374</v>
      </c>
      <c r="G754" s="4">
        <v>12</v>
      </c>
      <c r="H754" s="7" t="s">
        <v>23</v>
      </c>
      <c r="I754" s="35" t="s">
        <v>23</v>
      </c>
      <c r="J754" s="1" t="s">
        <v>19</v>
      </c>
      <c r="K754" s="6" t="s">
        <v>211</v>
      </c>
      <c r="L754" s="1">
        <v>169</v>
      </c>
      <c r="M754" s="6" t="s">
        <v>31</v>
      </c>
      <c r="N754" s="6"/>
      <c r="O754" s="4">
        <v>12</v>
      </c>
      <c r="P754" s="3" t="str">
        <f>IFERROR(VLOOKUP(A754&amp;F754,'Commentaires Offres'!H:I,2,0),"")</f>
        <v/>
      </c>
      <c r="Q754" s="6" t="str">
        <f>IFERROR(VLOOKUP(A754&amp;F754,'Commentaires Offres'!C:D,2,0),"")</f>
        <v/>
      </c>
      <c r="R754" t="str">
        <f>IFERROR(VLOOKUP(L754,Tables!A:C,3,0),"")</f>
        <v>Industrie</v>
      </c>
      <c r="S754" t="str">
        <f>IFERROR(VLOOKUP(L754,Tables!A:C,2,0),"")</f>
        <v>Carrosserie peinture</v>
      </c>
      <c r="T754">
        <f t="shared" si="33"/>
        <v>11</v>
      </c>
      <c r="U754">
        <f t="shared" si="34"/>
        <v>2025</v>
      </c>
      <c r="V754" t="str">
        <f t="shared" si="35"/>
        <v>Non</v>
      </c>
    </row>
    <row r="755" spans="1:22" ht="18" customHeight="1" x14ac:dyDescent="0.3">
      <c r="A755" s="1" t="s">
        <v>48</v>
      </c>
      <c r="B755" s="2">
        <v>45985</v>
      </c>
      <c r="C755" s="34">
        <v>45988</v>
      </c>
      <c r="D755" s="3" t="s">
        <v>312</v>
      </c>
      <c r="E755" s="4">
        <v>13127</v>
      </c>
      <c r="F755" s="5">
        <v>23383</v>
      </c>
      <c r="G755" s="4">
        <v>4</v>
      </c>
      <c r="H755" s="7" t="s">
        <v>23</v>
      </c>
      <c r="I755" s="35" t="s">
        <v>23</v>
      </c>
      <c r="J755" s="1" t="s">
        <v>19</v>
      </c>
      <c r="K755" s="6" t="s">
        <v>211</v>
      </c>
      <c r="L755" s="1">
        <v>141</v>
      </c>
      <c r="M755" s="6" t="s">
        <v>31</v>
      </c>
      <c r="N755" s="6"/>
      <c r="O755" s="4">
        <v>4</v>
      </c>
      <c r="P755" s="3" t="str">
        <f>IFERROR(VLOOKUP(A755&amp;F755,'Commentaires Offres'!H:I,2,0),"")</f>
        <v/>
      </c>
      <c r="Q755" s="6" t="str">
        <f>IFERROR(VLOOKUP(A755&amp;F755,'Commentaires Offres'!C:D,2,0),"")</f>
        <v/>
      </c>
      <c r="R755" t="str">
        <f>IFERROR(VLOOKUP(L755,Tables!A:C,3,0),"")</f>
        <v>BTP</v>
      </c>
      <c r="S755" t="str">
        <f>IFERROR(VLOOKUP(L755,Tables!A:C,2,0),"")</f>
        <v>Froid climatisation niv V IV III</v>
      </c>
      <c r="T755">
        <f t="shared" si="33"/>
        <v>11</v>
      </c>
      <c r="U755">
        <f t="shared" si="34"/>
        <v>2025</v>
      </c>
      <c r="V755" t="str">
        <f t="shared" si="35"/>
        <v>Non</v>
      </c>
    </row>
    <row r="756" spans="1:22" ht="18" customHeight="1" x14ac:dyDescent="0.3">
      <c r="A756" s="1" t="s">
        <v>48</v>
      </c>
      <c r="B756" s="2">
        <v>45985</v>
      </c>
      <c r="C756" s="34">
        <v>45989</v>
      </c>
      <c r="D756" s="3" t="s">
        <v>323</v>
      </c>
      <c r="E756" s="4">
        <v>11221</v>
      </c>
      <c r="F756" s="5">
        <v>24375</v>
      </c>
      <c r="G756" s="4">
        <v>12</v>
      </c>
      <c r="H756" s="7" t="s">
        <v>23</v>
      </c>
      <c r="I756" s="35" t="s">
        <v>23</v>
      </c>
      <c r="J756" s="1" t="s">
        <v>19</v>
      </c>
      <c r="K756" s="6" t="s">
        <v>211</v>
      </c>
      <c r="L756" s="1">
        <v>169</v>
      </c>
      <c r="M756" s="6" t="s">
        <v>31</v>
      </c>
      <c r="N756" s="6"/>
      <c r="O756" s="4">
        <v>12</v>
      </c>
      <c r="P756" s="3" t="str">
        <f>IFERROR(VLOOKUP(A756&amp;F756,'Commentaires Offres'!H:I,2,0),"")</f>
        <v/>
      </c>
      <c r="Q756" s="6" t="str">
        <f>IFERROR(VLOOKUP(A756&amp;F756,'Commentaires Offres'!C:D,2,0),"")</f>
        <v/>
      </c>
      <c r="R756" t="str">
        <f>IFERROR(VLOOKUP(L756,Tables!A:C,3,0),"")</f>
        <v>Industrie</v>
      </c>
      <c r="S756" t="str">
        <f>IFERROR(VLOOKUP(L756,Tables!A:C,2,0),"")</f>
        <v>Carrosserie peinture</v>
      </c>
      <c r="T756">
        <f t="shared" si="33"/>
        <v>11</v>
      </c>
      <c r="U756">
        <f t="shared" si="34"/>
        <v>2025</v>
      </c>
      <c r="V756" t="str">
        <f t="shared" si="35"/>
        <v>Non</v>
      </c>
    </row>
    <row r="757" spans="1:22" ht="18" customHeight="1" x14ac:dyDescent="0.3">
      <c r="A757" s="1" t="s">
        <v>48</v>
      </c>
      <c r="B757" s="2">
        <v>45985</v>
      </c>
      <c r="C757" s="34">
        <v>45989</v>
      </c>
      <c r="D757" s="3" t="s">
        <v>312</v>
      </c>
      <c r="E757" s="4">
        <v>13127</v>
      </c>
      <c r="F757" s="5">
        <v>23370</v>
      </c>
      <c r="G757" s="4">
        <v>4</v>
      </c>
      <c r="H757" s="7" t="s">
        <v>23</v>
      </c>
      <c r="I757" s="35" t="s">
        <v>23</v>
      </c>
      <c r="J757" s="1" t="s">
        <v>19</v>
      </c>
      <c r="K757" s="6" t="s">
        <v>211</v>
      </c>
      <c r="L757" s="1">
        <v>141</v>
      </c>
      <c r="M757" s="6" t="s">
        <v>31</v>
      </c>
      <c r="N757" s="6"/>
      <c r="O757" s="4">
        <v>4</v>
      </c>
      <c r="P757" s="3" t="str">
        <f>IFERROR(VLOOKUP(A757&amp;F757,'Commentaires Offres'!H:I,2,0),"")</f>
        <v/>
      </c>
      <c r="Q757" s="6" t="str">
        <f>IFERROR(VLOOKUP(A757&amp;F757,'Commentaires Offres'!C:D,2,0),"")</f>
        <v/>
      </c>
      <c r="R757" t="str">
        <f>IFERROR(VLOOKUP(L757,Tables!A:C,3,0),"")</f>
        <v>BTP</v>
      </c>
      <c r="S757" t="str">
        <f>IFERROR(VLOOKUP(L757,Tables!A:C,2,0),"")</f>
        <v>Froid climatisation niv V IV III</v>
      </c>
      <c r="T757">
        <f t="shared" si="33"/>
        <v>11</v>
      </c>
      <c r="U757">
        <f t="shared" si="34"/>
        <v>2025</v>
      </c>
      <c r="V757" t="str">
        <f t="shared" si="35"/>
        <v>Non</v>
      </c>
    </row>
    <row r="758" spans="1:22" ht="18" customHeight="1" x14ac:dyDescent="0.3">
      <c r="A758" s="1" t="s">
        <v>48</v>
      </c>
      <c r="B758" s="2">
        <v>45985</v>
      </c>
      <c r="C758" s="34">
        <v>45986</v>
      </c>
      <c r="D758" s="3" t="s">
        <v>314</v>
      </c>
      <c r="E758" s="4">
        <v>11433</v>
      </c>
      <c r="F758" s="5">
        <v>24412</v>
      </c>
      <c r="G758" s="4">
        <v>4</v>
      </c>
      <c r="H758" s="7" t="s">
        <v>23</v>
      </c>
      <c r="I758" s="35" t="s">
        <v>23</v>
      </c>
      <c r="J758" s="1" t="s">
        <v>19</v>
      </c>
      <c r="K758" s="6" t="s">
        <v>20</v>
      </c>
      <c r="L758" s="1">
        <v>170</v>
      </c>
      <c r="M758" s="6" t="s">
        <v>31</v>
      </c>
      <c r="N758" s="6"/>
      <c r="O758" s="4">
        <v>4</v>
      </c>
      <c r="P758" s="3" t="str">
        <f>IFERROR(VLOOKUP(A758&amp;F758,'Commentaires Offres'!H:I,2,0),"")</f>
        <v/>
      </c>
      <c r="Q758" s="6" t="str">
        <f>IFERROR(VLOOKUP(A758&amp;F758,'Commentaires Offres'!C:D,2,0),"")</f>
        <v/>
      </c>
      <c r="R758" t="str">
        <f>IFERROR(VLOOKUP(L758,Tables!A:C,3,0),"")</f>
        <v>Industrie</v>
      </c>
      <c r="S758" t="str">
        <f>IFERROR(VLOOKUP(L758,Tables!A:C,2,0),"")</f>
        <v>Réparation véhicules légers</v>
      </c>
      <c r="T758">
        <f t="shared" si="33"/>
        <v>11</v>
      </c>
      <c r="U758">
        <f t="shared" si="34"/>
        <v>2025</v>
      </c>
      <c r="V758" t="str">
        <f t="shared" si="35"/>
        <v>Non</v>
      </c>
    </row>
    <row r="759" spans="1:22" ht="18" customHeight="1" x14ac:dyDescent="0.3">
      <c r="A759" s="1" t="s">
        <v>48</v>
      </c>
      <c r="B759" s="2">
        <v>45985</v>
      </c>
      <c r="C759" s="34">
        <v>45986</v>
      </c>
      <c r="D759" s="3" t="s">
        <v>308</v>
      </c>
      <c r="E759" s="4">
        <v>9994</v>
      </c>
      <c r="F759" s="5">
        <v>24273</v>
      </c>
      <c r="G759" s="4">
        <v>10</v>
      </c>
      <c r="H759" s="7" t="s">
        <v>23</v>
      </c>
      <c r="I759" s="35" t="s">
        <v>23</v>
      </c>
      <c r="J759" s="1" t="s">
        <v>19</v>
      </c>
      <c r="K759" s="6" t="s">
        <v>211</v>
      </c>
      <c r="L759" s="1">
        <v>177</v>
      </c>
      <c r="M759" s="6" t="s">
        <v>31</v>
      </c>
      <c r="N759" s="6"/>
      <c r="O759" s="4">
        <v>10</v>
      </c>
      <c r="P759" s="3" t="str">
        <f>IFERROR(VLOOKUP(A759&amp;F759,'Commentaires Offres'!H:I,2,0),"")</f>
        <v/>
      </c>
      <c r="Q759" s="6" t="str">
        <f>IFERROR(VLOOKUP(A759&amp;F759,'Commentaires Offres'!C:D,2,0),"")</f>
        <v/>
      </c>
      <c r="R759" t="str">
        <f>IFERROR(VLOOKUP(L759,Tables!A:C,3,0),"")</f>
        <v>Tertiaire</v>
      </c>
      <c r="S759" t="str">
        <f>IFERROR(VLOOKUP(L759,Tables!A:C,2,0),"")</f>
        <v>Autres Services entreprises et collectivités</v>
      </c>
      <c r="T759">
        <f t="shared" si="33"/>
        <v>11</v>
      </c>
      <c r="U759">
        <f t="shared" si="34"/>
        <v>2025</v>
      </c>
      <c r="V759" t="str">
        <f t="shared" si="35"/>
        <v>Non</v>
      </c>
    </row>
    <row r="760" spans="1:22" ht="18" customHeight="1" x14ac:dyDescent="0.3">
      <c r="A760" s="1" t="s">
        <v>48</v>
      </c>
      <c r="B760" s="2">
        <v>45985</v>
      </c>
      <c r="C760" s="34">
        <v>45986</v>
      </c>
      <c r="D760" s="3" t="s">
        <v>751</v>
      </c>
      <c r="E760" s="4">
        <v>11432</v>
      </c>
      <c r="F760" s="5">
        <v>24447</v>
      </c>
      <c r="G760" s="4">
        <v>4</v>
      </c>
      <c r="H760" s="7" t="s">
        <v>23</v>
      </c>
      <c r="I760" s="35" t="s">
        <v>23</v>
      </c>
      <c r="J760" s="1" t="s">
        <v>19</v>
      </c>
      <c r="K760" s="6" t="s">
        <v>20</v>
      </c>
      <c r="L760" s="1">
        <v>170</v>
      </c>
      <c r="M760" s="6" t="s">
        <v>31</v>
      </c>
      <c r="N760" s="6"/>
      <c r="O760" s="4">
        <v>4</v>
      </c>
      <c r="P760" s="3" t="str">
        <f>IFERROR(VLOOKUP(A760&amp;F760,'Commentaires Offres'!H:I,2,0),"")</f>
        <v/>
      </c>
      <c r="Q760" s="6" t="str">
        <f>IFERROR(VLOOKUP(A760&amp;F760,'Commentaires Offres'!C:D,2,0),"")</f>
        <v/>
      </c>
      <c r="R760" t="str">
        <f>IFERROR(VLOOKUP(L760,Tables!A:C,3,0),"")</f>
        <v>Industrie</v>
      </c>
      <c r="S760" t="str">
        <f>IFERROR(VLOOKUP(L760,Tables!A:C,2,0),"")</f>
        <v>Réparation véhicules légers</v>
      </c>
      <c r="T760">
        <f t="shared" si="33"/>
        <v>11</v>
      </c>
      <c r="U760">
        <f t="shared" si="34"/>
        <v>2025</v>
      </c>
      <c r="V760" t="str">
        <f t="shared" si="35"/>
        <v>Non</v>
      </c>
    </row>
    <row r="761" spans="1:22" ht="18" customHeight="1" x14ac:dyDescent="0.3">
      <c r="A761" s="1" t="s">
        <v>48</v>
      </c>
      <c r="B761" s="2">
        <v>45987</v>
      </c>
      <c r="C761" s="34">
        <v>45988</v>
      </c>
      <c r="D761" s="3" t="s">
        <v>314</v>
      </c>
      <c r="E761" s="4">
        <v>11433</v>
      </c>
      <c r="F761" s="5">
        <v>24413</v>
      </c>
      <c r="G761" s="4">
        <v>4</v>
      </c>
      <c r="H761" s="7" t="s">
        <v>23</v>
      </c>
      <c r="I761" s="35" t="s">
        <v>23</v>
      </c>
      <c r="J761" s="1" t="s">
        <v>19</v>
      </c>
      <c r="K761" s="6" t="s">
        <v>20</v>
      </c>
      <c r="L761" s="1">
        <v>170</v>
      </c>
      <c r="M761" s="6" t="s">
        <v>31</v>
      </c>
      <c r="N761" s="6"/>
      <c r="O761" s="4">
        <v>4</v>
      </c>
      <c r="P761" s="3" t="str">
        <f>IFERROR(VLOOKUP(A761&amp;F761,'Commentaires Offres'!H:I,2,0),"")</f>
        <v/>
      </c>
      <c r="Q761" s="6" t="str">
        <f>IFERROR(VLOOKUP(A761&amp;F761,'Commentaires Offres'!C:D,2,0),"")</f>
        <v/>
      </c>
      <c r="R761" t="str">
        <f>IFERROR(VLOOKUP(L761,Tables!A:C,3,0),"")</f>
        <v>Industrie</v>
      </c>
      <c r="S761" t="str">
        <f>IFERROR(VLOOKUP(L761,Tables!A:C,2,0),"")</f>
        <v>Réparation véhicules légers</v>
      </c>
      <c r="T761">
        <f t="shared" si="33"/>
        <v>11</v>
      </c>
      <c r="U761">
        <f t="shared" si="34"/>
        <v>2025</v>
      </c>
      <c r="V761" t="str">
        <f t="shared" si="35"/>
        <v>Non</v>
      </c>
    </row>
    <row r="762" spans="1:22" ht="18" customHeight="1" x14ac:dyDescent="0.3">
      <c r="A762" s="1" t="s">
        <v>48</v>
      </c>
      <c r="B762" s="2">
        <v>45987</v>
      </c>
      <c r="C762" s="34">
        <v>45988</v>
      </c>
      <c r="D762" s="3" t="s">
        <v>751</v>
      </c>
      <c r="E762" s="4">
        <v>11432</v>
      </c>
      <c r="F762" s="5">
        <v>24448</v>
      </c>
      <c r="G762" s="4">
        <v>4</v>
      </c>
      <c r="H762" s="7" t="s">
        <v>23</v>
      </c>
      <c r="I762" s="35" t="s">
        <v>23</v>
      </c>
      <c r="J762" s="1" t="s">
        <v>19</v>
      </c>
      <c r="K762" s="6" t="s">
        <v>20</v>
      </c>
      <c r="L762" s="1">
        <v>170</v>
      </c>
      <c r="M762" s="6" t="s">
        <v>31</v>
      </c>
      <c r="N762" s="6"/>
      <c r="O762" s="4">
        <v>4</v>
      </c>
      <c r="P762" s="3" t="str">
        <f>IFERROR(VLOOKUP(A762&amp;F762,'Commentaires Offres'!H:I,2,0),"")</f>
        <v/>
      </c>
      <c r="Q762" s="6" t="str">
        <f>IFERROR(VLOOKUP(A762&amp;F762,'Commentaires Offres'!C:D,2,0),"")</f>
        <v/>
      </c>
      <c r="R762" t="str">
        <f>IFERROR(VLOOKUP(L762,Tables!A:C,3,0),"")</f>
        <v>Industrie</v>
      </c>
      <c r="S762" t="str">
        <f>IFERROR(VLOOKUP(L762,Tables!A:C,2,0),"")</f>
        <v>Réparation véhicules légers</v>
      </c>
      <c r="T762">
        <f t="shared" si="33"/>
        <v>11</v>
      </c>
      <c r="U762">
        <f t="shared" si="34"/>
        <v>2025</v>
      </c>
      <c r="V762" t="str">
        <f t="shared" si="35"/>
        <v>Non</v>
      </c>
    </row>
    <row r="763" spans="1:22" ht="18" customHeight="1" x14ac:dyDescent="0.3">
      <c r="A763" s="1" t="s">
        <v>48</v>
      </c>
      <c r="B763" s="2">
        <v>45988</v>
      </c>
      <c r="C763" s="34">
        <v>46230</v>
      </c>
      <c r="D763" s="3" t="s">
        <v>527</v>
      </c>
      <c r="E763" s="4">
        <v>7050</v>
      </c>
      <c r="F763" s="5">
        <v>24302</v>
      </c>
      <c r="G763" s="4">
        <v>14</v>
      </c>
      <c r="H763" s="7" t="s">
        <v>9</v>
      </c>
      <c r="I763" s="35">
        <v>11396</v>
      </c>
      <c r="J763" s="1" t="s">
        <v>19</v>
      </c>
      <c r="K763" s="6" t="s">
        <v>20</v>
      </c>
      <c r="L763" s="1">
        <v>108</v>
      </c>
      <c r="M763" s="6" t="s">
        <v>33</v>
      </c>
      <c r="N763" s="6" t="s">
        <v>273</v>
      </c>
      <c r="O763" s="4">
        <v>7</v>
      </c>
      <c r="P763" s="3" t="str">
        <f>IFERROR(VLOOKUP(A763&amp;F763,'Commentaires Offres'!H:I,2,0),"")</f>
        <v/>
      </c>
      <c r="Q763" s="6" t="str">
        <f>IFERROR(VLOOKUP(A763&amp;F763,'Commentaires Offres'!C:D,2,0),"")</f>
        <v/>
      </c>
      <c r="R763" t="str">
        <f>IFERROR(VLOOKUP(L763,Tables!A:C,3,0),"")</f>
        <v>BTP</v>
      </c>
      <c r="S763" t="str">
        <f>IFERROR(VLOOKUP(L763,Tables!A:C,2,0),"")</f>
        <v>Equipement Génie climatique</v>
      </c>
      <c r="T763">
        <f t="shared" si="33"/>
        <v>11</v>
      </c>
      <c r="U763">
        <f t="shared" si="34"/>
        <v>2025</v>
      </c>
      <c r="V763" t="str">
        <f t="shared" si="35"/>
        <v>Oui</v>
      </c>
    </row>
    <row r="764" spans="1:22" ht="18" customHeight="1" x14ac:dyDescent="0.3">
      <c r="A764" s="1" t="s">
        <v>48</v>
      </c>
      <c r="B764" s="2">
        <v>45992</v>
      </c>
      <c r="C764" s="34">
        <v>45996</v>
      </c>
      <c r="D764" s="3" t="s">
        <v>323</v>
      </c>
      <c r="E764" s="4">
        <v>11221</v>
      </c>
      <c r="F764" s="5">
        <v>24376</v>
      </c>
      <c r="G764" s="4">
        <v>12</v>
      </c>
      <c r="H764" s="7" t="s">
        <v>23</v>
      </c>
      <c r="I764" s="35" t="s">
        <v>23</v>
      </c>
      <c r="J764" s="1" t="s">
        <v>19</v>
      </c>
      <c r="K764" s="6" t="s">
        <v>211</v>
      </c>
      <c r="L764" s="1">
        <v>169</v>
      </c>
      <c r="M764" s="6" t="s">
        <v>31</v>
      </c>
      <c r="N764" s="6"/>
      <c r="O764" s="4">
        <v>12</v>
      </c>
      <c r="P764" s="3" t="str">
        <f>IFERROR(VLOOKUP(A764&amp;F764,'Commentaires Offres'!H:I,2,0),"")</f>
        <v/>
      </c>
      <c r="Q764" s="6" t="str">
        <f>IFERROR(VLOOKUP(A764&amp;F764,'Commentaires Offres'!C:D,2,0),"")</f>
        <v/>
      </c>
      <c r="R764" t="str">
        <f>IFERROR(VLOOKUP(L764,Tables!A:C,3,0),"")</f>
        <v>Industrie</v>
      </c>
      <c r="S764" t="str">
        <f>IFERROR(VLOOKUP(L764,Tables!A:C,2,0),"")</f>
        <v>Carrosserie peinture</v>
      </c>
      <c r="T764">
        <f t="shared" ref="T764:T827" si="36">IF(B764="","",MONTH(B764))</f>
        <v>12</v>
      </c>
      <c r="U764">
        <f t="shared" ref="U764:U827" si="37">IF(B764="","",YEAR(B764))</f>
        <v>2025</v>
      </c>
      <c r="V764" t="str">
        <f t="shared" ref="V764:V827" si="38">IFERROR(IF(H764="","Non","Oui"),"")</f>
        <v>Non</v>
      </c>
    </row>
    <row r="765" spans="1:22" ht="18" customHeight="1" x14ac:dyDescent="0.3">
      <c r="A765" s="1" t="s">
        <v>48</v>
      </c>
      <c r="B765" s="2">
        <v>45999</v>
      </c>
      <c r="C765" s="34">
        <v>46002</v>
      </c>
      <c r="D765" s="3" t="s">
        <v>312</v>
      </c>
      <c r="E765" s="4">
        <v>13127</v>
      </c>
      <c r="F765" s="5">
        <v>23384</v>
      </c>
      <c r="G765" s="4">
        <v>4</v>
      </c>
      <c r="H765" s="7" t="s">
        <v>23</v>
      </c>
      <c r="I765" s="35" t="s">
        <v>23</v>
      </c>
      <c r="J765" s="1" t="s">
        <v>19</v>
      </c>
      <c r="K765" s="6" t="s">
        <v>211</v>
      </c>
      <c r="L765" s="1">
        <v>141</v>
      </c>
      <c r="M765" s="6" t="s">
        <v>31</v>
      </c>
      <c r="N765" s="6"/>
      <c r="O765" s="4">
        <v>4</v>
      </c>
      <c r="P765" s="3" t="str">
        <f>IFERROR(VLOOKUP(A765&amp;F765,'Commentaires Offres'!H:I,2,0),"")</f>
        <v/>
      </c>
      <c r="Q765" s="6" t="str">
        <f>IFERROR(VLOOKUP(A765&amp;F765,'Commentaires Offres'!C:D,2,0),"")</f>
        <v/>
      </c>
      <c r="R765" t="str">
        <f>IFERROR(VLOOKUP(L765,Tables!A:C,3,0),"")</f>
        <v>BTP</v>
      </c>
      <c r="S765" t="str">
        <f>IFERROR(VLOOKUP(L765,Tables!A:C,2,0),"")</f>
        <v>Froid climatisation niv V IV III</v>
      </c>
      <c r="T765">
        <f t="shared" si="36"/>
        <v>12</v>
      </c>
      <c r="U765">
        <f t="shared" si="37"/>
        <v>2025</v>
      </c>
      <c r="V765" t="str">
        <f t="shared" si="38"/>
        <v>Non</v>
      </c>
    </row>
    <row r="766" spans="1:22" ht="18" customHeight="1" x14ac:dyDescent="0.3">
      <c r="A766" s="1" t="s">
        <v>48</v>
      </c>
      <c r="B766" s="2">
        <v>45999</v>
      </c>
      <c r="C766" s="34">
        <v>46003</v>
      </c>
      <c r="D766" s="3" t="s">
        <v>323</v>
      </c>
      <c r="E766" s="4">
        <v>11221</v>
      </c>
      <c r="F766" s="5">
        <v>24377</v>
      </c>
      <c r="G766" s="4">
        <v>12</v>
      </c>
      <c r="H766" s="7" t="s">
        <v>23</v>
      </c>
      <c r="I766" s="35" t="s">
        <v>23</v>
      </c>
      <c r="J766" s="1" t="s">
        <v>19</v>
      </c>
      <c r="K766" s="6" t="s">
        <v>211</v>
      </c>
      <c r="L766" s="1">
        <v>169</v>
      </c>
      <c r="M766" s="6" t="s">
        <v>31</v>
      </c>
      <c r="N766" s="6"/>
      <c r="O766" s="4">
        <v>12</v>
      </c>
      <c r="P766" s="3" t="str">
        <f>IFERROR(VLOOKUP(A766&amp;F766,'Commentaires Offres'!H:I,2,0),"")</f>
        <v/>
      </c>
      <c r="Q766" s="6" t="str">
        <f>IFERROR(VLOOKUP(A766&amp;F766,'Commentaires Offres'!C:D,2,0),"")</f>
        <v/>
      </c>
      <c r="R766" t="str">
        <f>IFERROR(VLOOKUP(L766,Tables!A:C,3,0),"")</f>
        <v>Industrie</v>
      </c>
      <c r="S766" t="str">
        <f>IFERROR(VLOOKUP(L766,Tables!A:C,2,0),"")</f>
        <v>Carrosserie peinture</v>
      </c>
      <c r="T766">
        <f t="shared" si="36"/>
        <v>12</v>
      </c>
      <c r="U766">
        <f t="shared" si="37"/>
        <v>2025</v>
      </c>
      <c r="V766" t="str">
        <f t="shared" si="38"/>
        <v>Non</v>
      </c>
    </row>
    <row r="767" spans="1:22" ht="18" customHeight="1" x14ac:dyDescent="0.3">
      <c r="A767" s="1" t="s">
        <v>48</v>
      </c>
      <c r="B767" s="2">
        <v>45999</v>
      </c>
      <c r="C767" s="34">
        <v>46003</v>
      </c>
      <c r="D767" s="3" t="s">
        <v>312</v>
      </c>
      <c r="E767" s="4">
        <v>13127</v>
      </c>
      <c r="F767" s="5">
        <v>23371</v>
      </c>
      <c r="G767" s="4">
        <v>4</v>
      </c>
      <c r="H767" s="7" t="s">
        <v>23</v>
      </c>
      <c r="I767" s="35" t="s">
        <v>23</v>
      </c>
      <c r="J767" s="1" t="s">
        <v>19</v>
      </c>
      <c r="K767" s="6" t="s">
        <v>211</v>
      </c>
      <c r="L767" s="1">
        <v>141</v>
      </c>
      <c r="M767" s="6" t="s">
        <v>31</v>
      </c>
      <c r="N767" s="6"/>
      <c r="O767" s="4">
        <v>4</v>
      </c>
      <c r="P767" s="3" t="str">
        <f>IFERROR(VLOOKUP(A767&amp;F767,'Commentaires Offres'!H:I,2,0),"")</f>
        <v/>
      </c>
      <c r="Q767" s="6" t="str">
        <f>IFERROR(VLOOKUP(A767&amp;F767,'Commentaires Offres'!C:D,2,0),"")</f>
        <v/>
      </c>
      <c r="R767" t="str">
        <f>IFERROR(VLOOKUP(L767,Tables!A:C,3,0),"")</f>
        <v>BTP</v>
      </c>
      <c r="S767" t="str">
        <f>IFERROR(VLOOKUP(L767,Tables!A:C,2,0),"")</f>
        <v>Froid climatisation niv V IV III</v>
      </c>
      <c r="T767">
        <f t="shared" si="36"/>
        <v>12</v>
      </c>
      <c r="U767">
        <f t="shared" si="37"/>
        <v>2025</v>
      </c>
      <c r="V767" t="str">
        <f t="shared" si="38"/>
        <v>Non</v>
      </c>
    </row>
    <row r="768" spans="1:22" ht="18" customHeight="1" x14ac:dyDescent="0.3">
      <c r="A768" s="1" t="s">
        <v>48</v>
      </c>
      <c r="B768" s="2">
        <v>46041</v>
      </c>
      <c r="C768" s="34">
        <v>46042</v>
      </c>
      <c r="D768" s="3" t="s">
        <v>314</v>
      </c>
      <c r="E768" s="4">
        <v>11433</v>
      </c>
      <c r="F768" s="5">
        <v>24414</v>
      </c>
      <c r="G768" s="4">
        <v>4</v>
      </c>
      <c r="H768" s="7" t="s">
        <v>23</v>
      </c>
      <c r="I768" s="35" t="s">
        <v>23</v>
      </c>
      <c r="J768" s="1" t="s">
        <v>19</v>
      </c>
      <c r="K768" s="6" t="s">
        <v>20</v>
      </c>
      <c r="L768" s="1">
        <v>170</v>
      </c>
      <c r="M768" s="6" t="s">
        <v>31</v>
      </c>
      <c r="N768" s="6"/>
      <c r="O768" s="4">
        <v>4</v>
      </c>
      <c r="P768" s="3" t="str">
        <f>IFERROR(VLOOKUP(A768&amp;F768,'Commentaires Offres'!H:I,2,0),"")</f>
        <v/>
      </c>
      <c r="Q768" s="6" t="str">
        <f>IFERROR(VLOOKUP(A768&amp;F768,'Commentaires Offres'!C:D,2,0),"")</f>
        <v/>
      </c>
      <c r="R768" t="str">
        <f>IFERROR(VLOOKUP(L768,Tables!A:C,3,0),"")</f>
        <v>Industrie</v>
      </c>
      <c r="S768" t="str">
        <f>IFERROR(VLOOKUP(L768,Tables!A:C,2,0),"")</f>
        <v>Réparation véhicules légers</v>
      </c>
      <c r="T768">
        <f t="shared" si="36"/>
        <v>1</v>
      </c>
      <c r="U768">
        <f t="shared" si="37"/>
        <v>2026</v>
      </c>
      <c r="V768" t="str">
        <f t="shared" si="38"/>
        <v>Non</v>
      </c>
    </row>
    <row r="769" spans="1:22" ht="18" customHeight="1" x14ac:dyDescent="0.3">
      <c r="A769" s="1" t="s">
        <v>48</v>
      </c>
      <c r="B769" s="2">
        <v>46041</v>
      </c>
      <c r="C769" s="34">
        <v>46042</v>
      </c>
      <c r="D769" s="3" t="s">
        <v>751</v>
      </c>
      <c r="E769" s="4">
        <v>11432</v>
      </c>
      <c r="F769" s="5">
        <v>24449</v>
      </c>
      <c r="G769" s="4">
        <v>4</v>
      </c>
      <c r="H769" s="7" t="s">
        <v>23</v>
      </c>
      <c r="I769" s="35" t="s">
        <v>23</v>
      </c>
      <c r="J769" s="1" t="s">
        <v>19</v>
      </c>
      <c r="K769" s="6" t="s">
        <v>20</v>
      </c>
      <c r="L769" s="1">
        <v>170</v>
      </c>
      <c r="M769" s="6" t="s">
        <v>31</v>
      </c>
      <c r="N769" s="6"/>
      <c r="O769" s="4">
        <v>4</v>
      </c>
      <c r="P769" s="3" t="str">
        <f>IFERROR(VLOOKUP(A769&amp;F769,'Commentaires Offres'!H:I,2,0),"")</f>
        <v/>
      </c>
      <c r="Q769" s="6" t="str">
        <f>IFERROR(VLOOKUP(A769&amp;F769,'Commentaires Offres'!C:D,2,0),"")</f>
        <v/>
      </c>
      <c r="R769" t="str">
        <f>IFERROR(VLOOKUP(L769,Tables!A:C,3,0),"")</f>
        <v>Industrie</v>
      </c>
      <c r="S769" t="str">
        <f>IFERROR(VLOOKUP(L769,Tables!A:C,2,0),"")</f>
        <v>Réparation véhicules légers</v>
      </c>
      <c r="T769">
        <f t="shared" si="36"/>
        <v>1</v>
      </c>
      <c r="U769">
        <f t="shared" si="37"/>
        <v>2026</v>
      </c>
      <c r="V769" t="str">
        <f t="shared" si="38"/>
        <v>Non</v>
      </c>
    </row>
    <row r="770" spans="1:22" ht="18" customHeight="1" x14ac:dyDescent="0.3">
      <c r="A770" s="1" t="s">
        <v>48</v>
      </c>
      <c r="B770" s="2">
        <v>46043</v>
      </c>
      <c r="C770" s="34">
        <v>46044</v>
      </c>
      <c r="D770" s="3" t="s">
        <v>314</v>
      </c>
      <c r="E770" s="4">
        <v>11433</v>
      </c>
      <c r="F770" s="5">
        <v>24415</v>
      </c>
      <c r="G770" s="4">
        <v>4</v>
      </c>
      <c r="H770" s="7" t="s">
        <v>23</v>
      </c>
      <c r="I770" s="35" t="s">
        <v>23</v>
      </c>
      <c r="J770" s="1" t="s">
        <v>19</v>
      </c>
      <c r="K770" s="6" t="s">
        <v>20</v>
      </c>
      <c r="L770" s="1">
        <v>170</v>
      </c>
      <c r="M770" s="6" t="s">
        <v>31</v>
      </c>
      <c r="N770" s="6"/>
      <c r="O770" s="4">
        <v>4</v>
      </c>
      <c r="P770" s="3" t="str">
        <f>IFERROR(VLOOKUP(A770&amp;F770,'Commentaires Offres'!H:I,2,0),"")</f>
        <v/>
      </c>
      <c r="Q770" s="6" t="str">
        <f>IFERROR(VLOOKUP(A770&amp;F770,'Commentaires Offres'!C:D,2,0),"")</f>
        <v/>
      </c>
      <c r="R770" t="str">
        <f>IFERROR(VLOOKUP(L770,Tables!A:C,3,0),"")</f>
        <v>Industrie</v>
      </c>
      <c r="S770" t="str">
        <f>IFERROR(VLOOKUP(L770,Tables!A:C,2,0),"")</f>
        <v>Réparation véhicules légers</v>
      </c>
      <c r="T770">
        <f t="shared" si="36"/>
        <v>1</v>
      </c>
      <c r="U770">
        <f t="shared" si="37"/>
        <v>2026</v>
      </c>
      <c r="V770" t="str">
        <f t="shared" si="38"/>
        <v>Non</v>
      </c>
    </row>
    <row r="771" spans="1:22" ht="18" customHeight="1" x14ac:dyDescent="0.3">
      <c r="A771" s="1" t="s">
        <v>48</v>
      </c>
      <c r="B771" s="2">
        <v>46043</v>
      </c>
      <c r="C771" s="34">
        <v>46044</v>
      </c>
      <c r="D771" s="3" t="s">
        <v>751</v>
      </c>
      <c r="E771" s="4">
        <v>11432</v>
      </c>
      <c r="F771" s="5">
        <v>24450</v>
      </c>
      <c r="G771" s="4">
        <v>4</v>
      </c>
      <c r="H771" s="7" t="s">
        <v>23</v>
      </c>
      <c r="I771" s="35" t="s">
        <v>23</v>
      </c>
      <c r="J771" s="1" t="s">
        <v>19</v>
      </c>
      <c r="K771" s="6" t="s">
        <v>20</v>
      </c>
      <c r="L771" s="1">
        <v>170</v>
      </c>
      <c r="M771" s="6" t="s">
        <v>31</v>
      </c>
      <c r="N771" s="6"/>
      <c r="O771" s="4">
        <v>4</v>
      </c>
      <c r="P771" s="3" t="str">
        <f>IFERROR(VLOOKUP(A771&amp;F771,'Commentaires Offres'!H:I,2,0),"")</f>
        <v/>
      </c>
      <c r="Q771" s="6" t="str">
        <f>IFERROR(VLOOKUP(A771&amp;F771,'Commentaires Offres'!C:D,2,0),"")</f>
        <v/>
      </c>
      <c r="R771" t="str">
        <f>IFERROR(VLOOKUP(L771,Tables!A:C,3,0),"")</f>
        <v>Industrie</v>
      </c>
      <c r="S771" t="str">
        <f>IFERROR(VLOOKUP(L771,Tables!A:C,2,0),"")</f>
        <v>Réparation véhicules légers</v>
      </c>
      <c r="T771">
        <f t="shared" si="36"/>
        <v>1</v>
      </c>
      <c r="U771">
        <f t="shared" si="37"/>
        <v>2026</v>
      </c>
      <c r="V771" t="str">
        <f t="shared" si="38"/>
        <v>Non</v>
      </c>
    </row>
    <row r="772" spans="1:22" ht="18" customHeight="1" x14ac:dyDescent="0.3">
      <c r="A772" s="1" t="s">
        <v>48</v>
      </c>
      <c r="B772" s="2">
        <v>46048</v>
      </c>
      <c r="C772" s="34">
        <v>46457</v>
      </c>
      <c r="D772" s="3" t="s">
        <v>517</v>
      </c>
      <c r="E772" s="4">
        <v>12722</v>
      </c>
      <c r="F772" s="5">
        <v>24485</v>
      </c>
      <c r="G772" s="4">
        <v>12</v>
      </c>
      <c r="H772" s="7" t="s">
        <v>23</v>
      </c>
      <c r="I772" s="35" t="s">
        <v>23</v>
      </c>
      <c r="J772" s="1" t="s">
        <v>19</v>
      </c>
      <c r="K772" s="6" t="s">
        <v>20</v>
      </c>
      <c r="L772" s="1">
        <v>124</v>
      </c>
      <c r="M772" s="6" t="s">
        <v>37</v>
      </c>
      <c r="N772" s="6"/>
      <c r="O772" s="4">
        <v>12</v>
      </c>
      <c r="P772" s="3" t="str">
        <f>IFERROR(VLOOKUP(A772&amp;F772,'Commentaires Offres'!H:I,2,0),"")</f>
        <v/>
      </c>
      <c r="Q772" s="6" t="str">
        <f>IFERROR(VLOOKUP(A772&amp;F772,'Commentaires Offres'!C:D,2,0),"")</f>
        <v/>
      </c>
      <c r="R772" t="str">
        <f>IFERROR(VLOOKUP(L772,Tables!A:C,3,0),"")</f>
        <v>BTP</v>
      </c>
      <c r="S772" t="str">
        <f>IFERROR(VLOOKUP(L772,Tables!A:C,2,0),"")</f>
        <v>Equipement Electrique</v>
      </c>
      <c r="T772">
        <f t="shared" si="36"/>
        <v>1</v>
      </c>
      <c r="U772">
        <f t="shared" si="37"/>
        <v>2026</v>
      </c>
      <c r="V772" t="str">
        <f t="shared" si="38"/>
        <v>Non</v>
      </c>
    </row>
    <row r="773" spans="1:22" ht="18" customHeight="1" x14ac:dyDescent="0.3">
      <c r="A773" s="1" t="s">
        <v>48</v>
      </c>
      <c r="B773" s="2">
        <v>46055</v>
      </c>
      <c r="C773" s="34">
        <v>46056</v>
      </c>
      <c r="D773" s="3" t="s">
        <v>314</v>
      </c>
      <c r="E773" s="4">
        <v>11433</v>
      </c>
      <c r="F773" s="5">
        <v>24416</v>
      </c>
      <c r="G773" s="4">
        <v>4</v>
      </c>
      <c r="H773" s="7" t="s">
        <v>23</v>
      </c>
      <c r="I773" s="35" t="s">
        <v>23</v>
      </c>
      <c r="J773" s="1" t="s">
        <v>19</v>
      </c>
      <c r="K773" s="6" t="s">
        <v>20</v>
      </c>
      <c r="L773" s="1">
        <v>170</v>
      </c>
      <c r="M773" s="6" t="s">
        <v>31</v>
      </c>
      <c r="N773" s="6"/>
      <c r="O773" s="4">
        <v>4</v>
      </c>
      <c r="P773" s="3" t="str">
        <f>IFERROR(VLOOKUP(A773&amp;F773,'Commentaires Offres'!H:I,2,0),"")</f>
        <v/>
      </c>
      <c r="Q773" s="6" t="str">
        <f>IFERROR(VLOOKUP(A773&amp;F773,'Commentaires Offres'!C:D,2,0),"")</f>
        <v/>
      </c>
      <c r="R773" t="str">
        <f>IFERROR(VLOOKUP(L773,Tables!A:C,3,0),"")</f>
        <v>Industrie</v>
      </c>
      <c r="S773" t="str">
        <f>IFERROR(VLOOKUP(L773,Tables!A:C,2,0),"")</f>
        <v>Réparation véhicules légers</v>
      </c>
      <c r="T773">
        <f t="shared" si="36"/>
        <v>2</v>
      </c>
      <c r="U773">
        <f t="shared" si="37"/>
        <v>2026</v>
      </c>
      <c r="V773" t="str">
        <f t="shared" si="38"/>
        <v>Non</v>
      </c>
    </row>
    <row r="774" spans="1:22" ht="18" customHeight="1" x14ac:dyDescent="0.3">
      <c r="A774" s="1" t="s">
        <v>48</v>
      </c>
      <c r="B774" s="2">
        <v>46055</v>
      </c>
      <c r="C774" s="34">
        <v>46056</v>
      </c>
      <c r="D774" s="3" t="s">
        <v>751</v>
      </c>
      <c r="E774" s="4">
        <v>11432</v>
      </c>
      <c r="F774" s="5">
        <v>24451</v>
      </c>
      <c r="G774" s="4">
        <v>4</v>
      </c>
      <c r="H774" s="7" t="s">
        <v>23</v>
      </c>
      <c r="I774" s="35" t="s">
        <v>23</v>
      </c>
      <c r="J774" s="1" t="s">
        <v>19</v>
      </c>
      <c r="K774" s="6" t="s">
        <v>20</v>
      </c>
      <c r="L774" s="1">
        <v>170</v>
      </c>
      <c r="M774" s="6" t="s">
        <v>31</v>
      </c>
      <c r="N774" s="6"/>
      <c r="O774" s="4">
        <v>4</v>
      </c>
      <c r="P774" s="3" t="str">
        <f>IFERROR(VLOOKUP(A774&amp;F774,'Commentaires Offres'!H:I,2,0),"")</f>
        <v/>
      </c>
      <c r="Q774" s="6" t="str">
        <f>IFERROR(VLOOKUP(A774&amp;F774,'Commentaires Offres'!C:D,2,0),"")</f>
        <v/>
      </c>
      <c r="R774" t="str">
        <f>IFERROR(VLOOKUP(L774,Tables!A:C,3,0),"")</f>
        <v>Industrie</v>
      </c>
      <c r="S774" t="str">
        <f>IFERROR(VLOOKUP(L774,Tables!A:C,2,0),"")</f>
        <v>Réparation véhicules légers</v>
      </c>
      <c r="T774">
        <f t="shared" si="36"/>
        <v>2</v>
      </c>
      <c r="U774">
        <f t="shared" si="37"/>
        <v>2026</v>
      </c>
      <c r="V774" t="str">
        <f t="shared" si="38"/>
        <v>Non</v>
      </c>
    </row>
    <row r="775" spans="1:22" ht="18" customHeight="1" x14ac:dyDescent="0.3">
      <c r="A775" s="1" t="s">
        <v>48</v>
      </c>
      <c r="B775" s="2">
        <v>46057</v>
      </c>
      <c r="C775" s="34">
        <v>46058</v>
      </c>
      <c r="D775" s="3" t="s">
        <v>314</v>
      </c>
      <c r="E775" s="4">
        <v>11433</v>
      </c>
      <c r="F775" s="5">
        <v>24417</v>
      </c>
      <c r="G775" s="4">
        <v>4</v>
      </c>
      <c r="H775" s="7" t="s">
        <v>23</v>
      </c>
      <c r="I775" s="35" t="s">
        <v>23</v>
      </c>
      <c r="J775" s="1" t="s">
        <v>19</v>
      </c>
      <c r="K775" s="6" t="s">
        <v>20</v>
      </c>
      <c r="L775" s="1">
        <v>170</v>
      </c>
      <c r="M775" s="6" t="s">
        <v>31</v>
      </c>
      <c r="N775" s="6"/>
      <c r="O775" s="4">
        <v>4</v>
      </c>
      <c r="P775" s="3" t="str">
        <f>IFERROR(VLOOKUP(A775&amp;F775,'Commentaires Offres'!H:I,2,0),"")</f>
        <v/>
      </c>
      <c r="Q775" s="6" t="str">
        <f>IFERROR(VLOOKUP(A775&amp;F775,'Commentaires Offres'!C:D,2,0),"")</f>
        <v/>
      </c>
      <c r="R775" t="str">
        <f>IFERROR(VLOOKUP(L775,Tables!A:C,3,0),"")</f>
        <v>Industrie</v>
      </c>
      <c r="S775" t="str">
        <f>IFERROR(VLOOKUP(L775,Tables!A:C,2,0),"")</f>
        <v>Réparation véhicules légers</v>
      </c>
      <c r="T775">
        <f t="shared" si="36"/>
        <v>2</v>
      </c>
      <c r="U775">
        <f t="shared" si="37"/>
        <v>2026</v>
      </c>
      <c r="V775" t="str">
        <f t="shared" si="38"/>
        <v>Non</v>
      </c>
    </row>
    <row r="776" spans="1:22" ht="18" customHeight="1" x14ac:dyDescent="0.3">
      <c r="A776" s="1" t="s">
        <v>48</v>
      </c>
      <c r="B776" s="2">
        <v>46057</v>
      </c>
      <c r="C776" s="34">
        <v>46058</v>
      </c>
      <c r="D776" s="3" t="s">
        <v>751</v>
      </c>
      <c r="E776" s="4">
        <v>11432</v>
      </c>
      <c r="F776" s="5">
        <v>24452</v>
      </c>
      <c r="G776" s="4">
        <v>4</v>
      </c>
      <c r="H776" s="7" t="s">
        <v>23</v>
      </c>
      <c r="I776" s="35" t="s">
        <v>23</v>
      </c>
      <c r="J776" s="1" t="s">
        <v>19</v>
      </c>
      <c r="K776" s="6" t="s">
        <v>20</v>
      </c>
      <c r="L776" s="1">
        <v>170</v>
      </c>
      <c r="M776" s="6" t="s">
        <v>31</v>
      </c>
      <c r="N776" s="6"/>
      <c r="O776" s="4">
        <v>4</v>
      </c>
      <c r="P776" s="3" t="str">
        <f>IFERROR(VLOOKUP(A776&amp;F776,'Commentaires Offres'!H:I,2,0),"")</f>
        <v/>
      </c>
      <c r="Q776" s="6" t="str">
        <f>IFERROR(VLOOKUP(A776&amp;F776,'Commentaires Offres'!C:D,2,0),"")</f>
        <v/>
      </c>
      <c r="R776" t="str">
        <f>IFERROR(VLOOKUP(L776,Tables!A:C,3,0),"")</f>
        <v>Industrie</v>
      </c>
      <c r="S776" t="str">
        <f>IFERROR(VLOOKUP(L776,Tables!A:C,2,0),"")</f>
        <v>Réparation véhicules légers</v>
      </c>
      <c r="T776">
        <f t="shared" si="36"/>
        <v>2</v>
      </c>
      <c r="U776">
        <f t="shared" si="37"/>
        <v>2026</v>
      </c>
      <c r="V776" t="str">
        <f t="shared" si="38"/>
        <v>Non</v>
      </c>
    </row>
    <row r="777" spans="1:22" ht="18" customHeight="1" x14ac:dyDescent="0.3">
      <c r="A777" s="1" t="s">
        <v>48</v>
      </c>
      <c r="B777" s="2">
        <v>46062</v>
      </c>
      <c r="C777" s="34">
        <v>46686</v>
      </c>
      <c r="D777" s="3" t="s">
        <v>518</v>
      </c>
      <c r="E777" s="4">
        <v>14449</v>
      </c>
      <c r="F777" s="5">
        <v>24479</v>
      </c>
      <c r="G777" s="4">
        <v>8</v>
      </c>
      <c r="H777" s="7" t="s">
        <v>23</v>
      </c>
      <c r="I777" s="35" t="s">
        <v>23</v>
      </c>
      <c r="J777" s="1" t="s">
        <v>19</v>
      </c>
      <c r="K777" s="6" t="s">
        <v>20</v>
      </c>
      <c r="L777" s="1">
        <v>124</v>
      </c>
      <c r="M777" s="6" t="s">
        <v>37</v>
      </c>
      <c r="N777" s="6"/>
      <c r="O777" s="4">
        <v>8</v>
      </c>
      <c r="P777" s="3" t="str">
        <f>IFERROR(VLOOKUP(A777&amp;F777,'Commentaires Offres'!H:I,2,0),"")</f>
        <v/>
      </c>
      <c r="Q777" s="6" t="str">
        <f>IFERROR(VLOOKUP(A777&amp;F777,'Commentaires Offres'!C:D,2,0),"")</f>
        <v/>
      </c>
      <c r="R777" t="str">
        <f>IFERROR(VLOOKUP(L777,Tables!A:C,3,0),"")</f>
        <v>BTP</v>
      </c>
      <c r="S777" t="str">
        <f>IFERROR(VLOOKUP(L777,Tables!A:C,2,0),"")</f>
        <v>Equipement Electrique</v>
      </c>
      <c r="T777">
        <f t="shared" si="36"/>
        <v>2</v>
      </c>
      <c r="U777">
        <f t="shared" si="37"/>
        <v>2026</v>
      </c>
      <c r="V777" t="str">
        <f t="shared" si="38"/>
        <v>Non</v>
      </c>
    </row>
    <row r="778" spans="1:22" ht="18" customHeight="1" x14ac:dyDescent="0.3">
      <c r="A778" s="1" t="s">
        <v>48</v>
      </c>
      <c r="B778" s="2">
        <v>46083</v>
      </c>
      <c r="C778" s="34">
        <v>46084</v>
      </c>
      <c r="D778" s="3" t="s">
        <v>314</v>
      </c>
      <c r="E778" s="4">
        <v>11433</v>
      </c>
      <c r="F778" s="5">
        <v>24418</v>
      </c>
      <c r="G778" s="4">
        <v>4</v>
      </c>
      <c r="H778" s="7" t="s">
        <v>23</v>
      </c>
      <c r="I778" s="35" t="s">
        <v>23</v>
      </c>
      <c r="J778" s="1" t="s">
        <v>19</v>
      </c>
      <c r="K778" s="6" t="s">
        <v>20</v>
      </c>
      <c r="L778" s="1">
        <v>170</v>
      </c>
      <c r="M778" s="6" t="s">
        <v>31</v>
      </c>
      <c r="N778" s="6"/>
      <c r="O778" s="4">
        <v>4</v>
      </c>
      <c r="P778" s="3" t="str">
        <f>IFERROR(VLOOKUP(A778&amp;F778,'Commentaires Offres'!H:I,2,0),"")</f>
        <v/>
      </c>
      <c r="Q778" s="6" t="str">
        <f>IFERROR(VLOOKUP(A778&amp;F778,'Commentaires Offres'!C:D,2,0),"")</f>
        <v/>
      </c>
      <c r="R778" t="str">
        <f>IFERROR(VLOOKUP(L778,Tables!A:C,3,0),"")</f>
        <v>Industrie</v>
      </c>
      <c r="S778" t="str">
        <f>IFERROR(VLOOKUP(L778,Tables!A:C,2,0),"")</f>
        <v>Réparation véhicules légers</v>
      </c>
      <c r="T778">
        <f t="shared" si="36"/>
        <v>3</v>
      </c>
      <c r="U778">
        <f t="shared" si="37"/>
        <v>2026</v>
      </c>
      <c r="V778" t="str">
        <f t="shared" si="38"/>
        <v>Non</v>
      </c>
    </row>
    <row r="779" spans="1:22" ht="18" customHeight="1" x14ac:dyDescent="0.3">
      <c r="A779" s="1" t="s">
        <v>48</v>
      </c>
      <c r="B779" s="2">
        <v>46083</v>
      </c>
      <c r="C779" s="34">
        <v>46084</v>
      </c>
      <c r="D779" s="3" t="s">
        <v>751</v>
      </c>
      <c r="E779" s="4">
        <v>11432</v>
      </c>
      <c r="F779" s="5">
        <v>24453</v>
      </c>
      <c r="G779" s="4">
        <v>4</v>
      </c>
      <c r="H779" s="7" t="s">
        <v>23</v>
      </c>
      <c r="I779" s="35" t="s">
        <v>23</v>
      </c>
      <c r="J779" s="1" t="s">
        <v>19</v>
      </c>
      <c r="K779" s="6" t="s">
        <v>20</v>
      </c>
      <c r="L779" s="1">
        <v>170</v>
      </c>
      <c r="M779" s="6" t="s">
        <v>31</v>
      </c>
      <c r="N779" s="6"/>
      <c r="O779" s="4">
        <v>4</v>
      </c>
      <c r="P779" s="3" t="str">
        <f>IFERROR(VLOOKUP(A779&amp;F779,'Commentaires Offres'!H:I,2,0),"")</f>
        <v/>
      </c>
      <c r="Q779" s="6" t="str">
        <f>IFERROR(VLOOKUP(A779&amp;F779,'Commentaires Offres'!C:D,2,0),"")</f>
        <v/>
      </c>
      <c r="R779" t="str">
        <f>IFERROR(VLOOKUP(L779,Tables!A:C,3,0),"")</f>
        <v>Industrie</v>
      </c>
      <c r="S779" t="str">
        <f>IFERROR(VLOOKUP(L779,Tables!A:C,2,0),"")</f>
        <v>Réparation véhicules légers</v>
      </c>
      <c r="T779">
        <f t="shared" si="36"/>
        <v>3</v>
      </c>
      <c r="U779">
        <f t="shared" si="37"/>
        <v>2026</v>
      </c>
      <c r="V779" t="str">
        <f t="shared" si="38"/>
        <v>Non</v>
      </c>
    </row>
    <row r="780" spans="1:22" ht="18" customHeight="1" x14ac:dyDescent="0.3">
      <c r="A780" s="1" t="s">
        <v>48</v>
      </c>
      <c r="B780" s="2">
        <v>46085</v>
      </c>
      <c r="C780" s="34">
        <v>46086</v>
      </c>
      <c r="D780" s="3" t="s">
        <v>314</v>
      </c>
      <c r="E780" s="4">
        <v>11433</v>
      </c>
      <c r="F780" s="5">
        <v>24419</v>
      </c>
      <c r="G780" s="4">
        <v>4</v>
      </c>
      <c r="H780" s="7" t="s">
        <v>23</v>
      </c>
      <c r="I780" s="35" t="s">
        <v>23</v>
      </c>
      <c r="J780" s="1" t="s">
        <v>19</v>
      </c>
      <c r="K780" s="6" t="s">
        <v>20</v>
      </c>
      <c r="L780" s="1">
        <v>170</v>
      </c>
      <c r="M780" s="6" t="s">
        <v>31</v>
      </c>
      <c r="N780" s="6"/>
      <c r="O780" s="4">
        <v>4</v>
      </c>
      <c r="P780" s="3" t="str">
        <f>IFERROR(VLOOKUP(A780&amp;F780,'Commentaires Offres'!H:I,2,0),"")</f>
        <v/>
      </c>
      <c r="Q780" s="6" t="str">
        <f>IFERROR(VLOOKUP(A780&amp;F780,'Commentaires Offres'!C:D,2,0),"")</f>
        <v/>
      </c>
      <c r="R780" t="str">
        <f>IFERROR(VLOOKUP(L780,Tables!A:C,3,0),"")</f>
        <v>Industrie</v>
      </c>
      <c r="S780" t="str">
        <f>IFERROR(VLOOKUP(L780,Tables!A:C,2,0),"")</f>
        <v>Réparation véhicules légers</v>
      </c>
      <c r="T780">
        <f t="shared" si="36"/>
        <v>3</v>
      </c>
      <c r="U780">
        <f t="shared" si="37"/>
        <v>2026</v>
      </c>
      <c r="V780" t="str">
        <f t="shared" si="38"/>
        <v>Non</v>
      </c>
    </row>
    <row r="781" spans="1:22" ht="18" customHeight="1" x14ac:dyDescent="0.3">
      <c r="A781" s="1" t="s">
        <v>48</v>
      </c>
      <c r="B781" s="2">
        <v>46085</v>
      </c>
      <c r="C781" s="34">
        <v>46086</v>
      </c>
      <c r="D781" s="3" t="s">
        <v>751</v>
      </c>
      <c r="E781" s="4">
        <v>11432</v>
      </c>
      <c r="F781" s="5">
        <v>24454</v>
      </c>
      <c r="G781" s="4">
        <v>4</v>
      </c>
      <c r="H781" s="7" t="s">
        <v>23</v>
      </c>
      <c r="I781" s="35" t="s">
        <v>23</v>
      </c>
      <c r="J781" s="1" t="s">
        <v>19</v>
      </c>
      <c r="K781" s="6" t="s">
        <v>20</v>
      </c>
      <c r="L781" s="1">
        <v>170</v>
      </c>
      <c r="M781" s="6" t="s">
        <v>31</v>
      </c>
      <c r="N781" s="6"/>
      <c r="O781" s="4">
        <v>4</v>
      </c>
      <c r="P781" s="3" t="str">
        <f>IFERROR(VLOOKUP(A781&amp;F781,'Commentaires Offres'!H:I,2,0),"")</f>
        <v/>
      </c>
      <c r="Q781" s="6" t="str">
        <f>IFERROR(VLOOKUP(A781&amp;F781,'Commentaires Offres'!C:D,2,0),"")</f>
        <v/>
      </c>
      <c r="R781" t="str">
        <f>IFERROR(VLOOKUP(L781,Tables!A:C,3,0),"")</f>
        <v>Industrie</v>
      </c>
      <c r="S781" t="str">
        <f>IFERROR(VLOOKUP(L781,Tables!A:C,2,0),"")</f>
        <v>Réparation véhicules légers</v>
      </c>
      <c r="T781">
        <f t="shared" si="36"/>
        <v>3</v>
      </c>
      <c r="U781">
        <f t="shared" si="37"/>
        <v>2026</v>
      </c>
      <c r="V781" t="str">
        <f t="shared" si="38"/>
        <v>Non</v>
      </c>
    </row>
    <row r="782" spans="1:22" ht="18" customHeight="1" x14ac:dyDescent="0.3">
      <c r="A782" s="1" t="s">
        <v>48</v>
      </c>
      <c r="B782" s="2">
        <v>46090</v>
      </c>
      <c r="C782" s="34">
        <v>46468</v>
      </c>
      <c r="D782" s="3" t="s">
        <v>545</v>
      </c>
      <c r="E782" s="4">
        <v>12724</v>
      </c>
      <c r="F782" s="5">
        <v>24478</v>
      </c>
      <c r="G782" s="4">
        <v>12</v>
      </c>
      <c r="H782" s="7" t="s">
        <v>23</v>
      </c>
      <c r="I782" s="35" t="s">
        <v>23</v>
      </c>
      <c r="J782" s="1" t="s">
        <v>19</v>
      </c>
      <c r="K782" s="6" t="s">
        <v>20</v>
      </c>
      <c r="L782" s="1">
        <v>104</v>
      </c>
      <c r="M782" s="6" t="s">
        <v>212</v>
      </c>
      <c r="N782" s="6"/>
      <c r="O782" s="4">
        <v>12</v>
      </c>
      <c r="P782" s="3" t="str">
        <f>IFERROR(VLOOKUP(A782&amp;F782,'Commentaires Offres'!H:I,2,0),"")</f>
        <v/>
      </c>
      <c r="Q782" s="6" t="str">
        <f>IFERROR(VLOOKUP(A782&amp;F782,'Commentaires Offres'!C:D,2,0),"")</f>
        <v/>
      </c>
      <c r="R782" t="str">
        <f>IFERROR(VLOOKUP(L782,Tables!A:C,3,0),"")</f>
        <v>BTP</v>
      </c>
      <c r="S782" t="str">
        <f>IFERROR(VLOOKUP(L782,Tables!A:C,2,0),"")</f>
        <v>Métier du béton</v>
      </c>
      <c r="T782">
        <f t="shared" si="36"/>
        <v>3</v>
      </c>
      <c r="U782">
        <f t="shared" si="37"/>
        <v>2026</v>
      </c>
      <c r="V782" t="str">
        <f t="shared" si="38"/>
        <v>Non</v>
      </c>
    </row>
    <row r="783" spans="1:22" ht="18" customHeight="1" x14ac:dyDescent="0.3">
      <c r="A783" s="1" t="s">
        <v>48</v>
      </c>
      <c r="B783" s="2">
        <v>46105</v>
      </c>
      <c r="C783" s="34">
        <v>46486</v>
      </c>
      <c r="D783" s="3" t="s">
        <v>551</v>
      </c>
      <c r="E783" s="4">
        <v>16097</v>
      </c>
      <c r="F783" s="5">
        <v>24474</v>
      </c>
      <c r="G783" s="4">
        <v>12</v>
      </c>
      <c r="H783" s="7" t="s">
        <v>23</v>
      </c>
      <c r="I783" s="35" t="s">
        <v>23</v>
      </c>
      <c r="J783" s="1" t="s">
        <v>19</v>
      </c>
      <c r="K783" s="6" t="s">
        <v>20</v>
      </c>
      <c r="L783" s="1">
        <v>170</v>
      </c>
      <c r="M783" s="6" t="s">
        <v>35</v>
      </c>
      <c r="N783" s="6"/>
      <c r="O783" s="4">
        <v>12</v>
      </c>
      <c r="P783" s="3" t="str">
        <f>IFERROR(VLOOKUP(A783&amp;F783,'Commentaires Offres'!H:I,2,0),"")</f>
        <v/>
      </c>
      <c r="Q783" s="6" t="str">
        <f>IFERROR(VLOOKUP(A783&amp;F783,'Commentaires Offres'!C:D,2,0),"")</f>
        <v/>
      </c>
      <c r="R783" t="str">
        <f>IFERROR(VLOOKUP(L783,Tables!A:C,3,0),"")</f>
        <v>Industrie</v>
      </c>
      <c r="S783" t="str">
        <f>IFERROR(VLOOKUP(L783,Tables!A:C,2,0),"")</f>
        <v>Réparation véhicules légers</v>
      </c>
      <c r="T783">
        <f t="shared" si="36"/>
        <v>3</v>
      </c>
      <c r="U783">
        <f t="shared" si="37"/>
        <v>2026</v>
      </c>
      <c r="V783" t="str">
        <f t="shared" si="38"/>
        <v>Non</v>
      </c>
    </row>
    <row r="784" spans="1:22" ht="18" customHeight="1" x14ac:dyDescent="0.3">
      <c r="A784" s="1" t="s">
        <v>48</v>
      </c>
      <c r="B784" s="2">
        <v>46132</v>
      </c>
      <c r="C784" s="34">
        <v>46549</v>
      </c>
      <c r="D784" s="3" t="s">
        <v>517</v>
      </c>
      <c r="E784" s="4">
        <v>12722</v>
      </c>
      <c r="F784" s="5">
        <v>24486</v>
      </c>
      <c r="G784" s="4">
        <v>8</v>
      </c>
      <c r="H784" s="7" t="s">
        <v>23</v>
      </c>
      <c r="I784" s="35" t="s">
        <v>23</v>
      </c>
      <c r="J784" s="1" t="s">
        <v>19</v>
      </c>
      <c r="K784" s="6" t="s">
        <v>20</v>
      </c>
      <c r="L784" s="1">
        <v>124</v>
      </c>
      <c r="M784" s="6" t="s">
        <v>37</v>
      </c>
      <c r="N784" s="6"/>
      <c r="O784" s="4">
        <v>8</v>
      </c>
      <c r="P784" s="3" t="str">
        <f>IFERROR(VLOOKUP(A784&amp;F784,'Commentaires Offres'!H:I,2,0),"")</f>
        <v/>
      </c>
      <c r="Q784" s="6" t="str">
        <f>IFERROR(VLOOKUP(A784&amp;F784,'Commentaires Offres'!C:D,2,0),"")</f>
        <v/>
      </c>
      <c r="R784" t="str">
        <f>IFERROR(VLOOKUP(L784,Tables!A:C,3,0),"")</f>
        <v>BTP</v>
      </c>
      <c r="S784" t="str">
        <f>IFERROR(VLOOKUP(L784,Tables!A:C,2,0),"")</f>
        <v>Equipement Electrique</v>
      </c>
      <c r="T784">
        <f t="shared" si="36"/>
        <v>4</v>
      </c>
      <c r="U784">
        <f t="shared" si="37"/>
        <v>2026</v>
      </c>
      <c r="V784" t="str">
        <f t="shared" si="38"/>
        <v>Non</v>
      </c>
    </row>
    <row r="785" spans="1:22" ht="18" customHeight="1" x14ac:dyDescent="0.3">
      <c r="A785" s="1" t="s">
        <v>48</v>
      </c>
      <c r="B785" s="2">
        <v>46146</v>
      </c>
      <c r="C785" s="34">
        <v>46147</v>
      </c>
      <c r="D785" s="3" t="s">
        <v>314</v>
      </c>
      <c r="E785" s="4">
        <v>11433</v>
      </c>
      <c r="F785" s="5">
        <v>24420</v>
      </c>
      <c r="G785" s="4">
        <v>4</v>
      </c>
      <c r="H785" s="7" t="s">
        <v>23</v>
      </c>
      <c r="I785" s="35" t="s">
        <v>23</v>
      </c>
      <c r="J785" s="1" t="s">
        <v>19</v>
      </c>
      <c r="K785" s="6" t="s">
        <v>20</v>
      </c>
      <c r="L785" s="1">
        <v>170</v>
      </c>
      <c r="M785" s="6" t="s">
        <v>31</v>
      </c>
      <c r="N785" s="6"/>
      <c r="O785" s="4">
        <v>4</v>
      </c>
      <c r="P785" s="3" t="str">
        <f>IFERROR(VLOOKUP(A785&amp;F785,'Commentaires Offres'!H:I,2,0),"")</f>
        <v/>
      </c>
      <c r="Q785" s="6" t="str">
        <f>IFERROR(VLOOKUP(A785&amp;F785,'Commentaires Offres'!C:D,2,0),"")</f>
        <v/>
      </c>
      <c r="R785" t="str">
        <f>IFERROR(VLOOKUP(L785,Tables!A:C,3,0),"")</f>
        <v>Industrie</v>
      </c>
      <c r="S785" t="str">
        <f>IFERROR(VLOOKUP(L785,Tables!A:C,2,0),"")</f>
        <v>Réparation véhicules légers</v>
      </c>
      <c r="T785">
        <f t="shared" si="36"/>
        <v>5</v>
      </c>
      <c r="U785">
        <f t="shared" si="37"/>
        <v>2026</v>
      </c>
      <c r="V785" t="str">
        <f t="shared" si="38"/>
        <v>Non</v>
      </c>
    </row>
    <row r="786" spans="1:22" ht="18" customHeight="1" x14ac:dyDescent="0.3">
      <c r="A786" s="1" t="s">
        <v>48</v>
      </c>
      <c r="B786" s="2">
        <v>46146</v>
      </c>
      <c r="C786" s="34">
        <v>46147</v>
      </c>
      <c r="D786" s="3" t="s">
        <v>751</v>
      </c>
      <c r="E786" s="4">
        <v>11432</v>
      </c>
      <c r="F786" s="5">
        <v>24455</v>
      </c>
      <c r="G786" s="4">
        <v>4</v>
      </c>
      <c r="H786" s="7" t="s">
        <v>23</v>
      </c>
      <c r="I786" s="35" t="s">
        <v>23</v>
      </c>
      <c r="J786" s="1" t="s">
        <v>19</v>
      </c>
      <c r="K786" s="6" t="s">
        <v>20</v>
      </c>
      <c r="L786" s="1">
        <v>170</v>
      </c>
      <c r="M786" s="6" t="s">
        <v>31</v>
      </c>
      <c r="N786" s="6"/>
      <c r="O786" s="4">
        <v>4</v>
      </c>
      <c r="P786" s="3" t="str">
        <f>IFERROR(VLOOKUP(A786&amp;F786,'Commentaires Offres'!H:I,2,0),"")</f>
        <v/>
      </c>
      <c r="Q786" s="6" t="str">
        <f>IFERROR(VLOOKUP(A786&amp;F786,'Commentaires Offres'!C:D,2,0),"")</f>
        <v/>
      </c>
      <c r="R786" t="str">
        <f>IFERROR(VLOOKUP(L786,Tables!A:C,3,0),"")</f>
        <v>Industrie</v>
      </c>
      <c r="S786" t="str">
        <f>IFERROR(VLOOKUP(L786,Tables!A:C,2,0),"")</f>
        <v>Réparation véhicules légers</v>
      </c>
      <c r="T786">
        <f t="shared" si="36"/>
        <v>5</v>
      </c>
      <c r="U786">
        <f t="shared" si="37"/>
        <v>2026</v>
      </c>
      <c r="V786" t="str">
        <f t="shared" si="38"/>
        <v>Non</v>
      </c>
    </row>
    <row r="787" spans="1:22" ht="18" customHeight="1" x14ac:dyDescent="0.3">
      <c r="A787" s="1" t="s">
        <v>48</v>
      </c>
      <c r="B787" s="2">
        <v>46195</v>
      </c>
      <c r="C787" s="34">
        <v>46196</v>
      </c>
      <c r="D787" s="3" t="s">
        <v>314</v>
      </c>
      <c r="E787" s="4">
        <v>11433</v>
      </c>
      <c r="F787" s="5">
        <v>24421</v>
      </c>
      <c r="G787" s="4">
        <v>4</v>
      </c>
      <c r="H787" s="7" t="s">
        <v>23</v>
      </c>
      <c r="I787" s="35" t="s">
        <v>23</v>
      </c>
      <c r="J787" s="1" t="s">
        <v>19</v>
      </c>
      <c r="K787" s="6" t="s">
        <v>20</v>
      </c>
      <c r="L787" s="1">
        <v>170</v>
      </c>
      <c r="M787" s="6" t="s">
        <v>31</v>
      </c>
      <c r="N787" s="6"/>
      <c r="O787" s="4">
        <v>4</v>
      </c>
      <c r="P787" s="3" t="str">
        <f>IFERROR(VLOOKUP(A787&amp;F787,'Commentaires Offres'!H:I,2,0),"")</f>
        <v/>
      </c>
      <c r="Q787" s="6" t="str">
        <f>IFERROR(VLOOKUP(A787&amp;F787,'Commentaires Offres'!C:D,2,0),"")</f>
        <v/>
      </c>
      <c r="R787" t="str">
        <f>IFERROR(VLOOKUP(L787,Tables!A:C,3,0),"")</f>
        <v>Industrie</v>
      </c>
      <c r="S787" t="str">
        <f>IFERROR(VLOOKUP(L787,Tables!A:C,2,0),"")</f>
        <v>Réparation véhicules légers</v>
      </c>
      <c r="T787">
        <f t="shared" si="36"/>
        <v>6</v>
      </c>
      <c r="U787">
        <f t="shared" si="37"/>
        <v>2026</v>
      </c>
      <c r="V787" t="str">
        <f t="shared" si="38"/>
        <v>Non</v>
      </c>
    </row>
    <row r="788" spans="1:22" ht="18" customHeight="1" x14ac:dyDescent="0.3">
      <c r="A788" s="1" t="s">
        <v>48</v>
      </c>
      <c r="B788" s="2">
        <v>46195</v>
      </c>
      <c r="C788" s="34">
        <v>46196</v>
      </c>
      <c r="D788" s="3" t="s">
        <v>751</v>
      </c>
      <c r="E788" s="4">
        <v>11432</v>
      </c>
      <c r="F788" s="5">
        <v>24456</v>
      </c>
      <c r="G788" s="4">
        <v>4</v>
      </c>
      <c r="H788" s="7" t="s">
        <v>23</v>
      </c>
      <c r="I788" s="35" t="s">
        <v>23</v>
      </c>
      <c r="J788" s="1" t="s">
        <v>19</v>
      </c>
      <c r="K788" s="6" t="s">
        <v>20</v>
      </c>
      <c r="L788" s="1">
        <v>170</v>
      </c>
      <c r="M788" s="6" t="s">
        <v>31</v>
      </c>
      <c r="N788" s="6"/>
      <c r="O788" s="4">
        <v>4</v>
      </c>
      <c r="P788" s="3" t="str">
        <f>IFERROR(VLOOKUP(A788&amp;F788,'Commentaires Offres'!H:I,2,0),"")</f>
        <v/>
      </c>
      <c r="Q788" s="6" t="str">
        <f>IFERROR(VLOOKUP(A788&amp;F788,'Commentaires Offres'!C:D,2,0),"")</f>
        <v/>
      </c>
      <c r="R788" t="str">
        <f>IFERROR(VLOOKUP(L788,Tables!A:C,3,0),"")</f>
        <v>Industrie</v>
      </c>
      <c r="S788" t="str">
        <f>IFERROR(VLOOKUP(L788,Tables!A:C,2,0),"")</f>
        <v>Réparation véhicules légers</v>
      </c>
      <c r="T788">
        <f t="shared" si="36"/>
        <v>6</v>
      </c>
      <c r="U788">
        <f t="shared" si="37"/>
        <v>2026</v>
      </c>
      <c r="V788" t="str">
        <f t="shared" si="38"/>
        <v>Non</v>
      </c>
    </row>
    <row r="789" spans="1:22" ht="18" customHeight="1" x14ac:dyDescent="0.3">
      <c r="A789" s="1" t="s">
        <v>48</v>
      </c>
      <c r="B789" s="2">
        <v>46197</v>
      </c>
      <c r="C789" s="34">
        <v>46198</v>
      </c>
      <c r="D789" s="3" t="s">
        <v>314</v>
      </c>
      <c r="E789" s="4">
        <v>11433</v>
      </c>
      <c r="F789" s="5">
        <v>24446</v>
      </c>
      <c r="G789" s="4">
        <v>4</v>
      </c>
      <c r="H789" s="7" t="s">
        <v>23</v>
      </c>
      <c r="I789" s="35" t="s">
        <v>23</v>
      </c>
      <c r="J789" s="1" t="s">
        <v>19</v>
      </c>
      <c r="K789" s="6" t="s">
        <v>20</v>
      </c>
      <c r="L789" s="1">
        <v>170</v>
      </c>
      <c r="M789" s="6" t="s">
        <v>31</v>
      </c>
      <c r="N789" s="6"/>
      <c r="O789" s="4">
        <v>4</v>
      </c>
      <c r="P789" s="3" t="str">
        <f>IFERROR(VLOOKUP(A789&amp;F789,'Commentaires Offres'!H:I,2,0),"")</f>
        <v/>
      </c>
      <c r="Q789" s="6" t="str">
        <f>IFERROR(VLOOKUP(A789&amp;F789,'Commentaires Offres'!C:D,2,0),"")</f>
        <v/>
      </c>
      <c r="R789" t="str">
        <f>IFERROR(VLOOKUP(L789,Tables!A:C,3,0),"")</f>
        <v>Industrie</v>
      </c>
      <c r="S789" t="str">
        <f>IFERROR(VLOOKUP(L789,Tables!A:C,2,0),"")</f>
        <v>Réparation véhicules légers</v>
      </c>
      <c r="T789">
        <f t="shared" si="36"/>
        <v>6</v>
      </c>
      <c r="U789">
        <f t="shared" si="37"/>
        <v>2026</v>
      </c>
      <c r="V789" t="str">
        <f t="shared" si="38"/>
        <v>Non</v>
      </c>
    </row>
    <row r="790" spans="1:22" ht="18" customHeight="1" x14ac:dyDescent="0.3">
      <c r="A790" s="1" t="s">
        <v>48</v>
      </c>
      <c r="B790" s="2">
        <v>46197</v>
      </c>
      <c r="C790" s="34">
        <v>46198</v>
      </c>
      <c r="D790" s="3" t="s">
        <v>751</v>
      </c>
      <c r="E790" s="4">
        <v>11432</v>
      </c>
      <c r="F790" s="5">
        <v>24457</v>
      </c>
      <c r="G790" s="4">
        <v>4</v>
      </c>
      <c r="H790" s="7" t="s">
        <v>23</v>
      </c>
      <c r="I790" s="35" t="s">
        <v>23</v>
      </c>
      <c r="J790" s="1" t="s">
        <v>19</v>
      </c>
      <c r="K790" s="6" t="s">
        <v>20</v>
      </c>
      <c r="L790" s="1">
        <v>170</v>
      </c>
      <c r="M790" s="6" t="s">
        <v>31</v>
      </c>
      <c r="N790" s="6"/>
      <c r="O790" s="4">
        <v>4</v>
      </c>
      <c r="P790" s="3" t="str">
        <f>IFERROR(VLOOKUP(A790&amp;F790,'Commentaires Offres'!H:I,2,0),"")</f>
        <v/>
      </c>
      <c r="Q790" s="6" t="str">
        <f>IFERROR(VLOOKUP(A790&amp;F790,'Commentaires Offres'!C:D,2,0),"")</f>
        <v/>
      </c>
      <c r="R790" t="str">
        <f>IFERROR(VLOOKUP(L790,Tables!A:C,3,0),"")</f>
        <v>Industrie</v>
      </c>
      <c r="S790" t="str">
        <f>IFERROR(VLOOKUP(L790,Tables!A:C,2,0),"")</f>
        <v>Réparation véhicules légers</v>
      </c>
      <c r="T790">
        <f t="shared" si="36"/>
        <v>6</v>
      </c>
      <c r="U790">
        <f t="shared" si="37"/>
        <v>2026</v>
      </c>
      <c r="V790" t="str">
        <f t="shared" si="38"/>
        <v>Non</v>
      </c>
    </row>
    <row r="791" spans="1:22" ht="18" customHeight="1" x14ac:dyDescent="0.3">
      <c r="A791" s="8" t="s">
        <v>48</v>
      </c>
      <c r="B791" s="2">
        <v>46314</v>
      </c>
      <c r="C791" s="34">
        <v>46694</v>
      </c>
      <c r="D791" s="3" t="s">
        <v>551</v>
      </c>
      <c r="E791" s="4">
        <v>16097</v>
      </c>
      <c r="F791" s="5">
        <v>24475</v>
      </c>
      <c r="G791" s="4">
        <v>12</v>
      </c>
      <c r="H791" s="7" t="s">
        <v>23</v>
      </c>
      <c r="I791" s="35" t="s">
        <v>23</v>
      </c>
      <c r="J791" s="1" t="s">
        <v>19</v>
      </c>
      <c r="K791" s="6" t="s">
        <v>20</v>
      </c>
      <c r="L791" s="1">
        <v>170</v>
      </c>
      <c r="M791" s="6" t="s">
        <v>35</v>
      </c>
      <c r="N791" s="6"/>
      <c r="O791" s="4">
        <v>12</v>
      </c>
      <c r="P791" s="3" t="str">
        <f>IFERROR(VLOOKUP(A791&amp;F791,'Commentaires Offres'!H:I,2,0),"")</f>
        <v/>
      </c>
      <c r="Q791" s="6" t="str">
        <f>IFERROR(VLOOKUP(A791&amp;F791,'Commentaires Offres'!C:D,2,0),"")</f>
        <v/>
      </c>
      <c r="R791" t="str">
        <f>IFERROR(VLOOKUP(L791,Tables!A:C,3,0),"")</f>
        <v>Industrie</v>
      </c>
      <c r="S791" t="str">
        <f>IFERROR(VLOOKUP(L791,Tables!A:C,2,0),"")</f>
        <v>Réparation véhicules légers</v>
      </c>
      <c r="T791">
        <f t="shared" si="36"/>
        <v>10</v>
      </c>
      <c r="U791">
        <f t="shared" si="37"/>
        <v>2026</v>
      </c>
      <c r="V791" t="str">
        <f t="shared" si="38"/>
        <v>Non</v>
      </c>
    </row>
    <row r="792" spans="1:22" ht="18" customHeight="1" x14ac:dyDescent="0.3">
      <c r="A792" s="1" t="s">
        <v>58</v>
      </c>
      <c r="B792" s="2">
        <v>45544</v>
      </c>
      <c r="C792" s="34">
        <v>45826</v>
      </c>
      <c r="D792" s="3" t="s">
        <v>565</v>
      </c>
      <c r="E792" s="4">
        <v>9902</v>
      </c>
      <c r="F792" s="5">
        <v>24001</v>
      </c>
      <c r="G792" s="4">
        <v>14</v>
      </c>
      <c r="H792" s="7" t="s">
        <v>9</v>
      </c>
      <c r="I792" s="35">
        <v>16709</v>
      </c>
      <c r="J792" s="1" t="s">
        <v>19</v>
      </c>
      <c r="K792" s="6" t="s">
        <v>20</v>
      </c>
      <c r="L792" s="1">
        <v>155</v>
      </c>
      <c r="M792" s="6" t="s">
        <v>213</v>
      </c>
      <c r="N792" s="6" t="s">
        <v>214</v>
      </c>
      <c r="O792" s="4">
        <v>6</v>
      </c>
      <c r="P792" s="3" t="str">
        <f>IFERROR(VLOOKUP(A792&amp;F792,'Commentaires Offres'!H:I,2,0),"")</f>
        <v>Dernières places disponibles</v>
      </c>
      <c r="Q792" s="6" t="str">
        <f>IFERROR(VLOOKUP(A792&amp;F792,'Commentaires Offres'!C:D,2,0),"")</f>
        <v/>
      </c>
      <c r="R792" t="str">
        <f>IFERROR(VLOOKUP(L792,Tables!A:C,3,0),"")</f>
        <v>Industrie</v>
      </c>
      <c r="S792" t="str">
        <f>IFERROR(VLOOKUP(L792,Tables!A:C,2,0),"")</f>
        <v>Aménagement et réparation mécanique maritime</v>
      </c>
      <c r="T792">
        <f t="shared" si="36"/>
        <v>9</v>
      </c>
      <c r="U792">
        <f t="shared" si="37"/>
        <v>2024</v>
      </c>
      <c r="V792" t="str">
        <f t="shared" si="38"/>
        <v>Oui</v>
      </c>
    </row>
    <row r="793" spans="1:22" ht="18" customHeight="1" x14ac:dyDescent="0.3">
      <c r="A793" s="1" t="s">
        <v>58</v>
      </c>
      <c r="B793" s="2">
        <v>45551</v>
      </c>
      <c r="C793" s="34">
        <v>45940</v>
      </c>
      <c r="D793" s="3" t="s">
        <v>566</v>
      </c>
      <c r="E793" s="4">
        <v>14562</v>
      </c>
      <c r="F793" s="5">
        <v>24009</v>
      </c>
      <c r="G793" s="4">
        <v>4</v>
      </c>
      <c r="H793" s="7" t="s">
        <v>23</v>
      </c>
      <c r="I793" s="35" t="s">
        <v>23</v>
      </c>
      <c r="J793" s="1" t="s">
        <v>19</v>
      </c>
      <c r="K793" s="6" t="s">
        <v>20</v>
      </c>
      <c r="L793" s="1">
        <v>155</v>
      </c>
      <c r="M793" s="6" t="s">
        <v>213</v>
      </c>
      <c r="N793" s="6" t="s">
        <v>241</v>
      </c>
      <c r="O793" s="4">
        <v>4</v>
      </c>
      <c r="P793" s="3" t="str">
        <f>IFERROR(VLOOKUP(A793&amp;F793,'Commentaires Offres'!H:I,2,0),"")</f>
        <v>Dernières places disponibles</v>
      </c>
      <c r="Q793" s="6" t="str">
        <f>IFERROR(VLOOKUP(A793&amp;F793,'Commentaires Offres'!C:D,2,0),"")</f>
        <v/>
      </c>
      <c r="R793" t="str">
        <f>IFERROR(VLOOKUP(L793,Tables!A:C,3,0),"")</f>
        <v>Industrie</v>
      </c>
      <c r="S793" t="str">
        <f>IFERROR(VLOOKUP(L793,Tables!A:C,2,0),"")</f>
        <v>Aménagement et réparation mécanique maritime</v>
      </c>
      <c r="T793">
        <f t="shared" si="36"/>
        <v>9</v>
      </c>
      <c r="U793">
        <f t="shared" si="37"/>
        <v>2024</v>
      </c>
      <c r="V793" t="str">
        <f t="shared" si="38"/>
        <v>Non</v>
      </c>
    </row>
    <row r="794" spans="1:22" ht="18" customHeight="1" x14ac:dyDescent="0.3">
      <c r="A794" s="1" t="s">
        <v>58</v>
      </c>
      <c r="B794" s="2">
        <v>45551</v>
      </c>
      <c r="C794" s="34">
        <v>46035</v>
      </c>
      <c r="D794" s="3" t="s">
        <v>567</v>
      </c>
      <c r="E794" s="4">
        <v>14565</v>
      </c>
      <c r="F794" s="5">
        <v>24010</v>
      </c>
      <c r="G794" s="4">
        <v>4</v>
      </c>
      <c r="H794" s="7" t="s">
        <v>23</v>
      </c>
      <c r="I794" s="35" t="s">
        <v>23</v>
      </c>
      <c r="J794" s="1" t="s">
        <v>19</v>
      </c>
      <c r="K794" s="6" t="s">
        <v>20</v>
      </c>
      <c r="L794" s="1">
        <v>155</v>
      </c>
      <c r="M794" s="6" t="s">
        <v>213</v>
      </c>
      <c r="N794" s="6" t="s">
        <v>242</v>
      </c>
      <c r="O794" s="4">
        <v>4</v>
      </c>
      <c r="P794" s="3" t="str">
        <f>IFERROR(VLOOKUP(A794&amp;F794,'Commentaires Offres'!H:I,2,0),"")</f>
        <v>Dernières places disponibles</v>
      </c>
      <c r="Q794" s="6" t="str">
        <f>IFERROR(VLOOKUP(A794&amp;F794,'Commentaires Offres'!C:D,2,0),"")</f>
        <v/>
      </c>
      <c r="R794" t="str">
        <f>IFERROR(VLOOKUP(L794,Tables!A:C,3,0),"")</f>
        <v>Industrie</v>
      </c>
      <c r="S794" t="str">
        <f>IFERROR(VLOOKUP(L794,Tables!A:C,2,0),"")</f>
        <v>Aménagement et réparation mécanique maritime</v>
      </c>
      <c r="T794">
        <f t="shared" si="36"/>
        <v>9</v>
      </c>
      <c r="U794">
        <f t="shared" si="37"/>
        <v>2024</v>
      </c>
      <c r="V794" t="str">
        <f t="shared" si="38"/>
        <v>Non</v>
      </c>
    </row>
    <row r="795" spans="1:22" ht="18" customHeight="1" x14ac:dyDescent="0.3">
      <c r="A795" s="1" t="s">
        <v>58</v>
      </c>
      <c r="B795" s="2">
        <v>45558</v>
      </c>
      <c r="C795" s="34">
        <v>45636</v>
      </c>
      <c r="D795" s="3" t="s">
        <v>764</v>
      </c>
      <c r="E795" s="4">
        <v>11713</v>
      </c>
      <c r="F795" s="5">
        <v>24019</v>
      </c>
      <c r="G795" s="4">
        <v>14</v>
      </c>
      <c r="H795" s="7" t="s">
        <v>9</v>
      </c>
      <c r="I795" s="35">
        <v>4883</v>
      </c>
      <c r="J795" s="1" t="s">
        <v>19</v>
      </c>
      <c r="K795" s="6" t="s">
        <v>20</v>
      </c>
      <c r="L795" s="1">
        <v>155</v>
      </c>
      <c r="M795" s="6" t="s">
        <v>213</v>
      </c>
      <c r="N795" s="6" t="s">
        <v>765</v>
      </c>
      <c r="O795" s="4">
        <v>14</v>
      </c>
      <c r="P795" s="3" t="str">
        <f>IFERROR(VLOOKUP(A795&amp;F795,'Commentaires Offres'!H:I,2,0),"")</f>
        <v/>
      </c>
      <c r="Q795" s="6" t="str">
        <f>IFERROR(VLOOKUP(A795&amp;F795,'Commentaires Offres'!C:D,2,0),"")</f>
        <v/>
      </c>
      <c r="R795" t="str">
        <f>IFERROR(VLOOKUP(L795,Tables!A:C,3,0),"")</f>
        <v>Industrie</v>
      </c>
      <c r="S795" t="str">
        <f>IFERROR(VLOOKUP(L795,Tables!A:C,2,0),"")</f>
        <v>Aménagement et réparation mécanique maritime</v>
      </c>
      <c r="T795">
        <f t="shared" si="36"/>
        <v>9</v>
      </c>
      <c r="U795">
        <f t="shared" si="37"/>
        <v>2024</v>
      </c>
      <c r="V795" t="str">
        <f t="shared" si="38"/>
        <v>Oui</v>
      </c>
    </row>
    <row r="796" spans="1:22" ht="18" customHeight="1" x14ac:dyDescent="0.3">
      <c r="A796" s="1" t="s">
        <v>58</v>
      </c>
      <c r="B796" s="2">
        <v>45565</v>
      </c>
      <c r="C796" s="34">
        <v>45824</v>
      </c>
      <c r="D796" s="3" t="s">
        <v>568</v>
      </c>
      <c r="E796" s="4">
        <v>4912</v>
      </c>
      <c r="F796" s="5">
        <v>24011</v>
      </c>
      <c r="G796" s="4">
        <v>16</v>
      </c>
      <c r="H796" s="7" t="s">
        <v>9</v>
      </c>
      <c r="I796" s="35">
        <v>14661</v>
      </c>
      <c r="J796" s="1" t="s">
        <v>19</v>
      </c>
      <c r="K796" s="6" t="s">
        <v>20</v>
      </c>
      <c r="L796" s="1">
        <v>155</v>
      </c>
      <c r="M796" s="6" t="s">
        <v>213</v>
      </c>
      <c r="N796" s="6" t="s">
        <v>254</v>
      </c>
      <c r="O796" s="4">
        <v>13</v>
      </c>
      <c r="P796" s="3" t="str">
        <f>IFERROR(VLOOKUP(A796&amp;F796,'Commentaires Offres'!H:I,2,0),"")</f>
        <v>Dernières places disponibles</v>
      </c>
      <c r="Q796" s="6" t="str">
        <f>IFERROR(VLOOKUP(A796&amp;F796,'Commentaires Offres'!C:D,2,0),"")</f>
        <v/>
      </c>
      <c r="R796" t="str">
        <f>IFERROR(VLOOKUP(L796,Tables!A:C,3,0),"")</f>
        <v>Industrie</v>
      </c>
      <c r="S796" t="str">
        <f>IFERROR(VLOOKUP(L796,Tables!A:C,2,0),"")</f>
        <v>Aménagement et réparation mécanique maritime</v>
      </c>
      <c r="T796">
        <f t="shared" si="36"/>
        <v>9</v>
      </c>
      <c r="U796">
        <f t="shared" si="37"/>
        <v>2024</v>
      </c>
      <c r="V796" t="str">
        <f t="shared" si="38"/>
        <v>Oui</v>
      </c>
    </row>
    <row r="797" spans="1:22" ht="18" customHeight="1" x14ac:dyDescent="0.3">
      <c r="A797" s="1" t="s">
        <v>58</v>
      </c>
      <c r="B797" s="2">
        <v>45579</v>
      </c>
      <c r="C797" s="34">
        <v>45848</v>
      </c>
      <c r="D797" s="3" t="s">
        <v>565</v>
      </c>
      <c r="E797" s="4">
        <v>9902</v>
      </c>
      <c r="F797" s="5">
        <v>24015</v>
      </c>
      <c r="G797" s="4">
        <v>14</v>
      </c>
      <c r="H797" s="7" t="s">
        <v>9</v>
      </c>
      <c r="I797" s="35">
        <v>16709</v>
      </c>
      <c r="J797" s="1" t="s">
        <v>19</v>
      </c>
      <c r="K797" s="6" t="s">
        <v>20</v>
      </c>
      <c r="L797" s="1">
        <v>155</v>
      </c>
      <c r="M797" s="6" t="s">
        <v>213</v>
      </c>
      <c r="N797" s="6" t="s">
        <v>766</v>
      </c>
      <c r="O797" s="4">
        <v>16</v>
      </c>
      <c r="P797" s="3" t="str">
        <f>IFERROR(VLOOKUP(A797&amp;F797,'Commentaires Offres'!H:I,2,0),"")</f>
        <v>Dernières places disponibles</v>
      </c>
      <c r="Q797" s="6" t="str">
        <f>IFERROR(VLOOKUP(A797&amp;F797,'Commentaires Offres'!C:D,2,0),"")</f>
        <v/>
      </c>
      <c r="R797" t="str">
        <f>IFERROR(VLOOKUP(L797,Tables!A:C,3,0),"")</f>
        <v>Industrie</v>
      </c>
      <c r="S797" t="str">
        <f>IFERROR(VLOOKUP(L797,Tables!A:C,2,0),"")</f>
        <v>Aménagement et réparation mécanique maritime</v>
      </c>
      <c r="T797">
        <f t="shared" si="36"/>
        <v>10</v>
      </c>
      <c r="U797">
        <f t="shared" si="37"/>
        <v>2024</v>
      </c>
      <c r="V797" t="str">
        <f t="shared" si="38"/>
        <v>Oui</v>
      </c>
    </row>
    <row r="798" spans="1:22" ht="18" customHeight="1" x14ac:dyDescent="0.3">
      <c r="A798" s="1" t="s">
        <v>58</v>
      </c>
      <c r="B798" s="2">
        <v>45593</v>
      </c>
      <c r="C798" s="34">
        <v>45650</v>
      </c>
      <c r="D798" s="3" t="s">
        <v>326</v>
      </c>
      <c r="E798" s="4">
        <v>11730</v>
      </c>
      <c r="F798" s="5">
        <v>24006</v>
      </c>
      <c r="G798" s="4">
        <v>4</v>
      </c>
      <c r="H798" s="7" t="s">
        <v>9</v>
      </c>
      <c r="I798" s="35">
        <v>4689</v>
      </c>
      <c r="J798" s="1" t="s">
        <v>19</v>
      </c>
      <c r="K798" s="6" t="s">
        <v>20</v>
      </c>
      <c r="L798" s="1">
        <v>155</v>
      </c>
      <c r="M798" s="6" t="s">
        <v>213</v>
      </c>
      <c r="N798" s="6"/>
      <c r="O798" s="4">
        <v>3</v>
      </c>
      <c r="P798" s="3" t="str">
        <f>IFERROR(VLOOKUP(A798&amp;F798,'Commentaires Offres'!H:I,2,0),"")</f>
        <v/>
      </c>
      <c r="Q798" s="6" t="str">
        <f>IFERROR(VLOOKUP(A798&amp;F798,'Commentaires Offres'!C:D,2,0),"")</f>
        <v/>
      </c>
      <c r="R798" t="str">
        <f>IFERROR(VLOOKUP(L798,Tables!A:C,3,0),"")</f>
        <v>Industrie</v>
      </c>
      <c r="S798" t="str">
        <f>IFERROR(VLOOKUP(L798,Tables!A:C,2,0),"")</f>
        <v>Aménagement et réparation mécanique maritime</v>
      </c>
      <c r="T798">
        <f t="shared" si="36"/>
        <v>10</v>
      </c>
      <c r="U798">
        <f t="shared" si="37"/>
        <v>2024</v>
      </c>
      <c r="V798" t="str">
        <f t="shared" si="38"/>
        <v>Oui</v>
      </c>
    </row>
    <row r="799" spans="1:22" ht="18" customHeight="1" x14ac:dyDescent="0.3">
      <c r="A799" s="1" t="s">
        <v>58</v>
      </c>
      <c r="B799" s="2">
        <v>45663</v>
      </c>
      <c r="C799" s="34">
        <v>46052</v>
      </c>
      <c r="D799" s="3" t="s">
        <v>566</v>
      </c>
      <c r="E799" s="4">
        <v>14562</v>
      </c>
      <c r="F799" s="5">
        <v>24013</v>
      </c>
      <c r="G799" s="4">
        <v>4</v>
      </c>
      <c r="H799" s="7" t="s">
        <v>23</v>
      </c>
      <c r="I799" s="35" t="s">
        <v>23</v>
      </c>
      <c r="J799" s="1" t="s">
        <v>19</v>
      </c>
      <c r="K799" s="6" t="s">
        <v>20</v>
      </c>
      <c r="L799" s="1">
        <v>155</v>
      </c>
      <c r="M799" s="6" t="s">
        <v>213</v>
      </c>
      <c r="N799" s="6" t="s">
        <v>241</v>
      </c>
      <c r="O799" s="4">
        <v>4</v>
      </c>
      <c r="P799" s="3" t="str">
        <f>IFERROR(VLOOKUP(A799&amp;F799,'Commentaires Offres'!H:I,2,0),"")</f>
        <v>Cette formation n’est pas disponible actuellement et le recrutement est fermé</v>
      </c>
      <c r="Q799" s="6" t="str">
        <f>IFERROR(VLOOKUP(A799&amp;F799,'Commentaires Offres'!C:D,2,0),"")</f>
        <v/>
      </c>
      <c r="R799" t="str">
        <f>IFERROR(VLOOKUP(L799,Tables!A:C,3,0),"")</f>
        <v>Industrie</v>
      </c>
      <c r="S799" t="str">
        <f>IFERROR(VLOOKUP(L799,Tables!A:C,2,0),"")</f>
        <v>Aménagement et réparation mécanique maritime</v>
      </c>
      <c r="T799">
        <f t="shared" si="36"/>
        <v>1</v>
      </c>
      <c r="U799">
        <f t="shared" si="37"/>
        <v>2025</v>
      </c>
      <c r="V799" t="str">
        <f t="shared" si="38"/>
        <v>Non</v>
      </c>
    </row>
    <row r="800" spans="1:22" ht="18" customHeight="1" x14ac:dyDescent="0.3">
      <c r="A800" s="1" t="s">
        <v>58</v>
      </c>
      <c r="B800" s="2">
        <v>45691</v>
      </c>
      <c r="C800" s="34">
        <v>45784</v>
      </c>
      <c r="D800" s="3" t="s">
        <v>327</v>
      </c>
      <c r="E800" s="4">
        <v>11727</v>
      </c>
      <c r="F800" s="5">
        <v>24005</v>
      </c>
      <c r="G800" s="4">
        <v>4</v>
      </c>
      <c r="H800" s="7" t="s">
        <v>9</v>
      </c>
      <c r="I800" s="35">
        <v>7182</v>
      </c>
      <c r="J800" s="1" t="s">
        <v>19</v>
      </c>
      <c r="K800" s="6" t="s">
        <v>20</v>
      </c>
      <c r="L800" s="1">
        <v>155</v>
      </c>
      <c r="M800" s="6" t="s">
        <v>213</v>
      </c>
      <c r="N800" s="6"/>
      <c r="O800" s="4">
        <v>3</v>
      </c>
      <c r="P800" s="3" t="str">
        <f>IFERROR(VLOOKUP(A800&amp;F800,'Commentaires Offres'!H:I,2,0),"")</f>
        <v/>
      </c>
      <c r="Q800" s="6" t="str">
        <f>IFERROR(VLOOKUP(A800&amp;F800,'Commentaires Offres'!C:D,2,0),"")</f>
        <v/>
      </c>
      <c r="R800" t="str">
        <f>IFERROR(VLOOKUP(L800,Tables!A:C,3,0),"")</f>
        <v>Industrie</v>
      </c>
      <c r="S800" t="str">
        <f>IFERROR(VLOOKUP(L800,Tables!A:C,2,0),"")</f>
        <v>Aménagement et réparation mécanique maritime</v>
      </c>
      <c r="T800">
        <f t="shared" si="36"/>
        <v>2</v>
      </c>
      <c r="U800">
        <f t="shared" si="37"/>
        <v>2025</v>
      </c>
      <c r="V800" t="str">
        <f t="shared" si="38"/>
        <v>Oui</v>
      </c>
    </row>
    <row r="801" spans="1:22" ht="18" customHeight="1" x14ac:dyDescent="0.3">
      <c r="A801" s="1" t="s">
        <v>58</v>
      </c>
      <c r="B801" s="2">
        <v>45754</v>
      </c>
      <c r="C801" s="34">
        <v>46147</v>
      </c>
      <c r="D801" s="3" t="s">
        <v>566</v>
      </c>
      <c r="E801" s="4">
        <v>14562</v>
      </c>
      <c r="F801" s="5">
        <v>24014</v>
      </c>
      <c r="G801" s="4">
        <v>4</v>
      </c>
      <c r="H801" s="7" t="s">
        <v>23</v>
      </c>
      <c r="I801" s="35" t="s">
        <v>23</v>
      </c>
      <c r="J801" s="1" t="s">
        <v>19</v>
      </c>
      <c r="K801" s="6" t="s">
        <v>20</v>
      </c>
      <c r="L801" s="1">
        <v>155</v>
      </c>
      <c r="M801" s="6" t="s">
        <v>213</v>
      </c>
      <c r="N801" s="6" t="s">
        <v>241</v>
      </c>
      <c r="O801" s="4">
        <v>4</v>
      </c>
      <c r="P801" s="3" t="str">
        <f>IFERROR(VLOOKUP(A801&amp;F801,'Commentaires Offres'!H:I,2,0),"")</f>
        <v>Cette formation n’est pas disponible actuellement et le recrutement est fermé</v>
      </c>
      <c r="Q801" s="6" t="str">
        <f>IFERROR(VLOOKUP(A801&amp;F801,'Commentaires Offres'!C:D,2,0),"")</f>
        <v/>
      </c>
      <c r="R801" t="str">
        <f>IFERROR(VLOOKUP(L801,Tables!A:C,3,0),"")</f>
        <v>Industrie</v>
      </c>
      <c r="S801" t="str">
        <f>IFERROR(VLOOKUP(L801,Tables!A:C,2,0),"")</f>
        <v>Aménagement et réparation mécanique maritime</v>
      </c>
      <c r="T801">
        <f t="shared" si="36"/>
        <v>4</v>
      </c>
      <c r="U801">
        <f t="shared" si="37"/>
        <v>2025</v>
      </c>
      <c r="V801" t="str">
        <f t="shared" si="38"/>
        <v>Non</v>
      </c>
    </row>
    <row r="802" spans="1:22" ht="18" customHeight="1" x14ac:dyDescent="0.3">
      <c r="A802" s="8" t="s">
        <v>58</v>
      </c>
      <c r="B802" s="2">
        <v>45936</v>
      </c>
      <c r="C802" s="34">
        <v>46195</v>
      </c>
      <c r="D802" s="3" t="s">
        <v>568</v>
      </c>
      <c r="E802" s="4">
        <v>4912</v>
      </c>
      <c r="F802" s="5">
        <v>24012</v>
      </c>
      <c r="G802" s="4">
        <v>16</v>
      </c>
      <c r="H802" s="7" t="s">
        <v>9</v>
      </c>
      <c r="I802" s="35">
        <v>14661</v>
      </c>
      <c r="J802" s="1" t="s">
        <v>19</v>
      </c>
      <c r="K802" s="6" t="s">
        <v>20</v>
      </c>
      <c r="L802" s="1">
        <v>155</v>
      </c>
      <c r="M802" s="6" t="s">
        <v>213</v>
      </c>
      <c r="N802" s="6" t="s">
        <v>254</v>
      </c>
      <c r="O802" s="4">
        <v>13</v>
      </c>
      <c r="P802" s="3" t="str">
        <f>IFERROR(VLOOKUP(A802&amp;F802,'Commentaires Offres'!H:I,2,0),"")</f>
        <v/>
      </c>
      <c r="Q802" s="6" t="str">
        <f>IFERROR(VLOOKUP(A802&amp;F802,'Commentaires Offres'!C:D,2,0),"")</f>
        <v/>
      </c>
      <c r="R802" t="str">
        <f>IFERROR(VLOOKUP(L802,Tables!A:C,3,0),"")</f>
        <v>Industrie</v>
      </c>
      <c r="S802" t="str">
        <f>IFERROR(VLOOKUP(L802,Tables!A:C,2,0),"")</f>
        <v>Aménagement et réparation mécanique maritime</v>
      </c>
      <c r="T802">
        <f t="shared" si="36"/>
        <v>10</v>
      </c>
      <c r="U802">
        <f t="shared" si="37"/>
        <v>2025</v>
      </c>
      <c r="V802" t="str">
        <f t="shared" si="38"/>
        <v>Oui</v>
      </c>
    </row>
    <row r="803" spans="1:22" ht="18" customHeight="1" x14ac:dyDescent="0.3">
      <c r="A803" s="1" t="s">
        <v>59</v>
      </c>
      <c r="B803" s="2">
        <v>45462</v>
      </c>
      <c r="C803" s="34">
        <v>45673</v>
      </c>
      <c r="D803" s="3" t="s">
        <v>534</v>
      </c>
      <c r="E803" s="4">
        <v>14524</v>
      </c>
      <c r="F803" s="5">
        <v>23740</v>
      </c>
      <c r="G803" s="4">
        <v>18</v>
      </c>
      <c r="H803" s="7" t="s">
        <v>23</v>
      </c>
      <c r="I803" s="35" t="s">
        <v>23</v>
      </c>
      <c r="J803" s="1" t="s">
        <v>19</v>
      </c>
      <c r="K803" s="6" t="s">
        <v>20</v>
      </c>
      <c r="L803" s="1">
        <v>173</v>
      </c>
      <c r="M803" s="6" t="s">
        <v>168</v>
      </c>
      <c r="N803" s="6" t="s">
        <v>172</v>
      </c>
      <c r="O803" s="4">
        <v>18</v>
      </c>
      <c r="P803" s="3" t="str">
        <f>IFERROR(VLOOKUP(A803&amp;F803,'Commentaires Offres'!H:I,2,0),"")</f>
        <v/>
      </c>
      <c r="Q803" s="6" t="str">
        <f>IFERROR(VLOOKUP(A803&amp;F803,'Commentaires Offres'!C:D,2,0),"")</f>
        <v/>
      </c>
      <c r="R803" t="str">
        <f>IFERROR(VLOOKUP(L803,Tables!A:C,3,0),"")</f>
        <v>Tertiaire</v>
      </c>
      <c r="S803" t="str">
        <f>IFERROR(VLOOKUP(L803,Tables!A:C,2,0),"")</f>
        <v>Conduite routiere</v>
      </c>
      <c r="T803">
        <f t="shared" si="36"/>
        <v>6</v>
      </c>
      <c r="U803">
        <f t="shared" si="37"/>
        <v>2024</v>
      </c>
      <c r="V803" t="str">
        <f t="shared" si="38"/>
        <v>Non</v>
      </c>
    </row>
    <row r="804" spans="1:22" ht="18" customHeight="1" x14ac:dyDescent="0.3">
      <c r="A804" s="1" t="s">
        <v>59</v>
      </c>
      <c r="B804" s="2">
        <v>45476</v>
      </c>
      <c r="C804" s="34">
        <v>45679</v>
      </c>
      <c r="D804" s="3" t="s">
        <v>576</v>
      </c>
      <c r="E804" s="4">
        <v>9914</v>
      </c>
      <c r="F804" s="5">
        <v>23717</v>
      </c>
      <c r="G804" s="4">
        <v>6</v>
      </c>
      <c r="H804" s="7" t="s">
        <v>9</v>
      </c>
      <c r="I804" s="35">
        <v>7700</v>
      </c>
      <c r="J804" s="1" t="s">
        <v>19</v>
      </c>
      <c r="K804" s="6" t="s">
        <v>20</v>
      </c>
      <c r="L804" s="1">
        <v>160</v>
      </c>
      <c r="M804" s="6" t="s">
        <v>21</v>
      </c>
      <c r="N804" s="6"/>
      <c r="O804" s="4">
        <v>7</v>
      </c>
      <c r="P804" s="3" t="str">
        <f>IFERROR(VLOOKUP(A804&amp;F804,'Commentaires Offres'!H:I,2,0),"")</f>
        <v/>
      </c>
      <c r="Q804" s="6" t="str">
        <f>IFERROR(VLOOKUP(A804&amp;F804,'Commentaires Offres'!C:D,2,0),"")</f>
        <v/>
      </c>
      <c r="R804" t="str">
        <f>IFERROR(VLOOKUP(L804,Tables!A:C,3,0),"")</f>
        <v>Tertiaire</v>
      </c>
      <c r="S804" t="str">
        <f>IFERROR(VLOOKUP(L804,Tables!A:C,2,0),"")</f>
        <v>Comptabilité - Gestion</v>
      </c>
      <c r="T804">
        <f t="shared" si="36"/>
        <v>7</v>
      </c>
      <c r="U804">
        <f t="shared" si="37"/>
        <v>2024</v>
      </c>
      <c r="V804" t="str">
        <f t="shared" si="38"/>
        <v>Oui</v>
      </c>
    </row>
    <row r="805" spans="1:22" ht="18" customHeight="1" x14ac:dyDescent="0.3">
      <c r="A805" s="1" t="s">
        <v>59</v>
      </c>
      <c r="B805" s="2">
        <v>45483</v>
      </c>
      <c r="C805" s="34">
        <v>45483</v>
      </c>
      <c r="D805" s="3" t="s">
        <v>867</v>
      </c>
      <c r="E805" s="4">
        <v>14170</v>
      </c>
      <c r="F805" s="5">
        <v>24236</v>
      </c>
      <c r="G805" s="4">
        <v>12</v>
      </c>
      <c r="H805" s="7" t="s">
        <v>23</v>
      </c>
      <c r="I805" s="35" t="s">
        <v>23</v>
      </c>
      <c r="J805" s="1" t="s">
        <v>19</v>
      </c>
      <c r="K805" s="6" t="s">
        <v>25</v>
      </c>
      <c r="L805" s="1">
        <v>177</v>
      </c>
      <c r="M805" s="6" t="s">
        <v>34</v>
      </c>
      <c r="N805" s="6"/>
      <c r="O805" s="4">
        <v>12</v>
      </c>
      <c r="P805" s="3" t="str">
        <f>IFERROR(VLOOKUP(A805&amp;F805,'Commentaires Offres'!H:I,2,0),"")</f>
        <v/>
      </c>
      <c r="Q805" s="6" t="str">
        <f>IFERROR(VLOOKUP(A805&amp;F805,'Commentaires Offres'!C:D,2,0),"")</f>
        <v/>
      </c>
      <c r="R805" t="str">
        <f>IFERROR(VLOOKUP(L805,Tables!A:C,3,0),"")</f>
        <v>Tertiaire</v>
      </c>
      <c r="S805" t="str">
        <f>IFERROR(VLOOKUP(L805,Tables!A:C,2,0),"")</f>
        <v>Autres Services entreprises et collectivités</v>
      </c>
      <c r="T805">
        <f t="shared" si="36"/>
        <v>7</v>
      </c>
      <c r="U805">
        <f t="shared" si="37"/>
        <v>2024</v>
      </c>
      <c r="V805" t="str">
        <f t="shared" si="38"/>
        <v>Non</v>
      </c>
    </row>
    <row r="806" spans="1:22" ht="18" customHeight="1" x14ac:dyDescent="0.3">
      <c r="A806" s="1" t="s">
        <v>59</v>
      </c>
      <c r="B806" s="2">
        <v>45484</v>
      </c>
      <c r="C806" s="34">
        <v>45495</v>
      </c>
      <c r="D806" s="3" t="s">
        <v>874</v>
      </c>
      <c r="E806" s="4">
        <v>14265</v>
      </c>
      <c r="F806" s="5">
        <v>24237</v>
      </c>
      <c r="G806" s="4">
        <v>12</v>
      </c>
      <c r="H806" s="7" t="s">
        <v>23</v>
      </c>
      <c r="I806" s="35" t="s">
        <v>23</v>
      </c>
      <c r="J806" s="1" t="s">
        <v>19</v>
      </c>
      <c r="K806" s="6" t="s">
        <v>25</v>
      </c>
      <c r="L806" s="1">
        <v>177</v>
      </c>
      <c r="M806" s="6" t="s">
        <v>36</v>
      </c>
      <c r="N806" s="6"/>
      <c r="O806" s="4">
        <v>12</v>
      </c>
      <c r="P806" s="3" t="str">
        <f>IFERROR(VLOOKUP(A806&amp;F806,'Commentaires Offres'!H:I,2,0),"")</f>
        <v>Dernières places disponibles</v>
      </c>
      <c r="Q806" s="6" t="str">
        <f>IFERROR(VLOOKUP(A806&amp;F806,'Commentaires Offres'!C:D,2,0),"")</f>
        <v/>
      </c>
      <c r="R806" t="str">
        <f>IFERROR(VLOOKUP(L806,Tables!A:C,3,0),"")</f>
        <v>Tertiaire</v>
      </c>
      <c r="S806" t="str">
        <f>IFERROR(VLOOKUP(L806,Tables!A:C,2,0),"")</f>
        <v>Autres Services entreprises et collectivités</v>
      </c>
      <c r="T806">
        <f t="shared" si="36"/>
        <v>7</v>
      </c>
      <c r="U806">
        <f t="shared" si="37"/>
        <v>2024</v>
      </c>
      <c r="V806" t="str">
        <f t="shared" si="38"/>
        <v>Non</v>
      </c>
    </row>
    <row r="807" spans="1:22" ht="18" customHeight="1" x14ac:dyDescent="0.3">
      <c r="A807" s="1" t="s">
        <v>59</v>
      </c>
      <c r="B807" s="2">
        <v>45484</v>
      </c>
      <c r="C807" s="34">
        <v>45548</v>
      </c>
      <c r="D807" s="3" t="s">
        <v>331</v>
      </c>
      <c r="E807" s="4">
        <v>15140</v>
      </c>
      <c r="F807" s="5">
        <v>24075</v>
      </c>
      <c r="G807" s="4">
        <v>4</v>
      </c>
      <c r="H807" s="7" t="s">
        <v>9</v>
      </c>
      <c r="I807" s="35">
        <v>3584</v>
      </c>
      <c r="J807" s="1" t="s">
        <v>19</v>
      </c>
      <c r="K807" s="6" t="s">
        <v>20</v>
      </c>
      <c r="L807" s="1">
        <v>160</v>
      </c>
      <c r="M807" s="6" t="s">
        <v>21</v>
      </c>
      <c r="N807" s="6"/>
      <c r="O807" s="4">
        <v>6</v>
      </c>
      <c r="P807" s="3" t="str">
        <f>IFERROR(VLOOKUP(A807&amp;F807,'Commentaires Offres'!H:I,2,0),"")</f>
        <v/>
      </c>
      <c r="Q807" s="6" t="str">
        <f>IFERROR(VLOOKUP(A807&amp;F807,'Commentaires Offres'!C:D,2,0),"")</f>
        <v/>
      </c>
      <c r="R807" t="str">
        <f>IFERROR(VLOOKUP(L807,Tables!A:C,3,0),"")</f>
        <v>Tertiaire</v>
      </c>
      <c r="S807" t="str">
        <f>IFERROR(VLOOKUP(L807,Tables!A:C,2,0),"")</f>
        <v>Comptabilité - Gestion</v>
      </c>
      <c r="T807">
        <f t="shared" si="36"/>
        <v>7</v>
      </c>
      <c r="U807">
        <f t="shared" si="37"/>
        <v>2024</v>
      </c>
      <c r="V807" t="str">
        <f t="shared" si="38"/>
        <v>Oui</v>
      </c>
    </row>
    <row r="808" spans="1:22" ht="18" customHeight="1" x14ac:dyDescent="0.3">
      <c r="A808" s="1" t="s">
        <v>59</v>
      </c>
      <c r="B808" s="2">
        <v>45491</v>
      </c>
      <c r="C808" s="34">
        <v>45541</v>
      </c>
      <c r="D808" s="3" t="s">
        <v>335</v>
      </c>
      <c r="E808" s="4">
        <v>15141</v>
      </c>
      <c r="F808" s="5">
        <v>23524</v>
      </c>
      <c r="G808" s="4">
        <v>6</v>
      </c>
      <c r="H808" s="7" t="s">
        <v>9</v>
      </c>
      <c r="I808" s="35">
        <v>2880</v>
      </c>
      <c r="J808" s="1" t="s">
        <v>19</v>
      </c>
      <c r="K808" s="6" t="s">
        <v>20</v>
      </c>
      <c r="L808" s="1">
        <v>160</v>
      </c>
      <c r="M808" s="6" t="s">
        <v>21</v>
      </c>
      <c r="N808" s="6" t="s">
        <v>62</v>
      </c>
      <c r="O808" s="4">
        <v>6</v>
      </c>
      <c r="P808" s="3" t="str">
        <f>IFERROR(VLOOKUP(A808&amp;F808,'Commentaires Offres'!H:I,2,0),"")</f>
        <v/>
      </c>
      <c r="Q808" s="6" t="str">
        <f>IFERROR(VLOOKUP(A808&amp;F808,'Commentaires Offres'!C:D,2,0),"")</f>
        <v/>
      </c>
      <c r="R808" t="str">
        <f>IFERROR(VLOOKUP(L808,Tables!A:C,3,0),"")</f>
        <v>Tertiaire</v>
      </c>
      <c r="S808" t="str">
        <f>IFERROR(VLOOKUP(L808,Tables!A:C,2,0),"")</f>
        <v>Comptabilité - Gestion</v>
      </c>
      <c r="T808">
        <f t="shared" si="36"/>
        <v>7</v>
      </c>
      <c r="U808">
        <f t="shared" si="37"/>
        <v>2024</v>
      </c>
      <c r="V808" t="str">
        <f t="shared" si="38"/>
        <v>Oui</v>
      </c>
    </row>
    <row r="809" spans="1:22" ht="18" customHeight="1" x14ac:dyDescent="0.3">
      <c r="A809" s="1" t="s">
        <v>59</v>
      </c>
      <c r="B809" s="2">
        <v>45530</v>
      </c>
      <c r="C809" s="34">
        <v>45596</v>
      </c>
      <c r="D809" s="3" t="s">
        <v>336</v>
      </c>
      <c r="E809" s="4">
        <v>13163</v>
      </c>
      <c r="F809" s="5">
        <v>23477</v>
      </c>
      <c r="G809" s="4">
        <v>6</v>
      </c>
      <c r="H809" s="7" t="s">
        <v>9</v>
      </c>
      <c r="I809" s="35">
        <v>3556</v>
      </c>
      <c r="J809" s="1" t="s">
        <v>19</v>
      </c>
      <c r="K809" s="6" t="s">
        <v>20</v>
      </c>
      <c r="L809" s="1">
        <v>160</v>
      </c>
      <c r="M809" s="6" t="s">
        <v>21</v>
      </c>
      <c r="N809" s="6" t="s">
        <v>62</v>
      </c>
      <c r="O809" s="4">
        <v>6</v>
      </c>
      <c r="P809" s="3" t="str">
        <f>IFERROR(VLOOKUP(A809&amp;F809,'Commentaires Offres'!H:I,2,0),"")</f>
        <v/>
      </c>
      <c r="Q809" s="6" t="str">
        <f>IFERROR(VLOOKUP(A809&amp;F809,'Commentaires Offres'!C:D,2,0),"")</f>
        <v/>
      </c>
      <c r="R809" t="str">
        <f>IFERROR(VLOOKUP(L809,Tables!A:C,3,0),"")</f>
        <v>Tertiaire</v>
      </c>
      <c r="S809" t="str">
        <f>IFERROR(VLOOKUP(L809,Tables!A:C,2,0),"")</f>
        <v>Comptabilité - Gestion</v>
      </c>
      <c r="T809">
        <f t="shared" si="36"/>
        <v>8</v>
      </c>
      <c r="U809">
        <f t="shared" si="37"/>
        <v>2024</v>
      </c>
      <c r="V809" t="str">
        <f t="shared" si="38"/>
        <v>Oui</v>
      </c>
    </row>
    <row r="810" spans="1:22" ht="18" customHeight="1" x14ac:dyDescent="0.3">
      <c r="A810" s="1" t="s">
        <v>59</v>
      </c>
      <c r="B810" s="2">
        <v>45537</v>
      </c>
      <c r="C810" s="34">
        <v>45588</v>
      </c>
      <c r="D810" s="3" t="s">
        <v>337</v>
      </c>
      <c r="E810" s="4">
        <v>15244</v>
      </c>
      <c r="F810" s="5">
        <v>23709</v>
      </c>
      <c r="G810" s="4">
        <v>4</v>
      </c>
      <c r="H810" s="7" t="s">
        <v>23</v>
      </c>
      <c r="I810" s="35" t="s">
        <v>23</v>
      </c>
      <c r="J810" s="1" t="s">
        <v>19</v>
      </c>
      <c r="K810" s="6" t="s">
        <v>20</v>
      </c>
      <c r="L810" s="1">
        <v>178</v>
      </c>
      <c r="M810" s="6" t="s">
        <v>28</v>
      </c>
      <c r="N810" s="6"/>
      <c r="O810" s="4">
        <v>4</v>
      </c>
      <c r="P810" s="3" t="str">
        <f>IFERROR(VLOOKUP(A810&amp;F810,'Commentaires Offres'!H:I,2,0),"")</f>
        <v/>
      </c>
      <c r="Q810" s="6" t="str">
        <f>IFERROR(VLOOKUP(A810&amp;F810,'Commentaires Offres'!C:D,2,0),"")</f>
        <v/>
      </c>
      <c r="R810" t="str">
        <f>IFERROR(VLOOKUP(L810,Tables!A:C,3,0),"")</f>
        <v>Tertiaire</v>
      </c>
      <c r="S810" t="str">
        <f>IFERROR(VLOOKUP(L810,Tables!A:C,2,0),"")</f>
        <v>Métiers de la médiation-insertion-formation</v>
      </c>
      <c r="T810">
        <f t="shared" si="36"/>
        <v>9</v>
      </c>
      <c r="U810">
        <f t="shared" si="37"/>
        <v>2024</v>
      </c>
      <c r="V810" t="str">
        <f t="shared" si="38"/>
        <v>Non</v>
      </c>
    </row>
    <row r="811" spans="1:22" ht="18" customHeight="1" x14ac:dyDescent="0.3">
      <c r="A811" s="1" t="s">
        <v>59</v>
      </c>
      <c r="B811" s="2">
        <v>45537</v>
      </c>
      <c r="C811" s="34">
        <v>45742</v>
      </c>
      <c r="D811" s="3" t="s">
        <v>542</v>
      </c>
      <c r="E811" s="4">
        <v>9625</v>
      </c>
      <c r="F811" s="5">
        <v>24092</v>
      </c>
      <c r="G811" s="4">
        <v>16</v>
      </c>
      <c r="H811" s="7" t="s">
        <v>9</v>
      </c>
      <c r="I811" s="35">
        <v>9548</v>
      </c>
      <c r="J811" s="1" t="s">
        <v>19</v>
      </c>
      <c r="K811" s="6" t="s">
        <v>20</v>
      </c>
      <c r="L811" s="1">
        <v>178</v>
      </c>
      <c r="M811" s="6" t="s">
        <v>28</v>
      </c>
      <c r="N811" s="6"/>
      <c r="O811" s="4">
        <v>15</v>
      </c>
      <c r="P811" s="3" t="str">
        <f>IFERROR(VLOOKUP(A811&amp;F811,'Commentaires Offres'!H:I,2,0),"")</f>
        <v/>
      </c>
      <c r="Q811" s="6" t="str">
        <f>IFERROR(VLOOKUP(A811&amp;F811,'Commentaires Offres'!C:D,2,0),"")</f>
        <v/>
      </c>
      <c r="R811" t="str">
        <f>IFERROR(VLOOKUP(L811,Tables!A:C,3,0),"")</f>
        <v>Tertiaire</v>
      </c>
      <c r="S811" t="str">
        <f>IFERROR(VLOOKUP(L811,Tables!A:C,2,0),"")</f>
        <v>Métiers de la médiation-insertion-formation</v>
      </c>
      <c r="T811">
        <f t="shared" si="36"/>
        <v>9</v>
      </c>
      <c r="U811">
        <f t="shared" si="37"/>
        <v>2024</v>
      </c>
      <c r="V811" t="str">
        <f t="shared" si="38"/>
        <v>Oui</v>
      </c>
    </row>
    <row r="812" spans="1:22" ht="18" customHeight="1" x14ac:dyDescent="0.3">
      <c r="A812" s="1" t="s">
        <v>59</v>
      </c>
      <c r="B812" s="2">
        <v>45539</v>
      </c>
      <c r="C812" s="34">
        <v>45540</v>
      </c>
      <c r="D812" s="3" t="s">
        <v>308</v>
      </c>
      <c r="E812" s="4">
        <v>9994</v>
      </c>
      <c r="F812" s="5">
        <v>24072</v>
      </c>
      <c r="G812" s="4">
        <v>10</v>
      </c>
      <c r="H812" s="7" t="s">
        <v>23</v>
      </c>
      <c r="I812" s="35" t="s">
        <v>23</v>
      </c>
      <c r="J812" s="1" t="s">
        <v>19</v>
      </c>
      <c r="K812" s="6" t="s">
        <v>20</v>
      </c>
      <c r="L812" s="1">
        <v>177</v>
      </c>
      <c r="M812" s="6" t="s">
        <v>31</v>
      </c>
      <c r="N812" s="6"/>
      <c r="O812" s="4">
        <v>6</v>
      </c>
      <c r="P812" s="3" t="str">
        <f>IFERROR(VLOOKUP(A812&amp;F812,'Commentaires Offres'!H:I,2,0),"")</f>
        <v/>
      </c>
      <c r="Q812" s="6" t="str">
        <f>IFERROR(VLOOKUP(A812&amp;F812,'Commentaires Offres'!C:D,2,0),"")</f>
        <v/>
      </c>
      <c r="R812" t="str">
        <f>IFERROR(VLOOKUP(L812,Tables!A:C,3,0),"")</f>
        <v>Tertiaire</v>
      </c>
      <c r="S812" t="str">
        <f>IFERROR(VLOOKUP(L812,Tables!A:C,2,0),"")</f>
        <v>Autres Services entreprises et collectivités</v>
      </c>
      <c r="T812">
        <f t="shared" si="36"/>
        <v>9</v>
      </c>
      <c r="U812">
        <f t="shared" si="37"/>
        <v>2024</v>
      </c>
      <c r="V812" t="str">
        <f t="shared" si="38"/>
        <v>Non</v>
      </c>
    </row>
    <row r="813" spans="1:22" ht="18" customHeight="1" x14ac:dyDescent="0.3">
      <c r="A813" s="1" t="s">
        <v>59</v>
      </c>
      <c r="B813" s="2">
        <v>45541</v>
      </c>
      <c r="C813" s="34">
        <v>45848</v>
      </c>
      <c r="D813" s="3" t="s">
        <v>577</v>
      </c>
      <c r="E813" s="4">
        <v>11842</v>
      </c>
      <c r="F813" s="5">
        <v>23646</v>
      </c>
      <c r="G813" s="4">
        <v>13</v>
      </c>
      <c r="H813" s="7" t="s">
        <v>9</v>
      </c>
      <c r="I813" s="35">
        <v>9317</v>
      </c>
      <c r="J813" s="1" t="s">
        <v>19</v>
      </c>
      <c r="K813" s="6" t="s">
        <v>211</v>
      </c>
      <c r="L813" s="1">
        <v>175</v>
      </c>
      <c r="M813" s="6" t="s">
        <v>168</v>
      </c>
      <c r="N813" s="6" t="s">
        <v>205</v>
      </c>
      <c r="O813" s="4">
        <v>14</v>
      </c>
      <c r="P813" s="3" t="str">
        <f>IFERROR(VLOOKUP(A813&amp;F813,'Commentaires Offres'!H:I,2,0),"")</f>
        <v>Formation réservée</v>
      </c>
      <c r="Q813" s="6" t="str">
        <f>IFERROR(VLOOKUP(A813&amp;F813,'Commentaires Offres'!C:D,2,0),"")</f>
        <v/>
      </c>
      <c r="R813" t="str">
        <f>IFERROR(VLOOKUP(L813,Tables!A:C,3,0),"")</f>
        <v>Tertiaire</v>
      </c>
      <c r="S813" t="str">
        <f>IFERROR(VLOOKUP(L813,Tables!A:C,2,0),"")</f>
        <v>Logistique</v>
      </c>
      <c r="T813">
        <f t="shared" si="36"/>
        <v>9</v>
      </c>
      <c r="U813">
        <f t="shared" si="37"/>
        <v>2024</v>
      </c>
      <c r="V813" t="str">
        <f t="shared" si="38"/>
        <v>Oui</v>
      </c>
    </row>
    <row r="814" spans="1:22" ht="18" customHeight="1" x14ac:dyDescent="0.3">
      <c r="A814" s="1" t="s">
        <v>59</v>
      </c>
      <c r="B814" s="2">
        <v>45544</v>
      </c>
      <c r="C814" s="34">
        <v>45700</v>
      </c>
      <c r="D814" s="3" t="s">
        <v>532</v>
      </c>
      <c r="E814" s="4">
        <v>11519</v>
      </c>
      <c r="F814" s="5">
        <v>23455</v>
      </c>
      <c r="G814" s="4">
        <v>6</v>
      </c>
      <c r="H814" s="7" t="s">
        <v>9</v>
      </c>
      <c r="I814" s="35">
        <v>5558</v>
      </c>
      <c r="J814" s="1" t="s">
        <v>19</v>
      </c>
      <c r="K814" s="6" t="s">
        <v>20</v>
      </c>
      <c r="L814" s="1">
        <v>159</v>
      </c>
      <c r="M814" s="6" t="s">
        <v>21</v>
      </c>
      <c r="N814" s="6" t="s">
        <v>62</v>
      </c>
      <c r="O814" s="4">
        <v>6</v>
      </c>
      <c r="P814" s="3" t="str">
        <f>IFERROR(VLOOKUP(A814&amp;F814,'Commentaires Offres'!H:I,2,0),"")</f>
        <v>Dernières places disponibles</v>
      </c>
      <c r="Q814" s="6" t="str">
        <f>IFERROR(VLOOKUP(A814&amp;F814,'Commentaires Offres'!C:D,2,0),"")</f>
        <v/>
      </c>
      <c r="R814" t="str">
        <f>IFERROR(VLOOKUP(L814,Tables!A:C,3,0),"")</f>
        <v>Tertiaire</v>
      </c>
      <c r="S814" t="str">
        <f>IFERROR(VLOOKUP(L814,Tables!A:C,2,0),"")</f>
        <v>Secrétariat - Assistanat</v>
      </c>
      <c r="T814">
        <f t="shared" si="36"/>
        <v>9</v>
      </c>
      <c r="U814">
        <f t="shared" si="37"/>
        <v>2024</v>
      </c>
      <c r="V814" t="str">
        <f t="shared" si="38"/>
        <v>Oui</v>
      </c>
    </row>
    <row r="815" spans="1:22" ht="18" customHeight="1" x14ac:dyDescent="0.3">
      <c r="A815" s="1" t="s">
        <v>59</v>
      </c>
      <c r="B815" s="2">
        <v>45544</v>
      </c>
      <c r="C815" s="34">
        <v>45735</v>
      </c>
      <c r="D815" s="3" t="s">
        <v>510</v>
      </c>
      <c r="E815" s="4">
        <v>2763</v>
      </c>
      <c r="F815" s="5">
        <v>23432</v>
      </c>
      <c r="G815" s="4">
        <v>6</v>
      </c>
      <c r="H815" s="7" t="s">
        <v>9</v>
      </c>
      <c r="I815" s="35">
        <v>7350</v>
      </c>
      <c r="J815" s="1" t="s">
        <v>19</v>
      </c>
      <c r="K815" s="6" t="s">
        <v>20</v>
      </c>
      <c r="L815" s="1">
        <v>159</v>
      </c>
      <c r="M815" s="6" t="s">
        <v>21</v>
      </c>
      <c r="N815" s="6" t="s">
        <v>62</v>
      </c>
      <c r="O815" s="4">
        <v>8</v>
      </c>
      <c r="P815" s="3" t="str">
        <f>IFERROR(VLOOKUP(A815&amp;F815,'Commentaires Offres'!H:I,2,0),"")</f>
        <v>Dernières places disponibles</v>
      </c>
      <c r="Q815" s="6" t="str">
        <f>IFERROR(VLOOKUP(A815&amp;F815,'Commentaires Offres'!C:D,2,0),"")</f>
        <v/>
      </c>
      <c r="R815" t="str">
        <f>IFERROR(VLOOKUP(L815,Tables!A:C,3,0),"")</f>
        <v>Tertiaire</v>
      </c>
      <c r="S815" t="str">
        <f>IFERROR(VLOOKUP(L815,Tables!A:C,2,0),"")</f>
        <v>Secrétariat - Assistanat</v>
      </c>
      <c r="T815">
        <f t="shared" si="36"/>
        <v>9</v>
      </c>
      <c r="U815">
        <f t="shared" si="37"/>
        <v>2024</v>
      </c>
      <c r="V815" t="str">
        <f t="shared" si="38"/>
        <v>Oui</v>
      </c>
    </row>
    <row r="816" spans="1:22" ht="18" customHeight="1" x14ac:dyDescent="0.3">
      <c r="A816" s="1" t="s">
        <v>59</v>
      </c>
      <c r="B816" s="2">
        <v>45544</v>
      </c>
      <c r="C816" s="34">
        <v>45707</v>
      </c>
      <c r="D816" s="3" t="s">
        <v>530</v>
      </c>
      <c r="E816" s="4">
        <v>10293</v>
      </c>
      <c r="F816" s="5">
        <v>23445</v>
      </c>
      <c r="G816" s="4">
        <v>6</v>
      </c>
      <c r="H816" s="7" t="s">
        <v>9</v>
      </c>
      <c r="I816" s="35">
        <v>6930</v>
      </c>
      <c r="J816" s="1" t="s">
        <v>19</v>
      </c>
      <c r="K816" s="6" t="s">
        <v>20</v>
      </c>
      <c r="L816" s="1">
        <v>159</v>
      </c>
      <c r="M816" s="6" t="s">
        <v>21</v>
      </c>
      <c r="N816" s="6" t="s">
        <v>62</v>
      </c>
      <c r="O816" s="4">
        <v>6</v>
      </c>
      <c r="P816" s="3" t="str">
        <f>IFERROR(VLOOKUP(A816&amp;F816,'Commentaires Offres'!H:I,2,0),"")</f>
        <v>Dernières places disponibles</v>
      </c>
      <c r="Q816" s="6" t="str">
        <f>IFERROR(VLOOKUP(A816&amp;F816,'Commentaires Offres'!C:D,2,0),"")</f>
        <v/>
      </c>
      <c r="R816" t="str">
        <f>IFERROR(VLOOKUP(L816,Tables!A:C,3,0),"")</f>
        <v>Tertiaire</v>
      </c>
      <c r="S816" t="str">
        <f>IFERROR(VLOOKUP(L816,Tables!A:C,2,0),"")</f>
        <v>Secrétariat - Assistanat</v>
      </c>
      <c r="T816">
        <f t="shared" si="36"/>
        <v>9</v>
      </c>
      <c r="U816">
        <f t="shared" si="37"/>
        <v>2024</v>
      </c>
      <c r="V816" t="str">
        <f t="shared" si="38"/>
        <v>Oui</v>
      </c>
    </row>
    <row r="817" spans="1:22" ht="18" customHeight="1" x14ac:dyDescent="0.3">
      <c r="A817" s="1" t="s">
        <v>59</v>
      </c>
      <c r="B817" s="2">
        <v>45544</v>
      </c>
      <c r="C817" s="34">
        <v>45713</v>
      </c>
      <c r="D817" s="3" t="s">
        <v>578</v>
      </c>
      <c r="E817" s="4">
        <v>10740</v>
      </c>
      <c r="F817" s="5">
        <v>23443</v>
      </c>
      <c r="G817" s="4">
        <v>6</v>
      </c>
      <c r="H817" s="7" t="s">
        <v>9</v>
      </c>
      <c r="I817" s="35">
        <v>6318</v>
      </c>
      <c r="J817" s="1" t="s">
        <v>19</v>
      </c>
      <c r="K817" s="6" t="s">
        <v>20</v>
      </c>
      <c r="L817" s="1">
        <v>159</v>
      </c>
      <c r="M817" s="6" t="s">
        <v>21</v>
      </c>
      <c r="N817" s="6" t="s">
        <v>62</v>
      </c>
      <c r="O817" s="4">
        <v>6</v>
      </c>
      <c r="P817" s="3" t="str">
        <f>IFERROR(VLOOKUP(A817&amp;F817,'Commentaires Offres'!H:I,2,0),"")</f>
        <v>Dernières places disponibles</v>
      </c>
      <c r="Q817" s="6" t="str">
        <f>IFERROR(VLOOKUP(A817&amp;F817,'Commentaires Offres'!C:D,2,0),"")</f>
        <v/>
      </c>
      <c r="R817" t="str">
        <f>IFERROR(VLOOKUP(L817,Tables!A:C,3,0),"")</f>
        <v>Tertiaire</v>
      </c>
      <c r="S817" t="str">
        <f>IFERROR(VLOOKUP(L817,Tables!A:C,2,0),"")</f>
        <v>Secrétariat - Assistanat</v>
      </c>
      <c r="T817">
        <f t="shared" si="36"/>
        <v>9</v>
      </c>
      <c r="U817">
        <f t="shared" si="37"/>
        <v>2024</v>
      </c>
      <c r="V817" t="str">
        <f t="shared" si="38"/>
        <v>Oui</v>
      </c>
    </row>
    <row r="818" spans="1:22" ht="18" customHeight="1" x14ac:dyDescent="0.3">
      <c r="A818" s="1" t="s">
        <v>59</v>
      </c>
      <c r="B818" s="2">
        <v>45546</v>
      </c>
      <c r="C818" s="34">
        <v>45798</v>
      </c>
      <c r="D818" s="3" t="s">
        <v>572</v>
      </c>
      <c r="E818" s="4">
        <v>9760</v>
      </c>
      <c r="F818" s="5">
        <v>24267</v>
      </c>
      <c r="G818" s="4">
        <v>12</v>
      </c>
      <c r="H818" s="7" t="s">
        <v>9</v>
      </c>
      <c r="I818" s="35">
        <v>7638</v>
      </c>
      <c r="J818" s="1" t="s">
        <v>19</v>
      </c>
      <c r="K818" s="6" t="s">
        <v>211</v>
      </c>
      <c r="L818" s="1">
        <v>178</v>
      </c>
      <c r="M818" s="6" t="s">
        <v>28</v>
      </c>
      <c r="N818" s="6"/>
      <c r="O818" s="4">
        <v>12</v>
      </c>
      <c r="P818" s="3" t="str">
        <f>IFERROR(VLOOKUP(A818&amp;F818,'Commentaires Offres'!H:I,2,0),"")</f>
        <v/>
      </c>
      <c r="Q818" s="6" t="str">
        <f>IFERROR(VLOOKUP(A818&amp;F818,'Commentaires Offres'!C:D,2,0),"")</f>
        <v/>
      </c>
      <c r="R818" t="str">
        <f>IFERROR(VLOOKUP(L818,Tables!A:C,3,0),"")</f>
        <v>Tertiaire</v>
      </c>
      <c r="S818" t="str">
        <f>IFERROR(VLOOKUP(L818,Tables!A:C,2,0),"")</f>
        <v>Métiers de la médiation-insertion-formation</v>
      </c>
      <c r="T818">
        <f t="shared" si="36"/>
        <v>9</v>
      </c>
      <c r="U818">
        <f t="shared" si="37"/>
        <v>2024</v>
      </c>
      <c r="V818" t="str">
        <f t="shared" si="38"/>
        <v>Oui</v>
      </c>
    </row>
    <row r="819" spans="1:22" ht="18" customHeight="1" x14ac:dyDescent="0.3">
      <c r="A819" s="1" t="s">
        <v>59</v>
      </c>
      <c r="B819" s="2">
        <v>45551</v>
      </c>
      <c r="C819" s="34">
        <v>45579</v>
      </c>
      <c r="D819" s="3" t="s">
        <v>867</v>
      </c>
      <c r="E819" s="4">
        <v>14170</v>
      </c>
      <c r="F819" s="5">
        <v>24024</v>
      </c>
      <c r="G819" s="4">
        <v>10</v>
      </c>
      <c r="H819" s="7" t="s">
        <v>23</v>
      </c>
      <c r="I819" s="35" t="s">
        <v>23</v>
      </c>
      <c r="J819" s="1" t="s">
        <v>19</v>
      </c>
      <c r="K819" s="6" t="s">
        <v>25</v>
      </c>
      <c r="L819" s="1">
        <v>166</v>
      </c>
      <c r="M819" s="6" t="s">
        <v>34</v>
      </c>
      <c r="N819" s="6" t="s">
        <v>203</v>
      </c>
      <c r="O819" s="4">
        <v>12</v>
      </c>
      <c r="P819" s="3" t="str">
        <f>IFERROR(VLOOKUP(A819&amp;F819,'Commentaires Offres'!H:I,2,0),"")</f>
        <v/>
      </c>
      <c r="Q819" s="6" t="str">
        <f>IFERROR(VLOOKUP(A819&amp;F819,'Commentaires Offres'!C:D,2,0),"")</f>
        <v/>
      </c>
      <c r="R819" t="str">
        <f>IFERROR(VLOOKUP(L819,Tables!A:C,3,0),"")</f>
        <v>Tertiaire</v>
      </c>
      <c r="S819" t="str">
        <f>IFERROR(VLOOKUP(L819,Tables!A:C,2,0),"")</f>
        <v>Hotellerie et restauration</v>
      </c>
      <c r="T819">
        <f t="shared" si="36"/>
        <v>9</v>
      </c>
      <c r="U819">
        <f t="shared" si="37"/>
        <v>2024</v>
      </c>
      <c r="V819" t="str">
        <f t="shared" si="38"/>
        <v>Non</v>
      </c>
    </row>
    <row r="820" spans="1:22" ht="18" customHeight="1" x14ac:dyDescent="0.3">
      <c r="A820" s="1" t="s">
        <v>59</v>
      </c>
      <c r="B820" s="2">
        <v>45551</v>
      </c>
      <c r="C820" s="34">
        <v>45579</v>
      </c>
      <c r="D820" s="3" t="s">
        <v>867</v>
      </c>
      <c r="E820" s="4">
        <v>14170</v>
      </c>
      <c r="F820" s="5">
        <v>24269</v>
      </c>
      <c r="G820" s="4">
        <v>10</v>
      </c>
      <c r="H820" s="7" t="s">
        <v>23</v>
      </c>
      <c r="I820" s="35" t="s">
        <v>23</v>
      </c>
      <c r="J820" s="1" t="s">
        <v>19</v>
      </c>
      <c r="K820" s="6" t="s">
        <v>25</v>
      </c>
      <c r="L820" s="1">
        <v>166</v>
      </c>
      <c r="M820" s="6" t="s">
        <v>34</v>
      </c>
      <c r="N820" s="6" t="s">
        <v>203</v>
      </c>
      <c r="O820" s="4">
        <v>12</v>
      </c>
      <c r="P820" s="3" t="str">
        <f>IFERROR(VLOOKUP(A820&amp;F820,'Commentaires Offres'!H:I,2,0),"")</f>
        <v/>
      </c>
      <c r="Q820" s="6" t="str">
        <f>IFERROR(VLOOKUP(A820&amp;F820,'Commentaires Offres'!C:D,2,0),"")</f>
        <v/>
      </c>
      <c r="R820" t="str">
        <f>IFERROR(VLOOKUP(L820,Tables!A:C,3,0),"")</f>
        <v>Tertiaire</v>
      </c>
      <c r="S820" t="str">
        <f>IFERROR(VLOOKUP(L820,Tables!A:C,2,0),"")</f>
        <v>Hotellerie et restauration</v>
      </c>
      <c r="T820">
        <f t="shared" si="36"/>
        <v>9</v>
      </c>
      <c r="U820">
        <f t="shared" si="37"/>
        <v>2024</v>
      </c>
      <c r="V820" t="str">
        <f t="shared" si="38"/>
        <v>Non</v>
      </c>
    </row>
    <row r="821" spans="1:22" ht="18" customHeight="1" x14ac:dyDescent="0.3">
      <c r="A821" s="1" t="s">
        <v>59</v>
      </c>
      <c r="B821" s="2">
        <v>45551</v>
      </c>
      <c r="C821" s="34">
        <v>45912</v>
      </c>
      <c r="D821" s="3" t="s">
        <v>573</v>
      </c>
      <c r="E821" s="4">
        <v>13867</v>
      </c>
      <c r="F821" s="5">
        <v>24197</v>
      </c>
      <c r="G821" s="4">
        <v>6</v>
      </c>
      <c r="H821" s="7" t="s">
        <v>23</v>
      </c>
      <c r="I821" s="35" t="s">
        <v>23</v>
      </c>
      <c r="J821" s="1" t="s">
        <v>19</v>
      </c>
      <c r="K821" s="6" t="s">
        <v>20</v>
      </c>
      <c r="L821" s="1">
        <v>160</v>
      </c>
      <c r="M821" s="6" t="s">
        <v>21</v>
      </c>
      <c r="N821" s="6" t="s">
        <v>332</v>
      </c>
      <c r="O821" s="4">
        <v>6</v>
      </c>
      <c r="P821" s="3" t="str">
        <f>IFERROR(VLOOKUP(A821&amp;F821,'Commentaires Offres'!H:I,2,0),"")</f>
        <v>Dernières places disponibles</v>
      </c>
      <c r="Q821" s="6" t="str">
        <f>IFERROR(VLOOKUP(A821&amp;F821,'Commentaires Offres'!C:D,2,0),"")</f>
        <v/>
      </c>
      <c r="R821" t="str">
        <f>IFERROR(VLOOKUP(L821,Tables!A:C,3,0),"")</f>
        <v>Tertiaire</v>
      </c>
      <c r="S821" t="str">
        <f>IFERROR(VLOOKUP(L821,Tables!A:C,2,0),"")</f>
        <v>Comptabilité - Gestion</v>
      </c>
      <c r="T821">
        <f t="shared" si="36"/>
        <v>9</v>
      </c>
      <c r="U821">
        <f t="shared" si="37"/>
        <v>2024</v>
      </c>
      <c r="V821" t="str">
        <f t="shared" si="38"/>
        <v>Non</v>
      </c>
    </row>
    <row r="822" spans="1:22" ht="18" customHeight="1" x14ac:dyDescent="0.3">
      <c r="A822" s="1" t="s">
        <v>59</v>
      </c>
      <c r="B822" s="2">
        <v>45551</v>
      </c>
      <c r="C822" s="34">
        <v>45820</v>
      </c>
      <c r="D822" s="3" t="s">
        <v>579</v>
      </c>
      <c r="E822" s="4">
        <v>12226</v>
      </c>
      <c r="F822" s="5">
        <v>23590</v>
      </c>
      <c r="G822" s="4">
        <v>6</v>
      </c>
      <c r="H822" s="7" t="s">
        <v>9</v>
      </c>
      <c r="I822" s="35">
        <v>13720</v>
      </c>
      <c r="J822" s="1" t="s">
        <v>19</v>
      </c>
      <c r="K822" s="6" t="s">
        <v>20</v>
      </c>
      <c r="L822" s="1">
        <v>164</v>
      </c>
      <c r="M822" s="6" t="s">
        <v>27</v>
      </c>
      <c r="N822" s="6" t="s">
        <v>62</v>
      </c>
      <c r="O822" s="4">
        <v>6</v>
      </c>
      <c r="P822" s="3" t="str">
        <f>IFERROR(VLOOKUP(A822&amp;F822,'Commentaires Offres'!H:I,2,0),"")</f>
        <v>Dernières places disponibles</v>
      </c>
      <c r="Q822" s="6" t="str">
        <f>IFERROR(VLOOKUP(A822&amp;F822,'Commentaires Offres'!C:D,2,0),"")</f>
        <v/>
      </c>
      <c r="R822" t="str">
        <f>IFERROR(VLOOKUP(L822,Tables!A:C,3,0),"")</f>
        <v>Tertiaire</v>
      </c>
      <c r="S822" t="str">
        <f>IFERROR(VLOOKUP(L822,Tables!A:C,2,0),"")</f>
        <v>Informatique et télécommunication</v>
      </c>
      <c r="T822">
        <f t="shared" si="36"/>
        <v>9</v>
      </c>
      <c r="U822">
        <f t="shared" si="37"/>
        <v>2024</v>
      </c>
      <c r="V822" t="str">
        <f t="shared" si="38"/>
        <v>Oui</v>
      </c>
    </row>
    <row r="823" spans="1:22" ht="18" customHeight="1" x14ac:dyDescent="0.3">
      <c r="A823" s="1" t="s">
        <v>59</v>
      </c>
      <c r="B823" s="2">
        <v>45551</v>
      </c>
      <c r="C823" s="34">
        <v>45770</v>
      </c>
      <c r="D823" s="3" t="s">
        <v>580</v>
      </c>
      <c r="E823" s="4">
        <v>9951</v>
      </c>
      <c r="F823" s="5">
        <v>23589</v>
      </c>
      <c r="G823" s="4">
        <v>6</v>
      </c>
      <c r="H823" s="7" t="s">
        <v>9</v>
      </c>
      <c r="I823" s="35">
        <v>11512</v>
      </c>
      <c r="J823" s="1" t="s">
        <v>19</v>
      </c>
      <c r="K823" s="6" t="s">
        <v>20</v>
      </c>
      <c r="L823" s="1">
        <v>164</v>
      </c>
      <c r="M823" s="6" t="s">
        <v>27</v>
      </c>
      <c r="N823" s="6" t="s">
        <v>62</v>
      </c>
      <c r="O823" s="4">
        <v>7</v>
      </c>
      <c r="P823" s="3" t="str">
        <f>IFERROR(VLOOKUP(A823&amp;F823,'Commentaires Offres'!H:I,2,0),"")</f>
        <v>Dernières places disponibles</v>
      </c>
      <c r="Q823" s="6" t="str">
        <f>IFERROR(VLOOKUP(A823&amp;F823,'Commentaires Offres'!C:D,2,0),"")</f>
        <v/>
      </c>
      <c r="R823" t="str">
        <f>IFERROR(VLOOKUP(L823,Tables!A:C,3,0),"")</f>
        <v>Tertiaire</v>
      </c>
      <c r="S823" t="str">
        <f>IFERROR(VLOOKUP(L823,Tables!A:C,2,0),"")</f>
        <v>Informatique et télécommunication</v>
      </c>
      <c r="T823">
        <f t="shared" si="36"/>
        <v>9</v>
      </c>
      <c r="U823">
        <f t="shared" si="37"/>
        <v>2024</v>
      </c>
      <c r="V823" t="str">
        <f t="shared" si="38"/>
        <v>Oui</v>
      </c>
    </row>
    <row r="824" spans="1:22" ht="18" customHeight="1" x14ac:dyDescent="0.3">
      <c r="A824" s="1" t="s">
        <v>59</v>
      </c>
      <c r="B824" s="2">
        <v>45552</v>
      </c>
      <c r="C824" s="34">
        <v>45743</v>
      </c>
      <c r="D824" s="3" t="s">
        <v>581</v>
      </c>
      <c r="E824" s="4">
        <v>5279</v>
      </c>
      <c r="F824" s="5">
        <v>24087</v>
      </c>
      <c r="G824" s="4">
        <v>7</v>
      </c>
      <c r="H824" s="7" t="s">
        <v>9</v>
      </c>
      <c r="I824" s="35">
        <v>8050</v>
      </c>
      <c r="J824" s="1" t="s">
        <v>19</v>
      </c>
      <c r="K824" s="6" t="s">
        <v>20</v>
      </c>
      <c r="L824" s="1">
        <v>160</v>
      </c>
      <c r="M824" s="6" t="s">
        <v>21</v>
      </c>
      <c r="N824" s="6"/>
      <c r="O824" s="4">
        <v>7</v>
      </c>
      <c r="P824" s="3" t="str">
        <f>IFERROR(VLOOKUP(A824&amp;F824,'Commentaires Offres'!H:I,2,0),"")</f>
        <v>Dernières places disponibles</v>
      </c>
      <c r="Q824" s="6" t="str">
        <f>IFERROR(VLOOKUP(A824&amp;F824,'Commentaires Offres'!C:D,2,0),"")</f>
        <v/>
      </c>
      <c r="R824" t="str">
        <f>IFERROR(VLOOKUP(L824,Tables!A:C,3,0),"")</f>
        <v>Tertiaire</v>
      </c>
      <c r="S824" t="str">
        <f>IFERROR(VLOOKUP(L824,Tables!A:C,2,0),"")</f>
        <v>Comptabilité - Gestion</v>
      </c>
      <c r="T824">
        <f t="shared" si="36"/>
        <v>9</v>
      </c>
      <c r="U824">
        <f t="shared" si="37"/>
        <v>2024</v>
      </c>
      <c r="V824" t="str">
        <f t="shared" si="38"/>
        <v>Oui</v>
      </c>
    </row>
    <row r="825" spans="1:22" ht="18" customHeight="1" x14ac:dyDescent="0.3">
      <c r="A825" s="1" t="s">
        <v>59</v>
      </c>
      <c r="B825" s="2">
        <v>45552</v>
      </c>
      <c r="C825" s="34">
        <v>45912</v>
      </c>
      <c r="D825" s="3" t="s">
        <v>574</v>
      </c>
      <c r="E825" s="4">
        <v>10881</v>
      </c>
      <c r="F825" s="5">
        <v>24213</v>
      </c>
      <c r="G825" s="4">
        <v>6</v>
      </c>
      <c r="H825" s="7" t="s">
        <v>23</v>
      </c>
      <c r="I825" s="35" t="s">
        <v>23</v>
      </c>
      <c r="J825" s="1" t="s">
        <v>19</v>
      </c>
      <c r="K825" s="6" t="s">
        <v>20</v>
      </c>
      <c r="L825" s="1">
        <v>160</v>
      </c>
      <c r="M825" s="6" t="s">
        <v>21</v>
      </c>
      <c r="N825" s="6" t="s">
        <v>334</v>
      </c>
      <c r="O825" s="4">
        <v>6</v>
      </c>
      <c r="P825" s="3" t="str">
        <f>IFERROR(VLOOKUP(A825&amp;F825,'Commentaires Offres'!H:I,2,0),"")</f>
        <v>Dernières places disponibles</v>
      </c>
      <c r="Q825" s="6" t="str">
        <f>IFERROR(VLOOKUP(A825&amp;F825,'Commentaires Offres'!C:D,2,0),"")</f>
        <v/>
      </c>
      <c r="R825" t="str">
        <f>IFERROR(VLOOKUP(L825,Tables!A:C,3,0),"")</f>
        <v>Tertiaire</v>
      </c>
      <c r="S825" t="str">
        <f>IFERROR(VLOOKUP(L825,Tables!A:C,2,0),"")</f>
        <v>Comptabilité - Gestion</v>
      </c>
      <c r="T825">
        <f t="shared" si="36"/>
        <v>9</v>
      </c>
      <c r="U825">
        <f t="shared" si="37"/>
        <v>2024</v>
      </c>
      <c r="V825" t="str">
        <f t="shared" si="38"/>
        <v>Non</v>
      </c>
    </row>
    <row r="826" spans="1:22" ht="18" customHeight="1" x14ac:dyDescent="0.3">
      <c r="A826" s="1" t="s">
        <v>59</v>
      </c>
      <c r="B826" s="2">
        <v>45558</v>
      </c>
      <c r="C826" s="34">
        <v>45918</v>
      </c>
      <c r="D826" s="3" t="s">
        <v>767</v>
      </c>
      <c r="E826" s="4">
        <v>16310</v>
      </c>
      <c r="F826" s="5">
        <v>24264</v>
      </c>
      <c r="G826" s="4">
        <v>10</v>
      </c>
      <c r="H826" s="7" t="s">
        <v>23</v>
      </c>
      <c r="I826" s="35" t="s">
        <v>23</v>
      </c>
      <c r="J826" s="1" t="s">
        <v>19</v>
      </c>
      <c r="K826" s="6" t="s">
        <v>20</v>
      </c>
      <c r="L826" s="1">
        <v>166</v>
      </c>
      <c r="M826" s="6" t="s">
        <v>49</v>
      </c>
      <c r="N826" s="6"/>
      <c r="O826" s="4">
        <v>10</v>
      </c>
      <c r="P826" s="3" t="str">
        <f>IFERROR(VLOOKUP(A826&amp;F826,'Commentaires Offres'!H:I,2,0),"")</f>
        <v>Dernières places disponibles</v>
      </c>
      <c r="Q826" s="6" t="str">
        <f>IFERROR(VLOOKUP(A826&amp;F826,'Commentaires Offres'!C:D,2,0),"")</f>
        <v/>
      </c>
      <c r="R826" t="str">
        <f>IFERROR(VLOOKUP(L826,Tables!A:C,3,0),"")</f>
        <v>Tertiaire</v>
      </c>
      <c r="S826" t="str">
        <f>IFERROR(VLOOKUP(L826,Tables!A:C,2,0),"")</f>
        <v>Hotellerie et restauration</v>
      </c>
      <c r="T826">
        <f t="shared" si="36"/>
        <v>9</v>
      </c>
      <c r="U826">
        <f t="shared" si="37"/>
        <v>2024</v>
      </c>
      <c r="V826" t="str">
        <f t="shared" si="38"/>
        <v>Non</v>
      </c>
    </row>
    <row r="827" spans="1:22" ht="18" customHeight="1" x14ac:dyDescent="0.3">
      <c r="A827" s="1" t="s">
        <v>59</v>
      </c>
      <c r="B827" s="2">
        <v>45565</v>
      </c>
      <c r="C827" s="34">
        <v>45926</v>
      </c>
      <c r="D827" s="3" t="s">
        <v>767</v>
      </c>
      <c r="E827" s="4">
        <v>16310</v>
      </c>
      <c r="F827" s="5">
        <v>24265</v>
      </c>
      <c r="G827" s="4">
        <v>10</v>
      </c>
      <c r="H827" s="7" t="s">
        <v>23</v>
      </c>
      <c r="I827" s="35" t="s">
        <v>23</v>
      </c>
      <c r="J827" s="1" t="s">
        <v>19</v>
      </c>
      <c r="K827" s="6" t="s">
        <v>20</v>
      </c>
      <c r="L827" s="1">
        <v>166</v>
      </c>
      <c r="M827" s="6" t="s">
        <v>49</v>
      </c>
      <c r="N827" s="6"/>
      <c r="O827" s="4">
        <v>10</v>
      </c>
      <c r="P827" s="3" t="str">
        <f>IFERROR(VLOOKUP(A827&amp;F827,'Commentaires Offres'!H:I,2,0),"")</f>
        <v>Dernières places disponibles</v>
      </c>
      <c r="Q827" s="6" t="str">
        <f>IFERROR(VLOOKUP(A827&amp;F827,'Commentaires Offres'!C:D,2,0),"")</f>
        <v/>
      </c>
      <c r="R827" t="str">
        <f>IFERROR(VLOOKUP(L827,Tables!A:C,3,0),"")</f>
        <v>Tertiaire</v>
      </c>
      <c r="S827" t="str">
        <f>IFERROR(VLOOKUP(L827,Tables!A:C,2,0),"")</f>
        <v>Hotellerie et restauration</v>
      </c>
      <c r="T827">
        <f t="shared" si="36"/>
        <v>9</v>
      </c>
      <c r="U827">
        <f t="shared" si="37"/>
        <v>2024</v>
      </c>
      <c r="V827" t="str">
        <f t="shared" si="38"/>
        <v>Non</v>
      </c>
    </row>
    <row r="828" spans="1:22" ht="18" customHeight="1" x14ac:dyDescent="0.3">
      <c r="A828" s="1" t="s">
        <v>59</v>
      </c>
      <c r="B828" s="2">
        <v>45566</v>
      </c>
      <c r="C828" s="34">
        <v>45631</v>
      </c>
      <c r="D828" s="3" t="s">
        <v>338</v>
      </c>
      <c r="E828" s="4">
        <v>13162</v>
      </c>
      <c r="F828" s="5">
        <v>24221</v>
      </c>
      <c r="G828" s="4">
        <v>6</v>
      </c>
      <c r="H828" s="7" t="s">
        <v>9</v>
      </c>
      <c r="I828" s="35">
        <v>2996</v>
      </c>
      <c r="J828" s="1" t="s">
        <v>19</v>
      </c>
      <c r="K828" s="6" t="s">
        <v>20</v>
      </c>
      <c r="L828" s="1">
        <v>160</v>
      </c>
      <c r="M828" s="6" t="s">
        <v>21</v>
      </c>
      <c r="N828" s="6" t="s">
        <v>339</v>
      </c>
      <c r="O828" s="4">
        <v>6</v>
      </c>
      <c r="P828" s="3" t="str">
        <f>IFERROR(VLOOKUP(A828&amp;F828,'Commentaires Offres'!H:I,2,0),"")</f>
        <v/>
      </c>
      <c r="Q828" s="6" t="str">
        <f>IFERROR(VLOOKUP(A828&amp;F828,'Commentaires Offres'!C:D,2,0),"")</f>
        <v/>
      </c>
      <c r="R828" t="str">
        <f>IFERROR(VLOOKUP(L828,Tables!A:C,3,0),"")</f>
        <v>Tertiaire</v>
      </c>
      <c r="S828" t="str">
        <f>IFERROR(VLOOKUP(L828,Tables!A:C,2,0),"")</f>
        <v>Comptabilité - Gestion</v>
      </c>
      <c r="T828">
        <f t="shared" ref="T828:T891" si="39">IF(B828="","",MONTH(B828))</f>
        <v>10</v>
      </c>
      <c r="U828">
        <f t="shared" ref="U828:U891" si="40">IF(B828="","",YEAR(B828))</f>
        <v>2024</v>
      </c>
      <c r="V828" t="str">
        <f t="shared" ref="V828:V891" si="41">IFERROR(IF(H828="","Non","Oui"),"")</f>
        <v>Oui</v>
      </c>
    </row>
    <row r="829" spans="1:22" ht="18" customHeight="1" x14ac:dyDescent="0.3">
      <c r="A829" s="1" t="s">
        <v>59</v>
      </c>
      <c r="B829" s="2">
        <v>45566</v>
      </c>
      <c r="C829" s="34">
        <v>45762</v>
      </c>
      <c r="D829" s="3" t="s">
        <v>576</v>
      </c>
      <c r="E829" s="4">
        <v>9914</v>
      </c>
      <c r="F829" s="5">
        <v>23719</v>
      </c>
      <c r="G829" s="4">
        <v>6</v>
      </c>
      <c r="H829" s="7" t="s">
        <v>9</v>
      </c>
      <c r="I829" s="35">
        <v>7700</v>
      </c>
      <c r="J829" s="1" t="s">
        <v>19</v>
      </c>
      <c r="K829" s="6" t="s">
        <v>20</v>
      </c>
      <c r="L829" s="1">
        <v>160</v>
      </c>
      <c r="M829" s="6" t="s">
        <v>21</v>
      </c>
      <c r="N829" s="6" t="s">
        <v>333</v>
      </c>
      <c r="O829" s="4">
        <v>7</v>
      </c>
      <c r="P829" s="3" t="str">
        <f>IFERROR(VLOOKUP(A829&amp;F829,'Commentaires Offres'!H:I,2,0),"")</f>
        <v>Dernières places disponibles</v>
      </c>
      <c r="Q829" s="6" t="str">
        <f>IFERROR(VLOOKUP(A829&amp;F829,'Commentaires Offres'!C:D,2,0),"")</f>
        <v/>
      </c>
      <c r="R829" t="str">
        <f>IFERROR(VLOOKUP(L829,Tables!A:C,3,0),"")</f>
        <v>Tertiaire</v>
      </c>
      <c r="S829" t="str">
        <f>IFERROR(VLOOKUP(L829,Tables!A:C,2,0),"")</f>
        <v>Comptabilité - Gestion</v>
      </c>
      <c r="T829">
        <f t="shared" si="39"/>
        <v>10</v>
      </c>
      <c r="U829">
        <f t="shared" si="40"/>
        <v>2024</v>
      </c>
      <c r="V829" t="str">
        <f t="shared" si="41"/>
        <v>Oui</v>
      </c>
    </row>
    <row r="830" spans="1:22" ht="18" customHeight="1" x14ac:dyDescent="0.3">
      <c r="A830" s="1" t="s">
        <v>59</v>
      </c>
      <c r="B830" s="2">
        <v>45566</v>
      </c>
      <c r="C830" s="34">
        <v>45750</v>
      </c>
      <c r="D830" s="3" t="s">
        <v>575</v>
      </c>
      <c r="E830" s="4">
        <v>9667</v>
      </c>
      <c r="F830" s="5">
        <v>23493</v>
      </c>
      <c r="G830" s="4">
        <v>6</v>
      </c>
      <c r="H830" s="7" t="s">
        <v>9</v>
      </c>
      <c r="I830" s="35">
        <v>8085</v>
      </c>
      <c r="J830" s="1" t="s">
        <v>19</v>
      </c>
      <c r="K830" s="6" t="s">
        <v>20</v>
      </c>
      <c r="L830" s="1">
        <v>160</v>
      </c>
      <c r="M830" s="6" t="s">
        <v>21</v>
      </c>
      <c r="N830" s="6" t="s">
        <v>62</v>
      </c>
      <c r="O830" s="4">
        <v>6</v>
      </c>
      <c r="P830" s="3" t="str">
        <f>IFERROR(VLOOKUP(A830&amp;F830,'Commentaires Offres'!H:I,2,0),"")</f>
        <v>Dernières places disponibles</v>
      </c>
      <c r="Q830" s="6" t="str">
        <f>IFERROR(VLOOKUP(A830&amp;F830,'Commentaires Offres'!C:D,2,0),"")</f>
        <v/>
      </c>
      <c r="R830" t="str">
        <f>IFERROR(VLOOKUP(L830,Tables!A:C,3,0),"")</f>
        <v>Tertiaire</v>
      </c>
      <c r="S830" t="str">
        <f>IFERROR(VLOOKUP(L830,Tables!A:C,2,0),"")</f>
        <v>Comptabilité - Gestion</v>
      </c>
      <c r="T830">
        <f t="shared" si="39"/>
        <v>10</v>
      </c>
      <c r="U830">
        <f t="shared" si="40"/>
        <v>2024</v>
      </c>
      <c r="V830" t="str">
        <f t="shared" si="41"/>
        <v>Oui</v>
      </c>
    </row>
    <row r="831" spans="1:22" ht="18" customHeight="1" x14ac:dyDescent="0.3">
      <c r="A831" s="1" t="s">
        <v>59</v>
      </c>
      <c r="B831" s="2">
        <v>45572</v>
      </c>
      <c r="C831" s="34">
        <v>45587</v>
      </c>
      <c r="D831" s="3" t="s">
        <v>867</v>
      </c>
      <c r="E831" s="4">
        <v>14170</v>
      </c>
      <c r="F831" s="5">
        <v>24273</v>
      </c>
      <c r="G831" s="4">
        <v>12</v>
      </c>
      <c r="H831" s="7" t="s">
        <v>23</v>
      </c>
      <c r="I831" s="35" t="s">
        <v>23</v>
      </c>
      <c r="J831" s="1" t="s">
        <v>19</v>
      </c>
      <c r="K831" s="6" t="s">
        <v>25</v>
      </c>
      <c r="L831" s="1">
        <v>177</v>
      </c>
      <c r="M831" s="6" t="s">
        <v>34</v>
      </c>
      <c r="N831" s="6" t="s">
        <v>768</v>
      </c>
      <c r="O831" s="4">
        <v>12</v>
      </c>
      <c r="P831" s="3" t="str">
        <f>IFERROR(VLOOKUP(A831&amp;F831,'Commentaires Offres'!H:I,2,0),"")</f>
        <v/>
      </c>
      <c r="Q831" s="6" t="str">
        <f>IFERROR(VLOOKUP(A831&amp;F831,'Commentaires Offres'!C:D,2,0),"")</f>
        <v/>
      </c>
      <c r="R831" t="str">
        <f>IFERROR(VLOOKUP(L831,Tables!A:C,3,0),"")</f>
        <v>Tertiaire</v>
      </c>
      <c r="S831" t="str">
        <f>IFERROR(VLOOKUP(L831,Tables!A:C,2,0),"")</f>
        <v>Autres Services entreprises et collectivités</v>
      </c>
      <c r="T831">
        <f t="shared" si="39"/>
        <v>10</v>
      </c>
      <c r="U831">
        <f t="shared" si="40"/>
        <v>2024</v>
      </c>
      <c r="V831" t="str">
        <f t="shared" si="41"/>
        <v>Non</v>
      </c>
    </row>
    <row r="832" spans="1:22" ht="18" customHeight="1" x14ac:dyDescent="0.3">
      <c r="A832" s="1" t="s">
        <v>59</v>
      </c>
      <c r="B832" s="2">
        <v>45579</v>
      </c>
      <c r="C832" s="34">
        <v>45667</v>
      </c>
      <c r="D832" s="3" t="s">
        <v>174</v>
      </c>
      <c r="E832" s="4">
        <v>12147</v>
      </c>
      <c r="F832" s="5">
        <v>24266</v>
      </c>
      <c r="G832" s="4">
        <v>12</v>
      </c>
      <c r="H832" s="7" t="s">
        <v>23</v>
      </c>
      <c r="I832" s="35" t="s">
        <v>23</v>
      </c>
      <c r="J832" s="1" t="s">
        <v>19</v>
      </c>
      <c r="K832" s="6" t="s">
        <v>761</v>
      </c>
      <c r="L832" s="1">
        <v>176</v>
      </c>
      <c r="M832" s="6" t="s">
        <v>32</v>
      </c>
      <c r="N832" s="6"/>
      <c r="O832" s="4">
        <v>10</v>
      </c>
      <c r="P832" s="3" t="str">
        <f>IFERROR(VLOOKUP(A832&amp;F832,'Commentaires Offres'!H:I,2,0),"")</f>
        <v/>
      </c>
      <c r="Q832" s="6" t="str">
        <f>IFERROR(VLOOKUP(A832&amp;F832,'Commentaires Offres'!C:D,2,0),"")</f>
        <v/>
      </c>
      <c r="R832" t="str">
        <f>IFERROR(VLOOKUP(L832,Tables!A:C,3,0),"")</f>
        <v>Tertiaire</v>
      </c>
      <c r="S832" t="str">
        <f>IFERROR(VLOOKUP(L832,Tables!A:C,2,0),"")</f>
        <v>Services aux particuliers</v>
      </c>
      <c r="T832">
        <f t="shared" si="39"/>
        <v>10</v>
      </c>
      <c r="U832">
        <f t="shared" si="40"/>
        <v>2024</v>
      </c>
      <c r="V832" t="str">
        <f t="shared" si="41"/>
        <v>Non</v>
      </c>
    </row>
    <row r="833" spans="1:22" ht="18" customHeight="1" x14ac:dyDescent="0.3">
      <c r="A833" s="1" t="s">
        <v>59</v>
      </c>
      <c r="B833" s="2">
        <v>45579</v>
      </c>
      <c r="C833" s="34">
        <v>45947</v>
      </c>
      <c r="D833" s="3" t="s">
        <v>582</v>
      </c>
      <c r="E833" s="4">
        <v>15616</v>
      </c>
      <c r="F833" s="5">
        <v>24225</v>
      </c>
      <c r="G833" s="4">
        <v>12</v>
      </c>
      <c r="H833" s="7" t="s">
        <v>23</v>
      </c>
      <c r="I833" s="35" t="s">
        <v>23</v>
      </c>
      <c r="J833" s="1" t="s">
        <v>19</v>
      </c>
      <c r="K833" s="6" t="s">
        <v>20</v>
      </c>
      <c r="L833" s="1">
        <v>164</v>
      </c>
      <c r="M833" s="6" t="s">
        <v>27</v>
      </c>
      <c r="N833" s="6" t="s">
        <v>63</v>
      </c>
      <c r="O833" s="4">
        <v>12</v>
      </c>
      <c r="P833" s="3" t="str">
        <f>IFERROR(VLOOKUP(A833&amp;F833,'Commentaires Offres'!H:I,2,0),"")</f>
        <v>Dernières places disponibles</v>
      </c>
      <c r="Q833" s="6" t="str">
        <f>IFERROR(VLOOKUP(A833&amp;F833,'Commentaires Offres'!C:D,2,0),"")</f>
        <v/>
      </c>
      <c r="R833" t="str">
        <f>IFERROR(VLOOKUP(L833,Tables!A:C,3,0),"")</f>
        <v>Tertiaire</v>
      </c>
      <c r="S833" t="str">
        <f>IFERROR(VLOOKUP(L833,Tables!A:C,2,0),"")</f>
        <v>Informatique et télécommunication</v>
      </c>
      <c r="T833">
        <f t="shared" si="39"/>
        <v>10</v>
      </c>
      <c r="U833">
        <f t="shared" si="40"/>
        <v>2024</v>
      </c>
      <c r="V833" t="str">
        <f t="shared" si="41"/>
        <v>Non</v>
      </c>
    </row>
    <row r="834" spans="1:22" ht="18" customHeight="1" x14ac:dyDescent="0.3">
      <c r="A834" s="1" t="s">
        <v>59</v>
      </c>
      <c r="B834" s="2">
        <v>45588</v>
      </c>
      <c r="C834" s="34">
        <v>45709</v>
      </c>
      <c r="D834" s="3" t="s">
        <v>769</v>
      </c>
      <c r="E834" s="4">
        <v>14557</v>
      </c>
      <c r="F834" s="5">
        <v>24277</v>
      </c>
      <c r="G834" s="4">
        <v>12</v>
      </c>
      <c r="H834" s="7" t="s">
        <v>23</v>
      </c>
      <c r="I834" s="35" t="s">
        <v>23</v>
      </c>
      <c r="J834" s="1" t="s">
        <v>19</v>
      </c>
      <c r="K834" s="6" t="s">
        <v>25</v>
      </c>
      <c r="L834" s="1">
        <v>177</v>
      </c>
      <c r="M834" s="6" t="s">
        <v>755</v>
      </c>
      <c r="N834" s="6" t="s">
        <v>768</v>
      </c>
      <c r="O834" s="4">
        <v>12</v>
      </c>
      <c r="P834" s="3" t="str">
        <f>IFERROR(VLOOKUP(A834&amp;F834,'Commentaires Offres'!H:I,2,0),"")</f>
        <v/>
      </c>
      <c r="Q834" s="6" t="str">
        <f>IFERROR(VLOOKUP(A834&amp;F834,'Commentaires Offres'!C:D,2,0),"")</f>
        <v/>
      </c>
      <c r="R834" t="str">
        <f>IFERROR(VLOOKUP(L834,Tables!A:C,3,0),"")</f>
        <v>Tertiaire</v>
      </c>
      <c r="S834" t="str">
        <f>IFERROR(VLOOKUP(L834,Tables!A:C,2,0),"")</f>
        <v>Autres Services entreprises et collectivités</v>
      </c>
      <c r="T834">
        <f t="shared" si="39"/>
        <v>10</v>
      </c>
      <c r="U834">
        <f t="shared" si="40"/>
        <v>2024</v>
      </c>
      <c r="V834" t="str">
        <f t="shared" si="41"/>
        <v>Non</v>
      </c>
    </row>
    <row r="835" spans="1:22" ht="18" customHeight="1" x14ac:dyDescent="0.3">
      <c r="A835" s="1" t="s">
        <v>59</v>
      </c>
      <c r="B835" s="2">
        <v>45593</v>
      </c>
      <c r="C835" s="34">
        <v>45824</v>
      </c>
      <c r="D835" s="3" t="s">
        <v>580</v>
      </c>
      <c r="E835" s="4">
        <v>9951</v>
      </c>
      <c r="F835" s="5">
        <v>24272</v>
      </c>
      <c r="G835" s="4">
        <v>6</v>
      </c>
      <c r="H835" s="7" t="s">
        <v>9</v>
      </c>
      <c r="I835" s="35">
        <v>11512</v>
      </c>
      <c r="J835" s="1" t="s">
        <v>19</v>
      </c>
      <c r="K835" s="6" t="s">
        <v>20</v>
      </c>
      <c r="L835" s="1">
        <v>164</v>
      </c>
      <c r="M835" s="6" t="s">
        <v>27</v>
      </c>
      <c r="N835" s="6" t="s">
        <v>62</v>
      </c>
      <c r="O835" s="4">
        <v>7</v>
      </c>
      <c r="P835" s="3" t="str">
        <f>IFERROR(VLOOKUP(A835&amp;F835,'Commentaires Offres'!H:I,2,0),"")</f>
        <v/>
      </c>
      <c r="Q835" s="6" t="str">
        <f>IFERROR(VLOOKUP(A835&amp;F835,'Commentaires Offres'!C:D,2,0),"")</f>
        <v/>
      </c>
      <c r="R835" t="str">
        <f>IFERROR(VLOOKUP(L835,Tables!A:C,3,0),"")</f>
        <v>Tertiaire</v>
      </c>
      <c r="S835" t="str">
        <f>IFERROR(VLOOKUP(L835,Tables!A:C,2,0),"")</f>
        <v>Informatique et télécommunication</v>
      </c>
      <c r="T835">
        <f t="shared" si="39"/>
        <v>10</v>
      </c>
      <c r="U835">
        <f t="shared" si="40"/>
        <v>2024</v>
      </c>
      <c r="V835" t="str">
        <f t="shared" si="41"/>
        <v>Oui</v>
      </c>
    </row>
    <row r="836" spans="1:22" ht="18" customHeight="1" x14ac:dyDescent="0.3">
      <c r="A836" s="1" t="s">
        <v>59</v>
      </c>
      <c r="B836" s="2">
        <v>45600</v>
      </c>
      <c r="C836" s="34">
        <v>45672</v>
      </c>
      <c r="D836" s="3" t="s">
        <v>340</v>
      </c>
      <c r="E836" s="4">
        <v>15243</v>
      </c>
      <c r="F836" s="5">
        <v>23710</v>
      </c>
      <c r="G836" s="4">
        <v>4</v>
      </c>
      <c r="H836" s="7" t="s">
        <v>23</v>
      </c>
      <c r="I836" s="35" t="s">
        <v>23</v>
      </c>
      <c r="J836" s="1" t="s">
        <v>19</v>
      </c>
      <c r="K836" s="6" t="s">
        <v>20</v>
      </c>
      <c r="L836" s="1">
        <v>178</v>
      </c>
      <c r="M836" s="6" t="s">
        <v>28</v>
      </c>
      <c r="N836" s="6"/>
      <c r="O836" s="4">
        <v>4</v>
      </c>
      <c r="P836" s="3" t="str">
        <f>IFERROR(VLOOKUP(A836&amp;F836,'Commentaires Offres'!H:I,2,0),"")</f>
        <v/>
      </c>
      <c r="Q836" s="6" t="str">
        <f>IFERROR(VLOOKUP(A836&amp;F836,'Commentaires Offres'!C:D,2,0),"")</f>
        <v/>
      </c>
      <c r="R836" t="str">
        <f>IFERROR(VLOOKUP(L836,Tables!A:C,3,0),"")</f>
        <v>Tertiaire</v>
      </c>
      <c r="S836" t="str">
        <f>IFERROR(VLOOKUP(L836,Tables!A:C,2,0),"")</f>
        <v>Métiers de la médiation-insertion-formation</v>
      </c>
      <c r="T836">
        <f t="shared" si="39"/>
        <v>11</v>
      </c>
      <c r="U836">
        <f t="shared" si="40"/>
        <v>2024</v>
      </c>
      <c r="V836" t="str">
        <f t="shared" si="41"/>
        <v>Non</v>
      </c>
    </row>
    <row r="837" spans="1:22" ht="18" customHeight="1" x14ac:dyDescent="0.3">
      <c r="A837" s="1" t="s">
        <v>59</v>
      </c>
      <c r="B837" s="2">
        <v>45602</v>
      </c>
      <c r="C837" s="34">
        <v>45603</v>
      </c>
      <c r="D837" s="3" t="s">
        <v>308</v>
      </c>
      <c r="E837" s="4">
        <v>9994</v>
      </c>
      <c r="F837" s="5">
        <v>24073</v>
      </c>
      <c r="G837" s="4">
        <v>10</v>
      </c>
      <c r="H837" s="7" t="s">
        <v>23</v>
      </c>
      <c r="I837" s="35" t="s">
        <v>23</v>
      </c>
      <c r="J837" s="1" t="s">
        <v>19</v>
      </c>
      <c r="K837" s="6" t="s">
        <v>20</v>
      </c>
      <c r="L837" s="1">
        <v>177</v>
      </c>
      <c r="M837" s="6" t="s">
        <v>31</v>
      </c>
      <c r="N837" s="6"/>
      <c r="O837" s="4">
        <v>6</v>
      </c>
      <c r="P837" s="3" t="str">
        <f>IFERROR(VLOOKUP(A837&amp;F837,'Commentaires Offres'!H:I,2,0),"")</f>
        <v/>
      </c>
      <c r="Q837" s="6" t="str">
        <f>IFERROR(VLOOKUP(A837&amp;F837,'Commentaires Offres'!C:D,2,0),"")</f>
        <v/>
      </c>
      <c r="R837" t="str">
        <f>IFERROR(VLOOKUP(L837,Tables!A:C,3,0),"")</f>
        <v>Tertiaire</v>
      </c>
      <c r="S837" t="str">
        <f>IFERROR(VLOOKUP(L837,Tables!A:C,2,0),"")</f>
        <v>Autres Services entreprises et collectivités</v>
      </c>
      <c r="T837">
        <f t="shared" si="39"/>
        <v>11</v>
      </c>
      <c r="U837">
        <f t="shared" si="40"/>
        <v>2024</v>
      </c>
      <c r="V837" t="str">
        <f t="shared" si="41"/>
        <v>Non</v>
      </c>
    </row>
    <row r="838" spans="1:22" ht="18" customHeight="1" x14ac:dyDescent="0.3">
      <c r="A838" s="1" t="s">
        <v>59</v>
      </c>
      <c r="B838" s="2">
        <v>45614</v>
      </c>
      <c r="C838" s="34">
        <v>45674</v>
      </c>
      <c r="D838" s="3" t="s">
        <v>331</v>
      </c>
      <c r="E838" s="4">
        <v>15140</v>
      </c>
      <c r="F838" s="5">
        <v>24196</v>
      </c>
      <c r="G838" s="4">
        <v>6</v>
      </c>
      <c r="H838" s="7" t="s">
        <v>9</v>
      </c>
      <c r="I838" s="35">
        <v>3584</v>
      </c>
      <c r="J838" s="1" t="s">
        <v>19</v>
      </c>
      <c r="K838" s="6" t="s">
        <v>20</v>
      </c>
      <c r="L838" s="1">
        <v>160</v>
      </c>
      <c r="M838" s="6" t="s">
        <v>21</v>
      </c>
      <c r="N838" s="6" t="s">
        <v>341</v>
      </c>
      <c r="O838" s="4">
        <v>6</v>
      </c>
      <c r="P838" s="3" t="str">
        <f>IFERROR(VLOOKUP(A838&amp;F838,'Commentaires Offres'!H:I,2,0),"")</f>
        <v/>
      </c>
      <c r="Q838" s="6" t="str">
        <f>IFERROR(VLOOKUP(A838&amp;F838,'Commentaires Offres'!C:D,2,0),"")</f>
        <v/>
      </c>
      <c r="R838" t="str">
        <f>IFERROR(VLOOKUP(L838,Tables!A:C,3,0),"")</f>
        <v>Tertiaire</v>
      </c>
      <c r="S838" t="str">
        <f>IFERROR(VLOOKUP(L838,Tables!A:C,2,0),"")</f>
        <v>Comptabilité - Gestion</v>
      </c>
      <c r="T838">
        <f t="shared" si="39"/>
        <v>11</v>
      </c>
      <c r="U838">
        <f t="shared" si="40"/>
        <v>2024</v>
      </c>
      <c r="V838" t="str">
        <f t="shared" si="41"/>
        <v>Oui</v>
      </c>
    </row>
    <row r="839" spans="1:22" ht="18" customHeight="1" x14ac:dyDescent="0.3">
      <c r="A839" s="1" t="s">
        <v>59</v>
      </c>
      <c r="B839" s="2">
        <v>45614</v>
      </c>
      <c r="C839" s="34">
        <v>45813</v>
      </c>
      <c r="D839" s="3" t="s">
        <v>510</v>
      </c>
      <c r="E839" s="4">
        <v>2763</v>
      </c>
      <c r="F839" s="5">
        <v>23434</v>
      </c>
      <c r="G839" s="4">
        <v>6</v>
      </c>
      <c r="H839" s="7" t="s">
        <v>9</v>
      </c>
      <c r="I839" s="35">
        <v>7350</v>
      </c>
      <c r="J839" s="1" t="s">
        <v>19</v>
      </c>
      <c r="K839" s="6" t="s">
        <v>20</v>
      </c>
      <c r="L839" s="1">
        <v>159</v>
      </c>
      <c r="M839" s="6" t="s">
        <v>21</v>
      </c>
      <c r="N839" s="6" t="s">
        <v>62</v>
      </c>
      <c r="O839" s="4">
        <v>7</v>
      </c>
      <c r="P839" s="3" t="str">
        <f>IFERROR(VLOOKUP(A839&amp;F839,'Commentaires Offres'!H:I,2,0),"")</f>
        <v>Dernières places disponibles</v>
      </c>
      <c r="Q839" s="6" t="str">
        <f>IFERROR(VLOOKUP(A839&amp;F839,'Commentaires Offres'!C:D,2,0),"")</f>
        <v/>
      </c>
      <c r="R839" t="str">
        <f>IFERROR(VLOOKUP(L839,Tables!A:C,3,0),"")</f>
        <v>Tertiaire</v>
      </c>
      <c r="S839" t="str">
        <f>IFERROR(VLOOKUP(L839,Tables!A:C,2,0),"")</f>
        <v>Secrétariat - Assistanat</v>
      </c>
      <c r="T839">
        <f t="shared" si="39"/>
        <v>11</v>
      </c>
      <c r="U839">
        <f t="shared" si="40"/>
        <v>2024</v>
      </c>
      <c r="V839" t="str">
        <f t="shared" si="41"/>
        <v>Oui</v>
      </c>
    </row>
    <row r="840" spans="1:22" ht="18" customHeight="1" x14ac:dyDescent="0.3">
      <c r="A840" s="1" t="s">
        <v>59</v>
      </c>
      <c r="B840" s="2">
        <v>45614</v>
      </c>
      <c r="C840" s="34">
        <v>45965</v>
      </c>
      <c r="D840" s="3" t="s">
        <v>509</v>
      </c>
      <c r="E840" s="4">
        <v>13677</v>
      </c>
      <c r="F840" s="5">
        <v>24192</v>
      </c>
      <c r="G840" s="4">
        <v>6</v>
      </c>
      <c r="H840" s="7" t="s">
        <v>23</v>
      </c>
      <c r="I840" s="35" t="s">
        <v>23</v>
      </c>
      <c r="J840" s="1" t="s">
        <v>19</v>
      </c>
      <c r="K840" s="6" t="s">
        <v>20</v>
      </c>
      <c r="L840" s="1">
        <v>159</v>
      </c>
      <c r="M840" s="6" t="s">
        <v>21</v>
      </c>
      <c r="N840" s="6" t="s">
        <v>329</v>
      </c>
      <c r="O840" s="4">
        <v>6</v>
      </c>
      <c r="P840" s="3" t="str">
        <f>IFERROR(VLOOKUP(A840&amp;F840,'Commentaires Offres'!H:I,2,0),"")</f>
        <v>Dernières places disponibles</v>
      </c>
      <c r="Q840" s="6" t="str">
        <f>IFERROR(VLOOKUP(A840&amp;F840,'Commentaires Offres'!C:D,2,0),"")</f>
        <v/>
      </c>
      <c r="R840" t="str">
        <f>IFERROR(VLOOKUP(L840,Tables!A:C,3,0),"")</f>
        <v>Tertiaire</v>
      </c>
      <c r="S840" t="str">
        <f>IFERROR(VLOOKUP(L840,Tables!A:C,2,0),"")</f>
        <v>Secrétariat - Assistanat</v>
      </c>
      <c r="T840">
        <f t="shared" si="39"/>
        <v>11</v>
      </c>
      <c r="U840">
        <f t="shared" si="40"/>
        <v>2024</v>
      </c>
      <c r="V840" t="str">
        <f t="shared" si="41"/>
        <v>Non</v>
      </c>
    </row>
    <row r="841" spans="1:22" ht="18" customHeight="1" x14ac:dyDescent="0.3">
      <c r="A841" s="1" t="s">
        <v>59</v>
      </c>
      <c r="B841" s="2">
        <v>45614</v>
      </c>
      <c r="C841" s="34">
        <v>45946</v>
      </c>
      <c r="D841" s="3" t="s">
        <v>522</v>
      </c>
      <c r="E841" s="4">
        <v>14165</v>
      </c>
      <c r="F841" s="5">
        <v>24172</v>
      </c>
      <c r="G841" s="4">
        <v>6</v>
      </c>
      <c r="H841" s="7" t="s">
        <v>23</v>
      </c>
      <c r="I841" s="35" t="s">
        <v>23</v>
      </c>
      <c r="J841" s="1" t="s">
        <v>19</v>
      </c>
      <c r="K841" s="6" t="s">
        <v>20</v>
      </c>
      <c r="L841" s="1">
        <v>159</v>
      </c>
      <c r="M841" s="6" t="s">
        <v>21</v>
      </c>
      <c r="N841" s="6"/>
      <c r="O841" s="4">
        <v>6</v>
      </c>
      <c r="P841" s="3" t="str">
        <f>IFERROR(VLOOKUP(A841&amp;F841,'Commentaires Offres'!H:I,2,0),"")</f>
        <v>Dernières places disponibles</v>
      </c>
      <c r="Q841" s="6" t="str">
        <f>IFERROR(VLOOKUP(A841&amp;F841,'Commentaires Offres'!C:D,2,0),"")</f>
        <v/>
      </c>
      <c r="R841" t="str">
        <f>IFERROR(VLOOKUP(L841,Tables!A:C,3,0),"")</f>
        <v>Tertiaire</v>
      </c>
      <c r="S841" t="str">
        <f>IFERROR(VLOOKUP(L841,Tables!A:C,2,0),"")</f>
        <v>Secrétariat - Assistanat</v>
      </c>
      <c r="T841">
        <f t="shared" si="39"/>
        <v>11</v>
      </c>
      <c r="U841">
        <f t="shared" si="40"/>
        <v>2024</v>
      </c>
      <c r="V841" t="str">
        <f t="shared" si="41"/>
        <v>Non</v>
      </c>
    </row>
    <row r="842" spans="1:22" ht="18" customHeight="1" x14ac:dyDescent="0.3">
      <c r="A842" s="1" t="s">
        <v>59</v>
      </c>
      <c r="B842" s="2">
        <v>45614</v>
      </c>
      <c r="C842" s="34">
        <v>46006</v>
      </c>
      <c r="D842" s="3" t="s">
        <v>521</v>
      </c>
      <c r="E842" s="4">
        <v>14266</v>
      </c>
      <c r="F842" s="5">
        <v>24187</v>
      </c>
      <c r="G842" s="4">
        <v>6</v>
      </c>
      <c r="H842" s="7" t="s">
        <v>23</v>
      </c>
      <c r="I842" s="35" t="s">
        <v>23</v>
      </c>
      <c r="J842" s="1" t="s">
        <v>19</v>
      </c>
      <c r="K842" s="6" t="s">
        <v>20</v>
      </c>
      <c r="L842" s="1">
        <v>159</v>
      </c>
      <c r="M842" s="6" t="s">
        <v>21</v>
      </c>
      <c r="N842" s="6" t="s">
        <v>330</v>
      </c>
      <c r="O842" s="4">
        <v>6</v>
      </c>
      <c r="P842" s="3" t="str">
        <f>IFERROR(VLOOKUP(A842&amp;F842,'Commentaires Offres'!H:I,2,0),"")</f>
        <v>Dernières places disponibles</v>
      </c>
      <c r="Q842" s="6" t="str">
        <f>IFERROR(VLOOKUP(A842&amp;F842,'Commentaires Offres'!C:D,2,0),"")</f>
        <v/>
      </c>
      <c r="R842" t="str">
        <f>IFERROR(VLOOKUP(L842,Tables!A:C,3,0),"")</f>
        <v>Tertiaire</v>
      </c>
      <c r="S842" t="str">
        <f>IFERROR(VLOOKUP(L842,Tables!A:C,2,0),"")</f>
        <v>Secrétariat - Assistanat</v>
      </c>
      <c r="T842">
        <f t="shared" si="39"/>
        <v>11</v>
      </c>
      <c r="U842">
        <f t="shared" si="40"/>
        <v>2024</v>
      </c>
      <c r="V842" t="str">
        <f t="shared" si="41"/>
        <v>Non</v>
      </c>
    </row>
    <row r="843" spans="1:22" ht="18" customHeight="1" x14ac:dyDescent="0.3">
      <c r="A843" s="1" t="s">
        <v>59</v>
      </c>
      <c r="B843" s="2">
        <v>45614</v>
      </c>
      <c r="C843" s="34">
        <v>46035</v>
      </c>
      <c r="D843" s="3" t="s">
        <v>569</v>
      </c>
      <c r="E843" s="4">
        <v>14680</v>
      </c>
      <c r="F843" s="5">
        <v>24182</v>
      </c>
      <c r="G843" s="4">
        <v>6</v>
      </c>
      <c r="H843" s="7" t="s">
        <v>23</v>
      </c>
      <c r="I843" s="35" t="s">
        <v>23</v>
      </c>
      <c r="J843" s="1" t="s">
        <v>19</v>
      </c>
      <c r="K843" s="6" t="s">
        <v>20</v>
      </c>
      <c r="L843" s="1">
        <v>159</v>
      </c>
      <c r="M843" s="6" t="s">
        <v>21</v>
      </c>
      <c r="N843" s="6" t="s">
        <v>328</v>
      </c>
      <c r="O843" s="4">
        <v>6</v>
      </c>
      <c r="P843" s="3" t="str">
        <f>IFERROR(VLOOKUP(A843&amp;F843,'Commentaires Offres'!H:I,2,0),"")</f>
        <v>Dernières places disponibles</v>
      </c>
      <c r="Q843" s="6" t="str">
        <f>IFERROR(VLOOKUP(A843&amp;F843,'Commentaires Offres'!C:D,2,0),"")</f>
        <v/>
      </c>
      <c r="R843" t="str">
        <f>IFERROR(VLOOKUP(L843,Tables!A:C,3,0),"")</f>
        <v>Tertiaire</v>
      </c>
      <c r="S843" t="str">
        <f>IFERROR(VLOOKUP(L843,Tables!A:C,2,0),"")</f>
        <v>Secrétariat - Assistanat</v>
      </c>
      <c r="T843">
        <f t="shared" si="39"/>
        <v>11</v>
      </c>
      <c r="U843">
        <f t="shared" si="40"/>
        <v>2024</v>
      </c>
      <c r="V843" t="str">
        <f t="shared" si="41"/>
        <v>Non</v>
      </c>
    </row>
    <row r="844" spans="1:22" ht="18" customHeight="1" x14ac:dyDescent="0.3">
      <c r="A844" s="1" t="s">
        <v>59</v>
      </c>
      <c r="B844" s="2">
        <v>45614</v>
      </c>
      <c r="C844" s="34">
        <v>46007</v>
      </c>
      <c r="D844" s="3" t="s">
        <v>570</v>
      </c>
      <c r="E844" s="4">
        <v>14683</v>
      </c>
      <c r="F844" s="5">
        <v>24177</v>
      </c>
      <c r="G844" s="4">
        <v>6</v>
      </c>
      <c r="H844" s="7" t="s">
        <v>23</v>
      </c>
      <c r="I844" s="35" t="s">
        <v>23</v>
      </c>
      <c r="J844" s="1" t="s">
        <v>19</v>
      </c>
      <c r="K844" s="6" t="s">
        <v>20</v>
      </c>
      <c r="L844" s="1">
        <v>159</v>
      </c>
      <c r="M844" s="6" t="s">
        <v>21</v>
      </c>
      <c r="N844" s="6" t="s">
        <v>342</v>
      </c>
      <c r="O844" s="4">
        <v>6</v>
      </c>
      <c r="P844" s="3" t="str">
        <f>IFERROR(VLOOKUP(A844&amp;F844,'Commentaires Offres'!H:I,2,0),"")</f>
        <v>Dernières places disponibles</v>
      </c>
      <c r="Q844" s="6" t="str">
        <f>IFERROR(VLOOKUP(A844&amp;F844,'Commentaires Offres'!C:D,2,0),"")</f>
        <v/>
      </c>
      <c r="R844" t="str">
        <f>IFERROR(VLOOKUP(L844,Tables!A:C,3,0),"")</f>
        <v>Tertiaire</v>
      </c>
      <c r="S844" t="str">
        <f>IFERROR(VLOOKUP(L844,Tables!A:C,2,0),"")</f>
        <v>Secrétariat - Assistanat</v>
      </c>
      <c r="T844">
        <f t="shared" si="39"/>
        <v>11</v>
      </c>
      <c r="U844">
        <f t="shared" si="40"/>
        <v>2024</v>
      </c>
      <c r="V844" t="str">
        <f t="shared" si="41"/>
        <v>Non</v>
      </c>
    </row>
    <row r="845" spans="1:22" ht="18" customHeight="1" x14ac:dyDescent="0.3">
      <c r="A845" s="1" t="s">
        <v>59</v>
      </c>
      <c r="B845" s="2">
        <v>45621</v>
      </c>
      <c r="C845" s="34">
        <v>45629</v>
      </c>
      <c r="D845" s="3" t="s">
        <v>867</v>
      </c>
      <c r="E845" s="4">
        <v>14170</v>
      </c>
      <c r="F845" s="5">
        <v>24270</v>
      </c>
      <c r="G845" s="4">
        <v>12</v>
      </c>
      <c r="H845" s="7" t="s">
        <v>23</v>
      </c>
      <c r="I845" s="35" t="s">
        <v>23</v>
      </c>
      <c r="J845" s="1" t="s">
        <v>19</v>
      </c>
      <c r="K845" s="6" t="s">
        <v>25</v>
      </c>
      <c r="L845" s="1">
        <v>177</v>
      </c>
      <c r="M845" s="6" t="s">
        <v>34</v>
      </c>
      <c r="N845" s="6" t="s">
        <v>770</v>
      </c>
      <c r="O845" s="4">
        <v>12</v>
      </c>
      <c r="P845" s="3" t="str">
        <f>IFERROR(VLOOKUP(A845&amp;F845,'Commentaires Offres'!H:I,2,0),"")</f>
        <v/>
      </c>
      <c r="Q845" s="6" t="str">
        <f>IFERROR(VLOOKUP(A845&amp;F845,'Commentaires Offres'!C:D,2,0),"")</f>
        <v/>
      </c>
      <c r="R845" t="str">
        <f>IFERROR(VLOOKUP(L845,Tables!A:C,3,0),"")</f>
        <v>Tertiaire</v>
      </c>
      <c r="S845" t="str">
        <f>IFERROR(VLOOKUP(L845,Tables!A:C,2,0),"")</f>
        <v>Autres Services entreprises et collectivités</v>
      </c>
      <c r="T845">
        <f t="shared" si="39"/>
        <v>11</v>
      </c>
      <c r="U845">
        <f t="shared" si="40"/>
        <v>2024</v>
      </c>
      <c r="V845" t="str">
        <f t="shared" si="41"/>
        <v>Non</v>
      </c>
    </row>
    <row r="846" spans="1:22" ht="18" customHeight="1" x14ac:dyDescent="0.3">
      <c r="A846" s="1" t="s">
        <v>59</v>
      </c>
      <c r="B846" s="2">
        <v>45621</v>
      </c>
      <c r="C846" s="34">
        <v>45793</v>
      </c>
      <c r="D846" s="3" t="s">
        <v>578</v>
      </c>
      <c r="E846" s="4">
        <v>10740</v>
      </c>
      <c r="F846" s="5">
        <v>23444</v>
      </c>
      <c r="G846" s="4">
        <v>6</v>
      </c>
      <c r="H846" s="7" t="s">
        <v>9</v>
      </c>
      <c r="I846" s="35">
        <v>6318</v>
      </c>
      <c r="J846" s="1" t="s">
        <v>19</v>
      </c>
      <c r="K846" s="6" t="s">
        <v>20</v>
      </c>
      <c r="L846" s="1">
        <v>159</v>
      </c>
      <c r="M846" s="6" t="s">
        <v>21</v>
      </c>
      <c r="N846" s="6" t="s">
        <v>62</v>
      </c>
      <c r="O846" s="4">
        <v>6</v>
      </c>
      <c r="P846" s="3" t="str">
        <f>IFERROR(VLOOKUP(A846&amp;F846,'Commentaires Offres'!H:I,2,0),"")</f>
        <v>Dernières places disponibles</v>
      </c>
      <c r="Q846" s="6" t="str">
        <f>IFERROR(VLOOKUP(A846&amp;F846,'Commentaires Offres'!C:D,2,0),"")</f>
        <v/>
      </c>
      <c r="R846" t="str">
        <f>IFERROR(VLOOKUP(L846,Tables!A:C,3,0),"")</f>
        <v>Tertiaire</v>
      </c>
      <c r="S846" t="str">
        <f>IFERROR(VLOOKUP(L846,Tables!A:C,2,0),"")</f>
        <v>Secrétariat - Assistanat</v>
      </c>
      <c r="T846">
        <f t="shared" si="39"/>
        <v>11</v>
      </c>
      <c r="U846">
        <f t="shared" si="40"/>
        <v>2024</v>
      </c>
      <c r="V846" t="str">
        <f t="shared" si="41"/>
        <v>Oui</v>
      </c>
    </row>
    <row r="847" spans="1:22" ht="18" customHeight="1" x14ac:dyDescent="0.3">
      <c r="A847" s="1" t="s">
        <v>59</v>
      </c>
      <c r="B847" s="2">
        <v>45621</v>
      </c>
      <c r="C847" s="34">
        <v>45649</v>
      </c>
      <c r="D847" s="3" t="s">
        <v>867</v>
      </c>
      <c r="E847" s="4">
        <v>14170</v>
      </c>
      <c r="F847" s="5">
        <v>24268</v>
      </c>
      <c r="G847" s="4">
        <v>10</v>
      </c>
      <c r="H847" s="7" t="s">
        <v>23</v>
      </c>
      <c r="I847" s="35" t="s">
        <v>23</v>
      </c>
      <c r="J847" s="1" t="s">
        <v>19</v>
      </c>
      <c r="K847" s="6" t="s">
        <v>25</v>
      </c>
      <c r="L847" s="1">
        <v>166</v>
      </c>
      <c r="M847" s="6" t="s">
        <v>34</v>
      </c>
      <c r="N847" s="6" t="s">
        <v>203</v>
      </c>
      <c r="O847" s="4">
        <v>12</v>
      </c>
      <c r="P847" s="3" t="str">
        <f>IFERROR(VLOOKUP(A847&amp;F847,'Commentaires Offres'!H:I,2,0),"")</f>
        <v/>
      </c>
      <c r="Q847" s="6" t="str">
        <f>IFERROR(VLOOKUP(A847&amp;F847,'Commentaires Offres'!C:D,2,0),"")</f>
        <v/>
      </c>
      <c r="R847" t="str">
        <f>IFERROR(VLOOKUP(L847,Tables!A:C,3,0),"")</f>
        <v>Tertiaire</v>
      </c>
      <c r="S847" t="str">
        <f>IFERROR(VLOOKUP(L847,Tables!A:C,2,0),"")</f>
        <v>Hotellerie et restauration</v>
      </c>
      <c r="T847">
        <f t="shared" si="39"/>
        <v>11</v>
      </c>
      <c r="U847">
        <f t="shared" si="40"/>
        <v>2024</v>
      </c>
      <c r="V847" t="str">
        <f t="shared" si="41"/>
        <v>Non</v>
      </c>
    </row>
    <row r="848" spans="1:22" ht="18" customHeight="1" x14ac:dyDescent="0.3">
      <c r="A848" s="1" t="s">
        <v>59</v>
      </c>
      <c r="B848" s="2">
        <v>45622</v>
      </c>
      <c r="C848" s="34">
        <v>45671</v>
      </c>
      <c r="D848" s="3" t="s">
        <v>335</v>
      </c>
      <c r="E848" s="4">
        <v>15141</v>
      </c>
      <c r="F848" s="5">
        <v>23520</v>
      </c>
      <c r="G848" s="4">
        <v>6</v>
      </c>
      <c r="H848" s="7" t="s">
        <v>9</v>
      </c>
      <c r="I848" s="35">
        <v>2880</v>
      </c>
      <c r="J848" s="1" t="s">
        <v>19</v>
      </c>
      <c r="K848" s="6" t="s">
        <v>20</v>
      </c>
      <c r="L848" s="1">
        <v>160</v>
      </c>
      <c r="M848" s="6" t="s">
        <v>21</v>
      </c>
      <c r="N848" s="6" t="s">
        <v>62</v>
      </c>
      <c r="O848" s="4">
        <v>6</v>
      </c>
      <c r="P848" s="3" t="str">
        <f>IFERROR(VLOOKUP(A848&amp;F848,'Commentaires Offres'!H:I,2,0),"")</f>
        <v/>
      </c>
      <c r="Q848" s="6" t="str">
        <f>IFERROR(VLOOKUP(A848&amp;F848,'Commentaires Offres'!C:D,2,0),"")</f>
        <v/>
      </c>
      <c r="R848" t="str">
        <f>IFERROR(VLOOKUP(L848,Tables!A:C,3,0),"")</f>
        <v>Tertiaire</v>
      </c>
      <c r="S848" t="str">
        <f>IFERROR(VLOOKUP(L848,Tables!A:C,2,0),"")</f>
        <v>Comptabilité - Gestion</v>
      </c>
      <c r="T848">
        <f t="shared" si="39"/>
        <v>11</v>
      </c>
      <c r="U848">
        <f t="shared" si="40"/>
        <v>2024</v>
      </c>
      <c r="V848" t="str">
        <f t="shared" si="41"/>
        <v>Oui</v>
      </c>
    </row>
    <row r="849" spans="1:22" ht="18" customHeight="1" x14ac:dyDescent="0.3">
      <c r="A849" s="1" t="s">
        <v>59</v>
      </c>
      <c r="B849" s="2">
        <v>45628</v>
      </c>
      <c r="C849" s="34">
        <v>45688</v>
      </c>
      <c r="D849" s="3" t="s">
        <v>331</v>
      </c>
      <c r="E849" s="4">
        <v>15140</v>
      </c>
      <c r="F849" s="5">
        <v>23512</v>
      </c>
      <c r="G849" s="4">
        <v>6</v>
      </c>
      <c r="H849" s="7" t="s">
        <v>9</v>
      </c>
      <c r="I849" s="35">
        <v>3584</v>
      </c>
      <c r="J849" s="1" t="s">
        <v>19</v>
      </c>
      <c r="K849" s="6" t="s">
        <v>20</v>
      </c>
      <c r="L849" s="1">
        <v>160</v>
      </c>
      <c r="M849" s="6" t="s">
        <v>21</v>
      </c>
      <c r="N849" s="6" t="s">
        <v>62</v>
      </c>
      <c r="O849" s="4">
        <v>6</v>
      </c>
      <c r="P849" s="3" t="str">
        <f>IFERROR(VLOOKUP(A849&amp;F849,'Commentaires Offres'!H:I,2,0),"")</f>
        <v/>
      </c>
      <c r="Q849" s="6" t="str">
        <f>IFERROR(VLOOKUP(A849&amp;F849,'Commentaires Offres'!C:D,2,0),"")</f>
        <v/>
      </c>
      <c r="R849" t="str">
        <f>IFERROR(VLOOKUP(L849,Tables!A:C,3,0),"")</f>
        <v>Tertiaire</v>
      </c>
      <c r="S849" t="str">
        <f>IFERROR(VLOOKUP(L849,Tables!A:C,2,0),"")</f>
        <v>Comptabilité - Gestion</v>
      </c>
      <c r="T849">
        <f t="shared" si="39"/>
        <v>12</v>
      </c>
      <c r="U849">
        <f t="shared" si="40"/>
        <v>2024</v>
      </c>
      <c r="V849" t="str">
        <f t="shared" si="41"/>
        <v>Oui</v>
      </c>
    </row>
    <row r="850" spans="1:22" ht="18" customHeight="1" x14ac:dyDescent="0.3">
      <c r="A850" s="1" t="s">
        <v>59</v>
      </c>
      <c r="B850" s="2">
        <v>45630</v>
      </c>
      <c r="C850" s="34">
        <v>45693</v>
      </c>
      <c r="D850" s="3" t="s">
        <v>875</v>
      </c>
      <c r="E850" s="4">
        <v>16044</v>
      </c>
      <c r="F850" s="5">
        <v>24271</v>
      </c>
      <c r="G850" s="4">
        <v>12</v>
      </c>
      <c r="H850" s="7" t="s">
        <v>23</v>
      </c>
      <c r="I850" s="35" t="s">
        <v>23</v>
      </c>
      <c r="J850" s="1" t="s">
        <v>19</v>
      </c>
      <c r="K850" s="6" t="s">
        <v>25</v>
      </c>
      <c r="L850" s="1">
        <v>177</v>
      </c>
      <c r="M850" s="6" t="s">
        <v>36</v>
      </c>
      <c r="N850" s="6"/>
      <c r="O850" s="4">
        <v>12</v>
      </c>
      <c r="P850" s="3" t="str">
        <f>IFERROR(VLOOKUP(A850&amp;F850,'Commentaires Offres'!H:I,2,0),"")</f>
        <v/>
      </c>
      <c r="Q850" s="6" t="str">
        <f>IFERROR(VLOOKUP(A850&amp;F850,'Commentaires Offres'!C:D,2,0),"")</f>
        <v/>
      </c>
      <c r="R850" t="str">
        <f>IFERROR(VLOOKUP(L850,Tables!A:C,3,0),"")</f>
        <v>Tertiaire</v>
      </c>
      <c r="S850" t="str">
        <f>IFERROR(VLOOKUP(L850,Tables!A:C,2,0),"")</f>
        <v>Autres Services entreprises et collectivités</v>
      </c>
      <c r="T850">
        <f t="shared" si="39"/>
        <v>12</v>
      </c>
      <c r="U850">
        <f t="shared" si="40"/>
        <v>2024</v>
      </c>
      <c r="V850" t="str">
        <f t="shared" si="41"/>
        <v>Non</v>
      </c>
    </row>
    <row r="851" spans="1:22" ht="18" customHeight="1" x14ac:dyDescent="0.3">
      <c r="A851" s="1" t="s">
        <v>59</v>
      </c>
      <c r="B851" s="2">
        <v>45659</v>
      </c>
      <c r="C851" s="34">
        <v>45719</v>
      </c>
      <c r="D851" s="3" t="s">
        <v>343</v>
      </c>
      <c r="E851" s="4">
        <v>15245</v>
      </c>
      <c r="F851" s="5">
        <v>23711</v>
      </c>
      <c r="G851" s="4">
        <v>4</v>
      </c>
      <c r="H851" s="7" t="s">
        <v>23</v>
      </c>
      <c r="I851" s="35" t="s">
        <v>23</v>
      </c>
      <c r="J851" s="1" t="s">
        <v>19</v>
      </c>
      <c r="K851" s="6" t="s">
        <v>20</v>
      </c>
      <c r="L851" s="1">
        <v>178</v>
      </c>
      <c r="M851" s="6" t="s">
        <v>28</v>
      </c>
      <c r="N851" s="6"/>
      <c r="O851" s="4">
        <v>4</v>
      </c>
      <c r="P851" s="3" t="str">
        <f>IFERROR(VLOOKUP(A851&amp;F851,'Commentaires Offres'!H:I,2,0),"")</f>
        <v/>
      </c>
      <c r="Q851" s="6" t="str">
        <f>IFERROR(VLOOKUP(A851&amp;F851,'Commentaires Offres'!C:D,2,0),"")</f>
        <v/>
      </c>
      <c r="R851" t="str">
        <f>IFERROR(VLOOKUP(L851,Tables!A:C,3,0),"")</f>
        <v>Tertiaire</v>
      </c>
      <c r="S851" t="str">
        <f>IFERROR(VLOOKUP(L851,Tables!A:C,2,0),"")</f>
        <v>Métiers de la médiation-insertion-formation</v>
      </c>
      <c r="T851">
        <f t="shared" si="39"/>
        <v>1</v>
      </c>
      <c r="U851">
        <f t="shared" si="40"/>
        <v>2025</v>
      </c>
      <c r="V851" t="str">
        <f t="shared" si="41"/>
        <v>Non</v>
      </c>
    </row>
    <row r="852" spans="1:22" ht="18" customHeight="1" x14ac:dyDescent="0.3">
      <c r="A852" s="1" t="s">
        <v>59</v>
      </c>
      <c r="B852" s="2">
        <v>45659</v>
      </c>
      <c r="C852" s="34">
        <v>46010</v>
      </c>
      <c r="D852" s="3" t="s">
        <v>515</v>
      </c>
      <c r="E852" s="4">
        <v>9700</v>
      </c>
      <c r="F852" s="5">
        <v>24261</v>
      </c>
      <c r="G852" s="4">
        <v>12</v>
      </c>
      <c r="H852" s="7" t="s">
        <v>9</v>
      </c>
      <c r="I852" s="35">
        <v>10025</v>
      </c>
      <c r="J852" s="1" t="s">
        <v>19</v>
      </c>
      <c r="K852" s="6" t="s">
        <v>23</v>
      </c>
      <c r="L852" s="1">
        <v>178</v>
      </c>
      <c r="M852" s="6" t="s">
        <v>28</v>
      </c>
      <c r="N852" s="6"/>
      <c r="O852" s="4">
        <v>12</v>
      </c>
      <c r="P852" s="3" t="str">
        <f>IFERROR(VLOOKUP(A852&amp;F852,'Commentaires Offres'!H:I,2,0),"")</f>
        <v/>
      </c>
      <c r="Q852" s="6" t="str">
        <f>IFERROR(VLOOKUP(A852&amp;F852,'Commentaires Offres'!C:D,2,0),"")</f>
        <v/>
      </c>
      <c r="R852" t="str">
        <f>IFERROR(VLOOKUP(L852,Tables!A:C,3,0),"")</f>
        <v>Tertiaire</v>
      </c>
      <c r="S852" t="str">
        <f>IFERROR(VLOOKUP(L852,Tables!A:C,2,0),"")</f>
        <v>Métiers de la médiation-insertion-formation</v>
      </c>
      <c r="T852">
        <f t="shared" si="39"/>
        <v>1</v>
      </c>
      <c r="U852">
        <f t="shared" si="40"/>
        <v>2025</v>
      </c>
      <c r="V852" t="str">
        <f t="shared" si="41"/>
        <v>Oui</v>
      </c>
    </row>
    <row r="853" spans="1:22" ht="18" customHeight="1" x14ac:dyDescent="0.3">
      <c r="A853" s="1" t="s">
        <v>59</v>
      </c>
      <c r="B853" s="2">
        <v>45663</v>
      </c>
      <c r="C853" s="34">
        <v>46014</v>
      </c>
      <c r="D853" s="3" t="s">
        <v>516</v>
      </c>
      <c r="E853" s="4">
        <v>13675</v>
      </c>
      <c r="F853" s="5">
        <v>24259</v>
      </c>
      <c r="G853" s="4">
        <v>16</v>
      </c>
      <c r="H853" s="7" t="s">
        <v>23</v>
      </c>
      <c r="I853" s="35" t="s">
        <v>23</v>
      </c>
      <c r="J853" s="1" t="s">
        <v>19</v>
      </c>
      <c r="K853" s="6" t="s">
        <v>20</v>
      </c>
      <c r="L853" s="1">
        <v>176</v>
      </c>
      <c r="M853" s="6" t="s">
        <v>38</v>
      </c>
      <c r="N853" s="6"/>
      <c r="O853" s="4">
        <v>16</v>
      </c>
      <c r="P853" s="3" t="str">
        <f>IFERROR(VLOOKUP(A853&amp;F853,'Commentaires Offres'!H:I,2,0),"")</f>
        <v/>
      </c>
      <c r="Q853" s="6" t="str">
        <f>IFERROR(VLOOKUP(A853&amp;F853,'Commentaires Offres'!C:D,2,0),"")</f>
        <v/>
      </c>
      <c r="R853" t="str">
        <f>IFERROR(VLOOKUP(L853,Tables!A:C,3,0),"")</f>
        <v>Tertiaire</v>
      </c>
      <c r="S853" t="str">
        <f>IFERROR(VLOOKUP(L853,Tables!A:C,2,0),"")</f>
        <v>Services aux particuliers</v>
      </c>
      <c r="T853">
        <f t="shared" si="39"/>
        <v>1</v>
      </c>
      <c r="U853">
        <f t="shared" si="40"/>
        <v>2025</v>
      </c>
      <c r="V853" t="str">
        <f t="shared" si="41"/>
        <v>Non</v>
      </c>
    </row>
    <row r="854" spans="1:22" ht="18" customHeight="1" x14ac:dyDescent="0.3">
      <c r="A854" s="1" t="s">
        <v>59</v>
      </c>
      <c r="B854" s="2">
        <v>45663</v>
      </c>
      <c r="C854" s="34">
        <v>46015</v>
      </c>
      <c r="D854" s="3" t="s">
        <v>573</v>
      </c>
      <c r="E854" s="4">
        <v>13867</v>
      </c>
      <c r="F854" s="5">
        <v>24198</v>
      </c>
      <c r="G854" s="4">
        <v>6</v>
      </c>
      <c r="H854" s="7" t="s">
        <v>23</v>
      </c>
      <c r="I854" s="35" t="s">
        <v>23</v>
      </c>
      <c r="J854" s="1" t="s">
        <v>19</v>
      </c>
      <c r="K854" s="6" t="s">
        <v>20</v>
      </c>
      <c r="L854" s="1">
        <v>160</v>
      </c>
      <c r="M854" s="6" t="s">
        <v>21</v>
      </c>
      <c r="N854" s="6" t="s">
        <v>332</v>
      </c>
      <c r="O854" s="4">
        <v>6</v>
      </c>
      <c r="P854" s="3" t="str">
        <f>IFERROR(VLOOKUP(A854&amp;F854,'Commentaires Offres'!H:I,2,0),"")</f>
        <v>Dernières places disponibles</v>
      </c>
      <c r="Q854" s="6" t="str">
        <f>IFERROR(VLOOKUP(A854&amp;F854,'Commentaires Offres'!C:D,2,0),"")</f>
        <v/>
      </c>
      <c r="R854" t="str">
        <f>IFERROR(VLOOKUP(L854,Tables!A:C,3,0),"")</f>
        <v>Tertiaire</v>
      </c>
      <c r="S854" t="str">
        <f>IFERROR(VLOOKUP(L854,Tables!A:C,2,0),"")</f>
        <v>Comptabilité - Gestion</v>
      </c>
      <c r="T854">
        <f t="shared" si="39"/>
        <v>1</v>
      </c>
      <c r="U854">
        <f t="shared" si="40"/>
        <v>2025</v>
      </c>
      <c r="V854" t="str">
        <f t="shared" si="41"/>
        <v>Non</v>
      </c>
    </row>
    <row r="855" spans="1:22" ht="18" customHeight="1" x14ac:dyDescent="0.3">
      <c r="A855" s="1" t="s">
        <v>59</v>
      </c>
      <c r="B855" s="2">
        <v>45663</v>
      </c>
      <c r="C855" s="34">
        <v>46028</v>
      </c>
      <c r="D855" s="3" t="s">
        <v>574</v>
      </c>
      <c r="E855" s="4">
        <v>10881</v>
      </c>
      <c r="F855" s="5">
        <v>24214</v>
      </c>
      <c r="G855" s="4">
        <v>6</v>
      </c>
      <c r="H855" s="7" t="s">
        <v>23</v>
      </c>
      <c r="I855" s="35" t="s">
        <v>23</v>
      </c>
      <c r="J855" s="1" t="s">
        <v>19</v>
      </c>
      <c r="K855" s="6" t="s">
        <v>20</v>
      </c>
      <c r="L855" s="1">
        <v>160</v>
      </c>
      <c r="M855" s="6" t="s">
        <v>21</v>
      </c>
      <c r="N855" s="6" t="s">
        <v>334</v>
      </c>
      <c r="O855" s="4">
        <v>6</v>
      </c>
      <c r="P855" s="3" t="str">
        <f>IFERROR(VLOOKUP(A855&amp;F855,'Commentaires Offres'!H:I,2,0),"")</f>
        <v>Dernières places disponibles</v>
      </c>
      <c r="Q855" s="6" t="str">
        <f>IFERROR(VLOOKUP(A855&amp;F855,'Commentaires Offres'!C:D,2,0),"")</f>
        <v/>
      </c>
      <c r="R855" t="str">
        <f>IFERROR(VLOOKUP(L855,Tables!A:C,3,0),"")</f>
        <v>Tertiaire</v>
      </c>
      <c r="S855" t="str">
        <f>IFERROR(VLOOKUP(L855,Tables!A:C,2,0),"")</f>
        <v>Comptabilité - Gestion</v>
      </c>
      <c r="T855">
        <f t="shared" si="39"/>
        <v>1</v>
      </c>
      <c r="U855">
        <f t="shared" si="40"/>
        <v>2025</v>
      </c>
      <c r="V855" t="str">
        <f t="shared" si="41"/>
        <v>Non</v>
      </c>
    </row>
    <row r="856" spans="1:22" ht="18" customHeight="1" x14ac:dyDescent="0.3">
      <c r="A856" s="1" t="s">
        <v>59</v>
      </c>
      <c r="B856" s="2">
        <v>45665</v>
      </c>
      <c r="C856" s="34">
        <v>45666</v>
      </c>
      <c r="D856" s="3" t="s">
        <v>308</v>
      </c>
      <c r="E856" s="4">
        <v>9994</v>
      </c>
      <c r="F856" s="5">
        <v>24074</v>
      </c>
      <c r="G856" s="4">
        <v>10</v>
      </c>
      <c r="H856" s="7" t="s">
        <v>23</v>
      </c>
      <c r="I856" s="35" t="s">
        <v>23</v>
      </c>
      <c r="J856" s="1" t="s">
        <v>19</v>
      </c>
      <c r="K856" s="6" t="s">
        <v>20</v>
      </c>
      <c r="L856" s="1">
        <v>177</v>
      </c>
      <c r="M856" s="6" t="s">
        <v>31</v>
      </c>
      <c r="N856" s="6"/>
      <c r="O856" s="4">
        <v>6</v>
      </c>
      <c r="P856" s="3" t="str">
        <f>IFERROR(VLOOKUP(A856&amp;F856,'Commentaires Offres'!H:I,2,0),"")</f>
        <v/>
      </c>
      <c r="Q856" s="6" t="str">
        <f>IFERROR(VLOOKUP(A856&amp;F856,'Commentaires Offres'!C:D,2,0),"")</f>
        <v/>
      </c>
      <c r="R856" t="str">
        <f>IFERROR(VLOOKUP(L856,Tables!A:C,3,0),"")</f>
        <v>Tertiaire</v>
      </c>
      <c r="S856" t="str">
        <f>IFERROR(VLOOKUP(L856,Tables!A:C,2,0),"")</f>
        <v>Autres Services entreprises et collectivités</v>
      </c>
      <c r="T856">
        <f t="shared" si="39"/>
        <v>1</v>
      </c>
      <c r="U856">
        <f t="shared" si="40"/>
        <v>2025</v>
      </c>
      <c r="V856" t="str">
        <f t="shared" si="41"/>
        <v>Non</v>
      </c>
    </row>
    <row r="857" spans="1:22" ht="18" customHeight="1" x14ac:dyDescent="0.3">
      <c r="A857" s="1" t="s">
        <v>59</v>
      </c>
      <c r="B857" s="2">
        <v>45670</v>
      </c>
      <c r="C857" s="34">
        <v>45862</v>
      </c>
      <c r="D857" s="3" t="s">
        <v>576</v>
      </c>
      <c r="E857" s="4">
        <v>9914</v>
      </c>
      <c r="F857" s="5">
        <v>24215</v>
      </c>
      <c r="G857" s="4">
        <v>6</v>
      </c>
      <c r="H857" s="7" t="s">
        <v>9</v>
      </c>
      <c r="I857" s="35">
        <v>7700</v>
      </c>
      <c r="J857" s="1" t="s">
        <v>19</v>
      </c>
      <c r="K857" s="6" t="s">
        <v>20</v>
      </c>
      <c r="L857" s="1">
        <v>160</v>
      </c>
      <c r="M857" s="6" t="s">
        <v>21</v>
      </c>
      <c r="N857" s="6" t="s">
        <v>344</v>
      </c>
      <c r="O857" s="4">
        <v>6</v>
      </c>
      <c r="P857" s="3" t="str">
        <f>IFERROR(VLOOKUP(A857&amp;F857,'Commentaires Offres'!H:I,2,0),"")</f>
        <v/>
      </c>
      <c r="Q857" s="6" t="str">
        <f>IFERROR(VLOOKUP(A857&amp;F857,'Commentaires Offres'!C:D,2,0),"")</f>
        <v/>
      </c>
      <c r="R857" t="str">
        <f>IFERROR(VLOOKUP(L857,Tables!A:C,3,0),"")</f>
        <v>Tertiaire</v>
      </c>
      <c r="S857" t="str">
        <f>IFERROR(VLOOKUP(L857,Tables!A:C,2,0),"")</f>
        <v>Comptabilité - Gestion</v>
      </c>
      <c r="T857">
        <f t="shared" si="39"/>
        <v>1</v>
      </c>
      <c r="U857">
        <f t="shared" si="40"/>
        <v>2025</v>
      </c>
      <c r="V857" t="str">
        <f t="shared" si="41"/>
        <v>Oui</v>
      </c>
    </row>
    <row r="858" spans="1:22" ht="18" customHeight="1" x14ac:dyDescent="0.3">
      <c r="A858" s="1" t="s">
        <v>59</v>
      </c>
      <c r="B858" s="2">
        <v>45670</v>
      </c>
      <c r="C858" s="34">
        <v>45758</v>
      </c>
      <c r="D858" s="3" t="s">
        <v>514</v>
      </c>
      <c r="E858" s="4">
        <v>13283</v>
      </c>
      <c r="F858" s="5">
        <v>23700</v>
      </c>
      <c r="G858" s="4">
        <v>16</v>
      </c>
      <c r="H858" s="7" t="s">
        <v>9</v>
      </c>
      <c r="I858" s="35">
        <v>3780</v>
      </c>
      <c r="J858" s="1" t="s">
        <v>19</v>
      </c>
      <c r="K858" s="6" t="s">
        <v>20</v>
      </c>
      <c r="L858" s="1">
        <v>177</v>
      </c>
      <c r="M858" s="6" t="s">
        <v>36</v>
      </c>
      <c r="N858" s="6"/>
      <c r="O858" s="4">
        <v>15</v>
      </c>
      <c r="P858" s="3" t="str">
        <f>IFERROR(VLOOKUP(A858&amp;F858,'Commentaires Offres'!H:I,2,0),"")</f>
        <v/>
      </c>
      <c r="Q858" s="6" t="str">
        <f>IFERROR(VLOOKUP(A858&amp;F858,'Commentaires Offres'!C:D,2,0),"")</f>
        <v/>
      </c>
      <c r="R858" t="str">
        <f>IFERROR(VLOOKUP(L858,Tables!A:C,3,0),"")</f>
        <v>Tertiaire</v>
      </c>
      <c r="S858" t="str">
        <f>IFERROR(VLOOKUP(L858,Tables!A:C,2,0),"")</f>
        <v>Autres Services entreprises et collectivités</v>
      </c>
      <c r="T858">
        <f t="shared" si="39"/>
        <v>1</v>
      </c>
      <c r="U858">
        <f t="shared" si="40"/>
        <v>2025</v>
      </c>
      <c r="V858" t="str">
        <f t="shared" si="41"/>
        <v>Oui</v>
      </c>
    </row>
    <row r="859" spans="1:22" ht="18" customHeight="1" x14ac:dyDescent="0.3">
      <c r="A859" s="1" t="s">
        <v>59</v>
      </c>
      <c r="B859" s="2">
        <v>45670</v>
      </c>
      <c r="C859" s="34">
        <v>46031</v>
      </c>
      <c r="D859" s="3" t="s">
        <v>516</v>
      </c>
      <c r="E859" s="4">
        <v>13675</v>
      </c>
      <c r="F859" s="5">
        <v>24276</v>
      </c>
      <c r="G859" s="4">
        <v>12</v>
      </c>
      <c r="H859" s="7" t="s">
        <v>23</v>
      </c>
      <c r="I859" s="35" t="s">
        <v>23</v>
      </c>
      <c r="J859" s="1" t="s">
        <v>19</v>
      </c>
      <c r="K859" s="6" t="s">
        <v>761</v>
      </c>
      <c r="L859" s="1">
        <v>176</v>
      </c>
      <c r="M859" s="6" t="s">
        <v>38</v>
      </c>
      <c r="N859" s="6"/>
      <c r="O859" s="4">
        <v>10</v>
      </c>
      <c r="P859" s="3" t="str">
        <f>IFERROR(VLOOKUP(A859&amp;F859,'Commentaires Offres'!H:I,2,0),"")</f>
        <v/>
      </c>
      <c r="Q859" s="6" t="str">
        <f>IFERROR(VLOOKUP(A859&amp;F859,'Commentaires Offres'!C:D,2,0),"")</f>
        <v/>
      </c>
      <c r="R859" t="str">
        <f>IFERROR(VLOOKUP(L859,Tables!A:C,3,0),"")</f>
        <v>Tertiaire</v>
      </c>
      <c r="S859" t="str">
        <f>IFERROR(VLOOKUP(L859,Tables!A:C,2,0),"")</f>
        <v>Services aux particuliers</v>
      </c>
      <c r="T859">
        <f t="shared" si="39"/>
        <v>1</v>
      </c>
      <c r="U859">
        <f t="shared" si="40"/>
        <v>2025</v>
      </c>
      <c r="V859" t="str">
        <f t="shared" si="41"/>
        <v>Non</v>
      </c>
    </row>
    <row r="860" spans="1:22" ht="18" customHeight="1" x14ac:dyDescent="0.3">
      <c r="A860" s="1" t="s">
        <v>59</v>
      </c>
      <c r="B860" s="2">
        <v>45677</v>
      </c>
      <c r="C860" s="34">
        <v>45863</v>
      </c>
      <c r="D860" s="3" t="s">
        <v>575</v>
      </c>
      <c r="E860" s="4">
        <v>9667</v>
      </c>
      <c r="F860" s="5">
        <v>24200</v>
      </c>
      <c r="G860" s="4">
        <v>6</v>
      </c>
      <c r="H860" s="7" t="s">
        <v>9</v>
      </c>
      <c r="I860" s="35">
        <v>8085</v>
      </c>
      <c r="J860" s="1" t="s">
        <v>19</v>
      </c>
      <c r="K860" s="6" t="s">
        <v>20</v>
      </c>
      <c r="L860" s="1">
        <v>160</v>
      </c>
      <c r="M860" s="6" t="s">
        <v>21</v>
      </c>
      <c r="N860" s="6" t="s">
        <v>62</v>
      </c>
      <c r="O860" s="4">
        <v>6</v>
      </c>
      <c r="P860" s="3" t="str">
        <f>IFERROR(VLOOKUP(A860&amp;F860,'Commentaires Offres'!H:I,2,0),"")</f>
        <v/>
      </c>
      <c r="Q860" s="6" t="str">
        <f>IFERROR(VLOOKUP(A860&amp;F860,'Commentaires Offres'!C:D,2,0),"")</f>
        <v/>
      </c>
      <c r="R860" t="str">
        <f>IFERROR(VLOOKUP(L860,Tables!A:C,3,0),"")</f>
        <v>Tertiaire</v>
      </c>
      <c r="S860" t="str">
        <f>IFERROR(VLOOKUP(L860,Tables!A:C,2,0),"")</f>
        <v>Comptabilité - Gestion</v>
      </c>
      <c r="T860">
        <f t="shared" si="39"/>
        <v>1</v>
      </c>
      <c r="U860">
        <f t="shared" si="40"/>
        <v>2025</v>
      </c>
      <c r="V860" t="str">
        <f t="shared" si="41"/>
        <v>Oui</v>
      </c>
    </row>
    <row r="861" spans="1:22" ht="18" customHeight="1" x14ac:dyDescent="0.3">
      <c r="A861" s="1" t="s">
        <v>59</v>
      </c>
      <c r="B861" s="2">
        <v>45677</v>
      </c>
      <c r="C861" s="34">
        <v>45869</v>
      </c>
      <c r="D861" s="3" t="s">
        <v>581</v>
      </c>
      <c r="E861" s="4">
        <v>5279</v>
      </c>
      <c r="F861" s="5">
        <v>24209</v>
      </c>
      <c r="G861" s="4">
        <v>6</v>
      </c>
      <c r="H861" s="7" t="s">
        <v>9</v>
      </c>
      <c r="I861" s="35">
        <v>8050</v>
      </c>
      <c r="J861" s="1" t="s">
        <v>19</v>
      </c>
      <c r="K861" s="6" t="s">
        <v>20</v>
      </c>
      <c r="L861" s="1">
        <v>160</v>
      </c>
      <c r="M861" s="6" t="s">
        <v>21</v>
      </c>
      <c r="N861" s="6" t="s">
        <v>345</v>
      </c>
      <c r="O861" s="4">
        <v>6</v>
      </c>
      <c r="P861" s="3" t="str">
        <f>IFERROR(VLOOKUP(A861&amp;F861,'Commentaires Offres'!H:I,2,0),"")</f>
        <v/>
      </c>
      <c r="Q861" s="6" t="str">
        <f>IFERROR(VLOOKUP(A861&amp;F861,'Commentaires Offres'!C:D,2,0),"")</f>
        <v/>
      </c>
      <c r="R861" t="str">
        <f>IFERROR(VLOOKUP(L861,Tables!A:C,3,0),"")</f>
        <v>Tertiaire</v>
      </c>
      <c r="S861" t="str">
        <f>IFERROR(VLOOKUP(L861,Tables!A:C,2,0),"")</f>
        <v>Comptabilité - Gestion</v>
      </c>
      <c r="T861">
        <f t="shared" si="39"/>
        <v>1</v>
      </c>
      <c r="U861">
        <f t="shared" si="40"/>
        <v>2025</v>
      </c>
      <c r="V861" t="str">
        <f t="shared" si="41"/>
        <v>Oui</v>
      </c>
    </row>
    <row r="862" spans="1:22" ht="18" customHeight="1" x14ac:dyDescent="0.3">
      <c r="A862" s="1" t="s">
        <v>59</v>
      </c>
      <c r="B862" s="2">
        <v>45699</v>
      </c>
      <c r="C862" s="34">
        <v>45751</v>
      </c>
      <c r="D862" s="3" t="s">
        <v>331</v>
      </c>
      <c r="E862" s="4">
        <v>15140</v>
      </c>
      <c r="F862" s="5">
        <v>24203</v>
      </c>
      <c r="G862" s="4">
        <v>6</v>
      </c>
      <c r="H862" s="7" t="s">
        <v>9</v>
      </c>
      <c r="I862" s="35">
        <v>3584</v>
      </c>
      <c r="J862" s="1" t="s">
        <v>19</v>
      </c>
      <c r="K862" s="6" t="s">
        <v>20</v>
      </c>
      <c r="L862" s="1">
        <v>160</v>
      </c>
      <c r="M862" s="6" t="s">
        <v>21</v>
      </c>
      <c r="N862" s="6" t="s">
        <v>62</v>
      </c>
      <c r="O862" s="4">
        <v>6</v>
      </c>
      <c r="P862" s="3" t="str">
        <f>IFERROR(VLOOKUP(A862&amp;F862,'Commentaires Offres'!H:I,2,0),"")</f>
        <v/>
      </c>
      <c r="Q862" s="6" t="str">
        <f>IFERROR(VLOOKUP(A862&amp;F862,'Commentaires Offres'!C:D,2,0),"")</f>
        <v/>
      </c>
      <c r="R862" t="str">
        <f>IFERROR(VLOOKUP(L862,Tables!A:C,3,0),"")</f>
        <v>Tertiaire</v>
      </c>
      <c r="S862" t="str">
        <f>IFERROR(VLOOKUP(L862,Tables!A:C,2,0),"")</f>
        <v>Comptabilité - Gestion</v>
      </c>
      <c r="T862">
        <f t="shared" si="39"/>
        <v>2</v>
      </c>
      <c r="U862">
        <f t="shared" si="40"/>
        <v>2025</v>
      </c>
      <c r="V862" t="str">
        <f t="shared" si="41"/>
        <v>Oui</v>
      </c>
    </row>
    <row r="863" spans="1:22" ht="18" customHeight="1" x14ac:dyDescent="0.3">
      <c r="A863" s="1" t="s">
        <v>59</v>
      </c>
      <c r="B863" s="2">
        <v>45699</v>
      </c>
      <c r="C863" s="34">
        <v>45763</v>
      </c>
      <c r="D863" s="3" t="s">
        <v>338</v>
      </c>
      <c r="E863" s="4">
        <v>13162</v>
      </c>
      <c r="F863" s="5">
        <v>24218</v>
      </c>
      <c r="G863" s="4">
        <v>6</v>
      </c>
      <c r="H863" s="7" t="s">
        <v>9</v>
      </c>
      <c r="I863" s="35">
        <v>2996</v>
      </c>
      <c r="J863" s="1" t="s">
        <v>19</v>
      </c>
      <c r="K863" s="6" t="s">
        <v>20</v>
      </c>
      <c r="L863" s="1">
        <v>160</v>
      </c>
      <c r="M863" s="6" t="s">
        <v>21</v>
      </c>
      <c r="N863" s="6" t="s">
        <v>339</v>
      </c>
      <c r="O863" s="4">
        <v>6</v>
      </c>
      <c r="P863" s="3" t="str">
        <f>IFERROR(VLOOKUP(A863&amp;F863,'Commentaires Offres'!H:I,2,0),"")</f>
        <v/>
      </c>
      <c r="Q863" s="6" t="str">
        <f>IFERROR(VLOOKUP(A863&amp;F863,'Commentaires Offres'!C:D,2,0),"")</f>
        <v/>
      </c>
      <c r="R863" t="str">
        <f>IFERROR(VLOOKUP(L863,Tables!A:C,3,0),"")</f>
        <v>Tertiaire</v>
      </c>
      <c r="S863" t="str">
        <f>IFERROR(VLOOKUP(L863,Tables!A:C,2,0),"")</f>
        <v>Comptabilité - Gestion</v>
      </c>
      <c r="T863">
        <f t="shared" si="39"/>
        <v>2</v>
      </c>
      <c r="U863">
        <f t="shared" si="40"/>
        <v>2025</v>
      </c>
      <c r="V863" t="str">
        <f t="shared" si="41"/>
        <v>Oui</v>
      </c>
    </row>
    <row r="864" spans="1:22" ht="18" customHeight="1" x14ac:dyDescent="0.3">
      <c r="A864" s="1" t="s">
        <v>59</v>
      </c>
      <c r="B864" s="2">
        <v>45712</v>
      </c>
      <c r="C864" s="34">
        <v>45883</v>
      </c>
      <c r="D864" s="3" t="s">
        <v>533</v>
      </c>
      <c r="E864" s="4">
        <v>9659</v>
      </c>
      <c r="F864" s="5">
        <v>24155</v>
      </c>
      <c r="G864" s="4">
        <v>6</v>
      </c>
      <c r="H864" s="7" t="s">
        <v>9</v>
      </c>
      <c r="I864" s="35">
        <v>5985</v>
      </c>
      <c r="J864" s="1" t="s">
        <v>19</v>
      </c>
      <c r="K864" s="6" t="s">
        <v>20</v>
      </c>
      <c r="L864" s="1">
        <v>159</v>
      </c>
      <c r="M864" s="6" t="s">
        <v>21</v>
      </c>
      <c r="N864" s="6" t="s">
        <v>346</v>
      </c>
      <c r="O864" s="4">
        <v>6</v>
      </c>
      <c r="P864" s="3" t="str">
        <f>IFERROR(VLOOKUP(A864&amp;F864,'Commentaires Offres'!H:I,2,0),"")</f>
        <v/>
      </c>
      <c r="Q864" s="6" t="str">
        <f>IFERROR(VLOOKUP(A864&amp;F864,'Commentaires Offres'!C:D,2,0),"")</f>
        <v/>
      </c>
      <c r="R864" t="str">
        <f>IFERROR(VLOOKUP(L864,Tables!A:C,3,0),"")</f>
        <v>Tertiaire</v>
      </c>
      <c r="S864" t="str">
        <f>IFERROR(VLOOKUP(L864,Tables!A:C,2,0),"")</f>
        <v>Secrétariat - Assistanat</v>
      </c>
      <c r="T864">
        <f t="shared" si="39"/>
        <v>2</v>
      </c>
      <c r="U864">
        <f t="shared" si="40"/>
        <v>2025</v>
      </c>
      <c r="V864" t="str">
        <f t="shared" si="41"/>
        <v>Oui</v>
      </c>
    </row>
    <row r="865" spans="1:22" ht="18" customHeight="1" x14ac:dyDescent="0.3">
      <c r="A865" s="1" t="s">
        <v>59</v>
      </c>
      <c r="B865" s="2">
        <v>45712</v>
      </c>
      <c r="C865" s="34">
        <v>45912</v>
      </c>
      <c r="D865" s="3" t="s">
        <v>510</v>
      </c>
      <c r="E865" s="4">
        <v>2763</v>
      </c>
      <c r="F865" s="5">
        <v>24139</v>
      </c>
      <c r="G865" s="4">
        <v>6</v>
      </c>
      <c r="H865" s="7" t="s">
        <v>9</v>
      </c>
      <c r="I865" s="35">
        <v>7350</v>
      </c>
      <c r="J865" s="1" t="s">
        <v>19</v>
      </c>
      <c r="K865" s="6" t="s">
        <v>20</v>
      </c>
      <c r="L865" s="1">
        <v>159</v>
      </c>
      <c r="M865" s="6" t="s">
        <v>21</v>
      </c>
      <c r="N865" s="6" t="s">
        <v>347</v>
      </c>
      <c r="O865" s="4">
        <v>6</v>
      </c>
      <c r="P865" s="3" t="str">
        <f>IFERROR(VLOOKUP(A865&amp;F865,'Commentaires Offres'!H:I,2,0),"")</f>
        <v/>
      </c>
      <c r="Q865" s="6" t="str">
        <f>IFERROR(VLOOKUP(A865&amp;F865,'Commentaires Offres'!C:D,2,0),"")</f>
        <v/>
      </c>
      <c r="R865" t="str">
        <f>IFERROR(VLOOKUP(L865,Tables!A:C,3,0),"")</f>
        <v>Tertiaire</v>
      </c>
      <c r="S865" t="str">
        <f>IFERROR(VLOOKUP(L865,Tables!A:C,2,0),"")</f>
        <v>Secrétariat - Assistanat</v>
      </c>
      <c r="T865">
        <f t="shared" si="39"/>
        <v>2</v>
      </c>
      <c r="U865">
        <f t="shared" si="40"/>
        <v>2025</v>
      </c>
      <c r="V865" t="str">
        <f t="shared" si="41"/>
        <v>Oui</v>
      </c>
    </row>
    <row r="866" spans="1:22" ht="18" customHeight="1" x14ac:dyDescent="0.3">
      <c r="A866" s="1" t="s">
        <v>59</v>
      </c>
      <c r="B866" s="2">
        <v>45712</v>
      </c>
      <c r="C866" s="34">
        <v>45891</v>
      </c>
      <c r="D866" s="3" t="s">
        <v>530</v>
      </c>
      <c r="E866" s="4">
        <v>10293</v>
      </c>
      <c r="F866" s="5">
        <v>24099</v>
      </c>
      <c r="G866" s="4">
        <v>6</v>
      </c>
      <c r="H866" s="7" t="s">
        <v>9</v>
      </c>
      <c r="I866" s="35">
        <v>6930</v>
      </c>
      <c r="J866" s="1" t="s">
        <v>19</v>
      </c>
      <c r="K866" s="6" t="s">
        <v>20</v>
      </c>
      <c r="L866" s="1">
        <v>159</v>
      </c>
      <c r="M866" s="6" t="s">
        <v>21</v>
      </c>
      <c r="N866" s="6" t="s">
        <v>348</v>
      </c>
      <c r="O866" s="4">
        <v>6</v>
      </c>
      <c r="P866" s="3" t="str">
        <f>IFERROR(VLOOKUP(A866&amp;F866,'Commentaires Offres'!H:I,2,0),"")</f>
        <v/>
      </c>
      <c r="Q866" s="6" t="str">
        <f>IFERROR(VLOOKUP(A866&amp;F866,'Commentaires Offres'!C:D,2,0),"")</f>
        <v/>
      </c>
      <c r="R866" t="str">
        <f>IFERROR(VLOOKUP(L866,Tables!A:C,3,0),"")</f>
        <v>Tertiaire</v>
      </c>
      <c r="S866" t="str">
        <f>IFERROR(VLOOKUP(L866,Tables!A:C,2,0),"")</f>
        <v>Secrétariat - Assistanat</v>
      </c>
      <c r="T866">
        <f t="shared" si="39"/>
        <v>2</v>
      </c>
      <c r="U866">
        <f t="shared" si="40"/>
        <v>2025</v>
      </c>
      <c r="V866" t="str">
        <f t="shared" si="41"/>
        <v>Oui</v>
      </c>
    </row>
    <row r="867" spans="1:22" ht="18" customHeight="1" x14ac:dyDescent="0.3">
      <c r="A867" s="1" t="s">
        <v>59</v>
      </c>
      <c r="B867" s="2">
        <v>45712</v>
      </c>
      <c r="C867" s="34">
        <v>45890</v>
      </c>
      <c r="D867" s="3" t="s">
        <v>578</v>
      </c>
      <c r="E867" s="4">
        <v>10740</v>
      </c>
      <c r="F867" s="5">
        <v>24115</v>
      </c>
      <c r="G867" s="4">
        <v>6</v>
      </c>
      <c r="H867" s="7" t="s">
        <v>9</v>
      </c>
      <c r="I867" s="35">
        <v>6318</v>
      </c>
      <c r="J867" s="1" t="s">
        <v>19</v>
      </c>
      <c r="K867" s="6" t="s">
        <v>20</v>
      </c>
      <c r="L867" s="1">
        <v>159</v>
      </c>
      <c r="M867" s="6" t="s">
        <v>21</v>
      </c>
      <c r="N867" s="6" t="s">
        <v>349</v>
      </c>
      <c r="O867" s="4">
        <v>6</v>
      </c>
      <c r="P867" s="3" t="str">
        <f>IFERROR(VLOOKUP(A867&amp;F867,'Commentaires Offres'!H:I,2,0),"")</f>
        <v/>
      </c>
      <c r="Q867" s="6" t="str">
        <f>IFERROR(VLOOKUP(A867&amp;F867,'Commentaires Offres'!C:D,2,0),"")</f>
        <v/>
      </c>
      <c r="R867" t="str">
        <f>IFERROR(VLOOKUP(L867,Tables!A:C,3,0),"")</f>
        <v>Tertiaire</v>
      </c>
      <c r="S867" t="str">
        <f>IFERROR(VLOOKUP(L867,Tables!A:C,2,0),"")</f>
        <v>Secrétariat - Assistanat</v>
      </c>
      <c r="T867">
        <f t="shared" si="39"/>
        <v>2</v>
      </c>
      <c r="U867">
        <f t="shared" si="40"/>
        <v>2025</v>
      </c>
      <c r="V867" t="str">
        <f t="shared" si="41"/>
        <v>Oui</v>
      </c>
    </row>
    <row r="868" spans="1:22" ht="18" customHeight="1" x14ac:dyDescent="0.3">
      <c r="A868" s="1" t="s">
        <v>59</v>
      </c>
      <c r="B868" s="2">
        <v>45712</v>
      </c>
      <c r="C868" s="34">
        <v>45882</v>
      </c>
      <c r="D868" s="3" t="s">
        <v>532</v>
      </c>
      <c r="E868" s="4">
        <v>11519</v>
      </c>
      <c r="F868" s="5">
        <v>24127</v>
      </c>
      <c r="G868" s="4">
        <v>6</v>
      </c>
      <c r="H868" s="7" t="s">
        <v>9</v>
      </c>
      <c r="I868" s="35">
        <v>5558</v>
      </c>
      <c r="J868" s="1" t="s">
        <v>19</v>
      </c>
      <c r="K868" s="6" t="s">
        <v>20</v>
      </c>
      <c r="L868" s="1">
        <v>159</v>
      </c>
      <c r="M868" s="6" t="s">
        <v>21</v>
      </c>
      <c r="N868" s="6" t="s">
        <v>350</v>
      </c>
      <c r="O868" s="4">
        <v>6</v>
      </c>
      <c r="P868" s="3" t="str">
        <f>IFERROR(VLOOKUP(A868&amp;F868,'Commentaires Offres'!H:I,2,0),"")</f>
        <v/>
      </c>
      <c r="Q868" s="6" t="str">
        <f>IFERROR(VLOOKUP(A868&amp;F868,'Commentaires Offres'!C:D,2,0),"")</f>
        <v/>
      </c>
      <c r="R868" t="str">
        <f>IFERROR(VLOOKUP(L868,Tables!A:C,3,0),"")</f>
        <v>Tertiaire</v>
      </c>
      <c r="S868" t="str">
        <f>IFERROR(VLOOKUP(L868,Tables!A:C,2,0),"")</f>
        <v>Secrétariat - Assistanat</v>
      </c>
      <c r="T868">
        <f t="shared" si="39"/>
        <v>2</v>
      </c>
      <c r="U868">
        <f t="shared" si="40"/>
        <v>2025</v>
      </c>
      <c r="V868" t="str">
        <f t="shared" si="41"/>
        <v>Oui</v>
      </c>
    </row>
    <row r="869" spans="1:22" ht="18" customHeight="1" x14ac:dyDescent="0.3">
      <c r="A869" s="1" t="s">
        <v>59</v>
      </c>
      <c r="B869" s="2">
        <v>45713</v>
      </c>
      <c r="C869" s="34">
        <v>45754</v>
      </c>
      <c r="D869" s="3" t="s">
        <v>335</v>
      </c>
      <c r="E869" s="4">
        <v>15141</v>
      </c>
      <c r="F869" s="5">
        <v>24206</v>
      </c>
      <c r="G869" s="4">
        <v>6</v>
      </c>
      <c r="H869" s="7" t="s">
        <v>9</v>
      </c>
      <c r="I869" s="35">
        <v>2880</v>
      </c>
      <c r="J869" s="1" t="s">
        <v>19</v>
      </c>
      <c r="K869" s="6" t="s">
        <v>20</v>
      </c>
      <c r="L869" s="1">
        <v>160</v>
      </c>
      <c r="M869" s="6" t="s">
        <v>21</v>
      </c>
      <c r="N869" s="6" t="s">
        <v>62</v>
      </c>
      <c r="O869" s="4">
        <v>6</v>
      </c>
      <c r="P869" s="3" t="str">
        <f>IFERROR(VLOOKUP(A869&amp;F869,'Commentaires Offres'!H:I,2,0),"")</f>
        <v/>
      </c>
      <c r="Q869" s="6" t="str">
        <f>IFERROR(VLOOKUP(A869&amp;F869,'Commentaires Offres'!C:D,2,0),"")</f>
        <v/>
      </c>
      <c r="R869" t="str">
        <f>IFERROR(VLOOKUP(L869,Tables!A:C,3,0),"")</f>
        <v>Tertiaire</v>
      </c>
      <c r="S869" t="str">
        <f>IFERROR(VLOOKUP(L869,Tables!A:C,2,0),"")</f>
        <v>Comptabilité - Gestion</v>
      </c>
      <c r="T869">
        <f t="shared" si="39"/>
        <v>2</v>
      </c>
      <c r="U869">
        <f t="shared" si="40"/>
        <v>2025</v>
      </c>
      <c r="V869" t="str">
        <f t="shared" si="41"/>
        <v>Oui</v>
      </c>
    </row>
    <row r="870" spans="1:22" ht="18" customHeight="1" x14ac:dyDescent="0.3">
      <c r="A870" s="1" t="s">
        <v>59</v>
      </c>
      <c r="B870" s="2">
        <v>45719</v>
      </c>
      <c r="C870" s="34">
        <v>45761</v>
      </c>
      <c r="D870" s="3" t="s">
        <v>351</v>
      </c>
      <c r="E870" s="4">
        <v>13169</v>
      </c>
      <c r="F870" s="5">
        <v>24116</v>
      </c>
      <c r="G870" s="4">
        <v>6</v>
      </c>
      <c r="H870" s="7" t="s">
        <v>9</v>
      </c>
      <c r="I870" s="35">
        <v>2001</v>
      </c>
      <c r="J870" s="1" t="s">
        <v>19</v>
      </c>
      <c r="K870" s="6" t="s">
        <v>20</v>
      </c>
      <c r="L870" s="1">
        <v>159</v>
      </c>
      <c r="M870" s="6" t="s">
        <v>21</v>
      </c>
      <c r="N870" s="6" t="s">
        <v>352</v>
      </c>
      <c r="O870" s="4">
        <v>6</v>
      </c>
      <c r="P870" s="3" t="str">
        <f>IFERROR(VLOOKUP(A870&amp;F870,'Commentaires Offres'!H:I,2,0),"")</f>
        <v/>
      </c>
      <c r="Q870" s="6" t="str">
        <f>IFERROR(VLOOKUP(A870&amp;F870,'Commentaires Offres'!C:D,2,0),"")</f>
        <v/>
      </c>
      <c r="R870" t="str">
        <f>IFERROR(VLOOKUP(L870,Tables!A:C,3,0),"")</f>
        <v>Tertiaire</v>
      </c>
      <c r="S870" t="str">
        <f>IFERROR(VLOOKUP(L870,Tables!A:C,2,0),"")</f>
        <v>Secrétariat - Assistanat</v>
      </c>
      <c r="T870">
        <f t="shared" si="39"/>
        <v>3</v>
      </c>
      <c r="U870">
        <f t="shared" si="40"/>
        <v>2025</v>
      </c>
      <c r="V870" t="str">
        <f t="shared" si="41"/>
        <v>Oui</v>
      </c>
    </row>
    <row r="871" spans="1:22" ht="18" customHeight="1" x14ac:dyDescent="0.3">
      <c r="A871" s="1" t="s">
        <v>59</v>
      </c>
      <c r="B871" s="2">
        <v>45719</v>
      </c>
      <c r="C871" s="34">
        <v>45796</v>
      </c>
      <c r="D871" s="3" t="s">
        <v>353</v>
      </c>
      <c r="E871" s="4">
        <v>15469</v>
      </c>
      <c r="F871" s="5">
        <v>24128</v>
      </c>
      <c r="G871" s="4">
        <v>6</v>
      </c>
      <c r="H871" s="7" t="s">
        <v>9</v>
      </c>
      <c r="I871" s="35">
        <v>3664</v>
      </c>
      <c r="J871" s="1" t="s">
        <v>19</v>
      </c>
      <c r="K871" s="6" t="s">
        <v>20</v>
      </c>
      <c r="L871" s="1">
        <v>159</v>
      </c>
      <c r="M871" s="6" t="s">
        <v>21</v>
      </c>
      <c r="N871" s="6" t="s">
        <v>354</v>
      </c>
      <c r="O871" s="4">
        <v>6</v>
      </c>
      <c r="P871" s="3" t="str">
        <f>IFERROR(VLOOKUP(A871&amp;F871,'Commentaires Offres'!H:I,2,0),"")</f>
        <v/>
      </c>
      <c r="Q871" s="6" t="str">
        <f>IFERROR(VLOOKUP(A871&amp;F871,'Commentaires Offres'!C:D,2,0),"")</f>
        <v/>
      </c>
      <c r="R871" t="str">
        <f>IFERROR(VLOOKUP(L871,Tables!A:C,3,0),"")</f>
        <v>Tertiaire</v>
      </c>
      <c r="S871" t="str">
        <f>IFERROR(VLOOKUP(L871,Tables!A:C,2,0),"")</f>
        <v>Secrétariat - Assistanat</v>
      </c>
      <c r="T871">
        <f t="shared" si="39"/>
        <v>3</v>
      </c>
      <c r="U871">
        <f t="shared" si="40"/>
        <v>2025</v>
      </c>
      <c r="V871" t="str">
        <f t="shared" si="41"/>
        <v>Oui</v>
      </c>
    </row>
    <row r="872" spans="1:22" ht="18" customHeight="1" x14ac:dyDescent="0.3">
      <c r="A872" s="1" t="s">
        <v>59</v>
      </c>
      <c r="B872" s="2">
        <v>45719</v>
      </c>
      <c r="C872" s="34">
        <v>45789</v>
      </c>
      <c r="D872" s="3" t="s">
        <v>355</v>
      </c>
      <c r="E872" s="4">
        <v>12775</v>
      </c>
      <c r="F872" s="5">
        <v>24156</v>
      </c>
      <c r="G872" s="4">
        <v>6</v>
      </c>
      <c r="H872" s="7" t="s">
        <v>9</v>
      </c>
      <c r="I872" s="35">
        <v>3401</v>
      </c>
      <c r="J872" s="1" t="s">
        <v>19</v>
      </c>
      <c r="K872" s="6" t="s">
        <v>20</v>
      </c>
      <c r="L872" s="1">
        <v>159</v>
      </c>
      <c r="M872" s="6" t="s">
        <v>21</v>
      </c>
      <c r="N872" s="6" t="s">
        <v>356</v>
      </c>
      <c r="O872" s="4">
        <v>6</v>
      </c>
      <c r="P872" s="3" t="str">
        <f>IFERROR(VLOOKUP(A872&amp;F872,'Commentaires Offres'!H:I,2,0),"")</f>
        <v/>
      </c>
      <c r="Q872" s="6" t="str">
        <f>IFERROR(VLOOKUP(A872&amp;F872,'Commentaires Offres'!C:D,2,0),"")</f>
        <v/>
      </c>
      <c r="R872" t="str">
        <f>IFERROR(VLOOKUP(L872,Tables!A:C,3,0),"")</f>
        <v>Tertiaire</v>
      </c>
      <c r="S872" t="str">
        <f>IFERROR(VLOOKUP(L872,Tables!A:C,2,0),"")</f>
        <v>Secrétariat - Assistanat</v>
      </c>
      <c r="T872">
        <f t="shared" si="39"/>
        <v>3</v>
      </c>
      <c r="U872">
        <f t="shared" si="40"/>
        <v>2025</v>
      </c>
      <c r="V872" t="str">
        <f t="shared" si="41"/>
        <v>Oui</v>
      </c>
    </row>
    <row r="873" spans="1:22" ht="18" customHeight="1" x14ac:dyDescent="0.3">
      <c r="A873" s="1" t="s">
        <v>59</v>
      </c>
      <c r="B873" s="2">
        <v>45719</v>
      </c>
      <c r="C873" s="34">
        <v>45789</v>
      </c>
      <c r="D873" s="3" t="s">
        <v>357</v>
      </c>
      <c r="E873" s="4">
        <v>15052</v>
      </c>
      <c r="F873" s="5">
        <v>24140</v>
      </c>
      <c r="G873" s="4">
        <v>6</v>
      </c>
      <c r="H873" s="7" t="s">
        <v>9</v>
      </c>
      <c r="I873" s="35">
        <v>3613</v>
      </c>
      <c r="J873" s="1" t="s">
        <v>19</v>
      </c>
      <c r="K873" s="6" t="s">
        <v>20</v>
      </c>
      <c r="L873" s="1">
        <v>159</v>
      </c>
      <c r="M873" s="6" t="s">
        <v>21</v>
      </c>
      <c r="N873" s="6" t="s">
        <v>358</v>
      </c>
      <c r="O873" s="4">
        <v>6</v>
      </c>
      <c r="P873" s="3" t="str">
        <f>IFERROR(VLOOKUP(A873&amp;F873,'Commentaires Offres'!H:I,2,0),"")</f>
        <v/>
      </c>
      <c r="Q873" s="6" t="str">
        <f>IFERROR(VLOOKUP(A873&amp;F873,'Commentaires Offres'!C:D,2,0),"")</f>
        <v/>
      </c>
      <c r="R873" t="str">
        <f>IFERROR(VLOOKUP(L873,Tables!A:C,3,0),"")</f>
        <v>Tertiaire</v>
      </c>
      <c r="S873" t="str">
        <f>IFERROR(VLOOKUP(L873,Tables!A:C,2,0),"")</f>
        <v>Secrétariat - Assistanat</v>
      </c>
      <c r="T873">
        <f t="shared" si="39"/>
        <v>3</v>
      </c>
      <c r="U873">
        <f t="shared" si="40"/>
        <v>2025</v>
      </c>
      <c r="V873" t="str">
        <f t="shared" si="41"/>
        <v>Oui</v>
      </c>
    </row>
    <row r="874" spans="1:22" ht="18" customHeight="1" x14ac:dyDescent="0.3">
      <c r="A874" s="1" t="s">
        <v>59</v>
      </c>
      <c r="B874" s="2">
        <v>45719</v>
      </c>
      <c r="C874" s="34">
        <v>45789</v>
      </c>
      <c r="D874" s="3" t="s">
        <v>359</v>
      </c>
      <c r="E874" s="4">
        <v>13804</v>
      </c>
      <c r="F874" s="5">
        <v>24104</v>
      </c>
      <c r="G874" s="4">
        <v>6</v>
      </c>
      <c r="H874" s="7" t="s">
        <v>9</v>
      </c>
      <c r="I874" s="35">
        <v>3918</v>
      </c>
      <c r="J874" s="1" t="s">
        <v>19</v>
      </c>
      <c r="K874" s="6" t="s">
        <v>20</v>
      </c>
      <c r="L874" s="1">
        <v>159</v>
      </c>
      <c r="M874" s="6" t="s">
        <v>21</v>
      </c>
      <c r="N874" s="6" t="s">
        <v>360</v>
      </c>
      <c r="O874" s="4">
        <v>6</v>
      </c>
      <c r="P874" s="3" t="str">
        <f>IFERROR(VLOOKUP(A874&amp;F874,'Commentaires Offres'!H:I,2,0),"")</f>
        <v/>
      </c>
      <c r="Q874" s="6" t="str">
        <f>IFERROR(VLOOKUP(A874&amp;F874,'Commentaires Offres'!C:D,2,0),"")</f>
        <v/>
      </c>
      <c r="R874" t="str">
        <f>IFERROR(VLOOKUP(L874,Tables!A:C,3,0),"")</f>
        <v>Tertiaire</v>
      </c>
      <c r="S874" t="str">
        <f>IFERROR(VLOOKUP(L874,Tables!A:C,2,0),"")</f>
        <v>Secrétariat - Assistanat</v>
      </c>
      <c r="T874">
        <f t="shared" si="39"/>
        <v>3</v>
      </c>
      <c r="U874">
        <f t="shared" si="40"/>
        <v>2025</v>
      </c>
      <c r="V874" t="str">
        <f t="shared" si="41"/>
        <v>Oui</v>
      </c>
    </row>
    <row r="875" spans="1:22" ht="18" customHeight="1" x14ac:dyDescent="0.3">
      <c r="A875" s="1" t="s">
        <v>59</v>
      </c>
      <c r="B875" s="2">
        <v>45726</v>
      </c>
      <c r="C875" s="34">
        <v>45756</v>
      </c>
      <c r="D875" s="3" t="s">
        <v>361</v>
      </c>
      <c r="E875" s="4">
        <v>15246</v>
      </c>
      <c r="F875" s="5">
        <v>23712</v>
      </c>
      <c r="G875" s="4">
        <v>4</v>
      </c>
      <c r="H875" s="7" t="s">
        <v>23</v>
      </c>
      <c r="I875" s="35" t="s">
        <v>23</v>
      </c>
      <c r="J875" s="1" t="s">
        <v>19</v>
      </c>
      <c r="K875" s="6" t="s">
        <v>20</v>
      </c>
      <c r="L875" s="1">
        <v>178</v>
      </c>
      <c r="M875" s="6" t="s">
        <v>28</v>
      </c>
      <c r="N875" s="6"/>
      <c r="O875" s="4">
        <v>4</v>
      </c>
      <c r="P875" s="3" t="str">
        <f>IFERROR(VLOOKUP(A875&amp;F875,'Commentaires Offres'!H:I,2,0),"")</f>
        <v/>
      </c>
      <c r="Q875" s="6" t="str">
        <f>IFERROR(VLOOKUP(A875&amp;F875,'Commentaires Offres'!C:D,2,0),"")</f>
        <v/>
      </c>
      <c r="R875" t="str">
        <f>IFERROR(VLOOKUP(L875,Tables!A:C,3,0),"")</f>
        <v>Tertiaire</v>
      </c>
      <c r="S875" t="str">
        <f>IFERROR(VLOOKUP(L875,Tables!A:C,2,0),"")</f>
        <v>Métiers de la médiation-insertion-formation</v>
      </c>
      <c r="T875">
        <f t="shared" si="39"/>
        <v>3</v>
      </c>
      <c r="U875">
        <f t="shared" si="40"/>
        <v>2025</v>
      </c>
      <c r="V875" t="str">
        <f t="shared" si="41"/>
        <v>Non</v>
      </c>
    </row>
    <row r="876" spans="1:22" ht="18" customHeight="1" x14ac:dyDescent="0.3">
      <c r="A876" s="1" t="s">
        <v>59</v>
      </c>
      <c r="B876" s="2">
        <v>45754</v>
      </c>
      <c r="C876" s="34">
        <v>45979</v>
      </c>
      <c r="D876" s="3" t="s">
        <v>542</v>
      </c>
      <c r="E876" s="4">
        <v>9625</v>
      </c>
      <c r="F876" s="5">
        <v>23707</v>
      </c>
      <c r="G876" s="4">
        <v>16</v>
      </c>
      <c r="H876" s="7" t="s">
        <v>9</v>
      </c>
      <c r="I876" s="35">
        <v>9548</v>
      </c>
      <c r="J876" s="1" t="s">
        <v>19</v>
      </c>
      <c r="K876" s="6" t="s">
        <v>20</v>
      </c>
      <c r="L876" s="1">
        <v>178</v>
      </c>
      <c r="M876" s="6" t="s">
        <v>28</v>
      </c>
      <c r="N876" s="6"/>
      <c r="O876" s="4">
        <v>16</v>
      </c>
      <c r="P876" s="3" t="str">
        <f>IFERROR(VLOOKUP(A876&amp;F876,'Commentaires Offres'!H:I,2,0),"")</f>
        <v/>
      </c>
      <c r="Q876" s="6" t="str">
        <f>IFERROR(VLOOKUP(A876&amp;F876,'Commentaires Offres'!C:D,2,0),"")</f>
        <v/>
      </c>
      <c r="R876" t="str">
        <f>IFERROR(VLOOKUP(L876,Tables!A:C,3,0),"")</f>
        <v>Tertiaire</v>
      </c>
      <c r="S876" t="str">
        <f>IFERROR(VLOOKUP(L876,Tables!A:C,2,0),"")</f>
        <v>Métiers de la médiation-insertion-formation</v>
      </c>
      <c r="T876">
        <f t="shared" si="39"/>
        <v>4</v>
      </c>
      <c r="U876">
        <f t="shared" si="40"/>
        <v>2025</v>
      </c>
      <c r="V876" t="str">
        <f t="shared" si="41"/>
        <v>Oui</v>
      </c>
    </row>
    <row r="877" spans="1:22" ht="18" customHeight="1" x14ac:dyDescent="0.3">
      <c r="A877" s="1" t="s">
        <v>59</v>
      </c>
      <c r="B877" s="2">
        <v>45754</v>
      </c>
      <c r="C877" s="34">
        <v>46114</v>
      </c>
      <c r="D877" s="3" t="s">
        <v>516</v>
      </c>
      <c r="E877" s="4">
        <v>13675</v>
      </c>
      <c r="F877" s="5">
        <v>23696</v>
      </c>
      <c r="G877" s="4">
        <v>16</v>
      </c>
      <c r="H877" s="7" t="s">
        <v>23</v>
      </c>
      <c r="I877" s="35" t="s">
        <v>23</v>
      </c>
      <c r="J877" s="1" t="s">
        <v>19</v>
      </c>
      <c r="K877" s="6" t="s">
        <v>20</v>
      </c>
      <c r="L877" s="1">
        <v>176</v>
      </c>
      <c r="M877" s="6" t="s">
        <v>38</v>
      </c>
      <c r="N877" s="6"/>
      <c r="O877" s="4">
        <v>16</v>
      </c>
      <c r="P877" s="3" t="str">
        <f>IFERROR(VLOOKUP(A877&amp;F877,'Commentaires Offres'!H:I,2,0),"")</f>
        <v>Cette formation n’est pas disponible actuellement et le recrutement est fermé</v>
      </c>
      <c r="Q877" s="6" t="str">
        <f>IFERROR(VLOOKUP(A877&amp;F877,'Commentaires Offres'!C:D,2,0),"")</f>
        <v/>
      </c>
      <c r="R877" t="str">
        <f>IFERROR(VLOOKUP(L877,Tables!A:C,3,0),"")</f>
        <v>Tertiaire</v>
      </c>
      <c r="S877" t="str">
        <f>IFERROR(VLOOKUP(L877,Tables!A:C,2,0),"")</f>
        <v>Services aux particuliers</v>
      </c>
      <c r="T877">
        <f t="shared" si="39"/>
        <v>4</v>
      </c>
      <c r="U877">
        <f t="shared" si="40"/>
        <v>2025</v>
      </c>
      <c r="V877" t="str">
        <f t="shared" si="41"/>
        <v>Non</v>
      </c>
    </row>
    <row r="878" spans="1:22" ht="18" customHeight="1" x14ac:dyDescent="0.3">
      <c r="A878" s="1" t="s">
        <v>59</v>
      </c>
      <c r="B878" s="2">
        <v>45761</v>
      </c>
      <c r="C878" s="34">
        <v>45940</v>
      </c>
      <c r="D878" s="3" t="s">
        <v>530</v>
      </c>
      <c r="E878" s="4">
        <v>10293</v>
      </c>
      <c r="F878" s="5">
        <v>24106</v>
      </c>
      <c r="G878" s="4">
        <v>6</v>
      </c>
      <c r="H878" s="7" t="s">
        <v>9</v>
      </c>
      <c r="I878" s="35">
        <v>6930</v>
      </c>
      <c r="J878" s="1" t="s">
        <v>19</v>
      </c>
      <c r="K878" s="6" t="s">
        <v>20</v>
      </c>
      <c r="L878" s="1">
        <v>159</v>
      </c>
      <c r="M878" s="6" t="s">
        <v>21</v>
      </c>
      <c r="N878" s="6" t="s">
        <v>362</v>
      </c>
      <c r="O878" s="4">
        <v>6</v>
      </c>
      <c r="P878" s="3" t="str">
        <f>IFERROR(VLOOKUP(A878&amp;F878,'Commentaires Offres'!H:I,2,0),"")</f>
        <v/>
      </c>
      <c r="Q878" s="6" t="str">
        <f>IFERROR(VLOOKUP(A878&amp;F878,'Commentaires Offres'!C:D,2,0),"")</f>
        <v/>
      </c>
      <c r="R878" t="str">
        <f>IFERROR(VLOOKUP(L878,Tables!A:C,3,0),"")</f>
        <v>Tertiaire</v>
      </c>
      <c r="S878" t="str">
        <f>IFERROR(VLOOKUP(L878,Tables!A:C,2,0),"")</f>
        <v>Secrétariat - Assistanat</v>
      </c>
      <c r="T878">
        <f t="shared" si="39"/>
        <v>4</v>
      </c>
      <c r="U878">
        <f t="shared" si="40"/>
        <v>2025</v>
      </c>
      <c r="V878" t="str">
        <f t="shared" si="41"/>
        <v>Oui</v>
      </c>
    </row>
    <row r="879" spans="1:22" ht="18" customHeight="1" x14ac:dyDescent="0.3">
      <c r="A879" s="1" t="s">
        <v>59</v>
      </c>
      <c r="B879" s="2">
        <v>45761</v>
      </c>
      <c r="C879" s="34">
        <v>45932</v>
      </c>
      <c r="D879" s="3" t="s">
        <v>533</v>
      </c>
      <c r="E879" s="4">
        <v>9659</v>
      </c>
      <c r="F879" s="5">
        <v>24158</v>
      </c>
      <c r="G879" s="4">
        <v>6</v>
      </c>
      <c r="H879" s="7" t="s">
        <v>9</v>
      </c>
      <c r="I879" s="35">
        <v>5985</v>
      </c>
      <c r="J879" s="1" t="s">
        <v>19</v>
      </c>
      <c r="K879" s="6" t="s">
        <v>20</v>
      </c>
      <c r="L879" s="1">
        <v>159</v>
      </c>
      <c r="M879" s="6" t="s">
        <v>21</v>
      </c>
      <c r="N879" s="6" t="s">
        <v>346</v>
      </c>
      <c r="O879" s="4">
        <v>6</v>
      </c>
      <c r="P879" s="3" t="str">
        <f>IFERROR(VLOOKUP(A879&amp;F879,'Commentaires Offres'!H:I,2,0),"")</f>
        <v/>
      </c>
      <c r="Q879" s="6" t="str">
        <f>IFERROR(VLOOKUP(A879&amp;F879,'Commentaires Offres'!C:D,2,0),"")</f>
        <v/>
      </c>
      <c r="R879" t="str">
        <f>IFERROR(VLOOKUP(L879,Tables!A:C,3,0),"")</f>
        <v>Tertiaire</v>
      </c>
      <c r="S879" t="str">
        <f>IFERROR(VLOOKUP(L879,Tables!A:C,2,0),"")</f>
        <v>Secrétariat - Assistanat</v>
      </c>
      <c r="T879">
        <f t="shared" si="39"/>
        <v>4</v>
      </c>
      <c r="U879">
        <f t="shared" si="40"/>
        <v>2025</v>
      </c>
      <c r="V879" t="str">
        <f t="shared" si="41"/>
        <v>Oui</v>
      </c>
    </row>
    <row r="880" spans="1:22" ht="18" customHeight="1" x14ac:dyDescent="0.3">
      <c r="A880" s="1" t="s">
        <v>59</v>
      </c>
      <c r="B880" s="2">
        <v>45761</v>
      </c>
      <c r="C880" s="34">
        <v>45960</v>
      </c>
      <c r="D880" s="3" t="s">
        <v>510</v>
      </c>
      <c r="E880" s="4">
        <v>2763</v>
      </c>
      <c r="F880" s="5">
        <v>24143</v>
      </c>
      <c r="G880" s="4">
        <v>6</v>
      </c>
      <c r="H880" s="7" t="s">
        <v>9</v>
      </c>
      <c r="I880" s="35">
        <v>7350</v>
      </c>
      <c r="J880" s="1" t="s">
        <v>19</v>
      </c>
      <c r="K880" s="6" t="s">
        <v>20</v>
      </c>
      <c r="L880" s="1">
        <v>159</v>
      </c>
      <c r="M880" s="6" t="s">
        <v>21</v>
      </c>
      <c r="N880" s="6" t="s">
        <v>347</v>
      </c>
      <c r="O880" s="4">
        <v>6</v>
      </c>
      <c r="P880" s="3" t="str">
        <f>IFERROR(VLOOKUP(A880&amp;F880,'Commentaires Offres'!H:I,2,0),"")</f>
        <v/>
      </c>
      <c r="Q880" s="6" t="str">
        <f>IFERROR(VLOOKUP(A880&amp;F880,'Commentaires Offres'!C:D,2,0),"")</f>
        <v/>
      </c>
      <c r="R880" t="str">
        <f>IFERROR(VLOOKUP(L880,Tables!A:C,3,0),"")</f>
        <v>Tertiaire</v>
      </c>
      <c r="S880" t="str">
        <f>IFERROR(VLOOKUP(L880,Tables!A:C,2,0),"")</f>
        <v>Secrétariat - Assistanat</v>
      </c>
      <c r="T880">
        <f t="shared" si="39"/>
        <v>4</v>
      </c>
      <c r="U880">
        <f t="shared" si="40"/>
        <v>2025</v>
      </c>
      <c r="V880" t="str">
        <f t="shared" si="41"/>
        <v>Oui</v>
      </c>
    </row>
    <row r="881" spans="1:22" ht="18" customHeight="1" x14ac:dyDescent="0.3">
      <c r="A881" s="1" t="s">
        <v>59</v>
      </c>
      <c r="B881" s="2">
        <v>45761</v>
      </c>
      <c r="C881" s="34">
        <v>45933</v>
      </c>
      <c r="D881" s="3" t="s">
        <v>532</v>
      </c>
      <c r="E881" s="4">
        <v>11519</v>
      </c>
      <c r="F881" s="5">
        <v>24130</v>
      </c>
      <c r="G881" s="4">
        <v>6</v>
      </c>
      <c r="H881" s="7" t="s">
        <v>9</v>
      </c>
      <c r="I881" s="35">
        <v>5558</v>
      </c>
      <c r="J881" s="1" t="s">
        <v>19</v>
      </c>
      <c r="K881" s="6" t="s">
        <v>20</v>
      </c>
      <c r="L881" s="1">
        <v>159</v>
      </c>
      <c r="M881" s="6" t="s">
        <v>21</v>
      </c>
      <c r="N881" s="6" t="s">
        <v>350</v>
      </c>
      <c r="O881" s="4">
        <v>6</v>
      </c>
      <c r="P881" s="3" t="str">
        <f>IFERROR(VLOOKUP(A881&amp;F881,'Commentaires Offres'!H:I,2,0),"")</f>
        <v/>
      </c>
      <c r="Q881" s="6" t="str">
        <f>IFERROR(VLOOKUP(A881&amp;F881,'Commentaires Offres'!C:D,2,0),"")</f>
        <v/>
      </c>
      <c r="R881" t="str">
        <f>IFERROR(VLOOKUP(L881,Tables!A:C,3,0),"")</f>
        <v>Tertiaire</v>
      </c>
      <c r="S881" t="str">
        <f>IFERROR(VLOOKUP(L881,Tables!A:C,2,0),"")</f>
        <v>Secrétariat - Assistanat</v>
      </c>
      <c r="T881">
        <f t="shared" si="39"/>
        <v>4</v>
      </c>
      <c r="U881">
        <f t="shared" si="40"/>
        <v>2025</v>
      </c>
      <c r="V881" t="str">
        <f t="shared" si="41"/>
        <v>Oui</v>
      </c>
    </row>
    <row r="882" spans="1:22" ht="18" customHeight="1" x14ac:dyDescent="0.3">
      <c r="A882" s="1" t="s">
        <v>59</v>
      </c>
      <c r="B882" s="2">
        <v>45761</v>
      </c>
      <c r="C882" s="34">
        <v>46133</v>
      </c>
      <c r="D882" s="3" t="s">
        <v>582</v>
      </c>
      <c r="E882" s="4">
        <v>15616</v>
      </c>
      <c r="F882" s="5">
        <v>24226</v>
      </c>
      <c r="G882" s="4">
        <v>12</v>
      </c>
      <c r="H882" s="7" t="s">
        <v>23</v>
      </c>
      <c r="I882" s="35" t="s">
        <v>23</v>
      </c>
      <c r="J882" s="1" t="s">
        <v>19</v>
      </c>
      <c r="K882" s="6" t="s">
        <v>20</v>
      </c>
      <c r="L882" s="1">
        <v>164</v>
      </c>
      <c r="M882" s="6" t="s">
        <v>27</v>
      </c>
      <c r="N882" s="6" t="s">
        <v>63</v>
      </c>
      <c r="O882" s="4">
        <v>12</v>
      </c>
      <c r="P882" s="3" t="str">
        <f>IFERROR(VLOOKUP(A882&amp;F882,'Commentaires Offres'!H:I,2,0),"")</f>
        <v/>
      </c>
      <c r="Q882" s="6" t="str">
        <f>IFERROR(VLOOKUP(A882&amp;F882,'Commentaires Offres'!C:D,2,0),"")</f>
        <v/>
      </c>
      <c r="R882" t="str">
        <f>IFERROR(VLOOKUP(L882,Tables!A:C,3,0),"")</f>
        <v>Tertiaire</v>
      </c>
      <c r="S882" t="str">
        <f>IFERROR(VLOOKUP(L882,Tables!A:C,2,0),"")</f>
        <v>Informatique et télécommunication</v>
      </c>
      <c r="T882">
        <f t="shared" si="39"/>
        <v>4</v>
      </c>
      <c r="U882">
        <f t="shared" si="40"/>
        <v>2025</v>
      </c>
      <c r="V882" t="str">
        <f t="shared" si="41"/>
        <v>Non</v>
      </c>
    </row>
    <row r="883" spans="1:22" ht="18" customHeight="1" x14ac:dyDescent="0.3">
      <c r="A883" s="1" t="s">
        <v>59</v>
      </c>
      <c r="B883" s="2">
        <v>45761</v>
      </c>
      <c r="C883" s="34">
        <v>45939</v>
      </c>
      <c r="D883" s="3" t="s">
        <v>578</v>
      </c>
      <c r="E883" s="4">
        <v>10740</v>
      </c>
      <c r="F883" s="5">
        <v>24118</v>
      </c>
      <c r="G883" s="4">
        <v>6</v>
      </c>
      <c r="H883" s="7" t="s">
        <v>9</v>
      </c>
      <c r="I883" s="35">
        <v>6318</v>
      </c>
      <c r="J883" s="1" t="s">
        <v>19</v>
      </c>
      <c r="K883" s="6" t="s">
        <v>20</v>
      </c>
      <c r="L883" s="1">
        <v>159</v>
      </c>
      <c r="M883" s="6" t="s">
        <v>21</v>
      </c>
      <c r="N883" s="6" t="s">
        <v>349</v>
      </c>
      <c r="O883" s="4">
        <v>6</v>
      </c>
      <c r="P883" s="3" t="str">
        <f>IFERROR(VLOOKUP(A883&amp;F883,'Commentaires Offres'!H:I,2,0),"")</f>
        <v/>
      </c>
      <c r="Q883" s="6" t="str">
        <f>IFERROR(VLOOKUP(A883&amp;F883,'Commentaires Offres'!C:D,2,0),"")</f>
        <v/>
      </c>
      <c r="R883" t="str">
        <f>IFERROR(VLOOKUP(L883,Tables!A:C,3,0),"")</f>
        <v>Tertiaire</v>
      </c>
      <c r="S883" t="str">
        <f>IFERROR(VLOOKUP(L883,Tables!A:C,2,0),"")</f>
        <v>Secrétariat - Assistanat</v>
      </c>
      <c r="T883">
        <f t="shared" si="39"/>
        <v>4</v>
      </c>
      <c r="U883">
        <f t="shared" si="40"/>
        <v>2025</v>
      </c>
      <c r="V883" t="str">
        <f t="shared" si="41"/>
        <v>Oui</v>
      </c>
    </row>
    <row r="884" spans="1:22" ht="18" customHeight="1" x14ac:dyDescent="0.3">
      <c r="A884" s="1" t="s">
        <v>59</v>
      </c>
      <c r="B884" s="2">
        <v>45761</v>
      </c>
      <c r="C884" s="34">
        <v>46036</v>
      </c>
      <c r="D884" s="3" t="s">
        <v>579</v>
      </c>
      <c r="E884" s="4">
        <v>12226</v>
      </c>
      <c r="F884" s="5">
        <v>24224</v>
      </c>
      <c r="G884" s="4">
        <v>6</v>
      </c>
      <c r="H884" s="7" t="s">
        <v>9</v>
      </c>
      <c r="I884" s="35">
        <v>13720</v>
      </c>
      <c r="J884" s="1" t="s">
        <v>19</v>
      </c>
      <c r="K884" s="6" t="s">
        <v>20</v>
      </c>
      <c r="L884" s="1">
        <v>164</v>
      </c>
      <c r="M884" s="6" t="s">
        <v>27</v>
      </c>
      <c r="N884" s="6" t="s">
        <v>62</v>
      </c>
      <c r="O884" s="4">
        <v>6</v>
      </c>
      <c r="P884" s="3" t="str">
        <f>IFERROR(VLOOKUP(A884&amp;F884,'Commentaires Offres'!H:I,2,0),"")</f>
        <v/>
      </c>
      <c r="Q884" s="6" t="str">
        <f>IFERROR(VLOOKUP(A884&amp;F884,'Commentaires Offres'!C:D,2,0),"")</f>
        <v/>
      </c>
      <c r="R884" t="str">
        <f>IFERROR(VLOOKUP(L884,Tables!A:C,3,0),"")</f>
        <v>Tertiaire</v>
      </c>
      <c r="S884" t="str">
        <f>IFERROR(VLOOKUP(L884,Tables!A:C,2,0),"")</f>
        <v>Informatique et télécommunication</v>
      </c>
      <c r="T884">
        <f t="shared" si="39"/>
        <v>4</v>
      </c>
      <c r="U884">
        <f t="shared" si="40"/>
        <v>2025</v>
      </c>
      <c r="V884" t="str">
        <f t="shared" si="41"/>
        <v>Oui</v>
      </c>
    </row>
    <row r="885" spans="1:22" ht="18" customHeight="1" x14ac:dyDescent="0.3">
      <c r="A885" s="1" t="s">
        <v>59</v>
      </c>
      <c r="B885" s="2">
        <v>45769</v>
      </c>
      <c r="C885" s="34">
        <v>45953</v>
      </c>
      <c r="D885" s="3" t="s">
        <v>575</v>
      </c>
      <c r="E885" s="4">
        <v>9667</v>
      </c>
      <c r="F885" s="5">
        <v>24201</v>
      </c>
      <c r="G885" s="4">
        <v>6</v>
      </c>
      <c r="H885" s="7" t="s">
        <v>9</v>
      </c>
      <c r="I885" s="35">
        <v>8085</v>
      </c>
      <c r="J885" s="1" t="s">
        <v>19</v>
      </c>
      <c r="K885" s="6" t="s">
        <v>20</v>
      </c>
      <c r="L885" s="1">
        <v>160</v>
      </c>
      <c r="M885" s="6" t="s">
        <v>21</v>
      </c>
      <c r="N885" s="6" t="s">
        <v>62</v>
      </c>
      <c r="O885" s="4">
        <v>6</v>
      </c>
      <c r="P885" s="3" t="str">
        <f>IFERROR(VLOOKUP(A885&amp;F885,'Commentaires Offres'!H:I,2,0),"")</f>
        <v/>
      </c>
      <c r="Q885" s="6" t="str">
        <f>IFERROR(VLOOKUP(A885&amp;F885,'Commentaires Offres'!C:D,2,0),"")</f>
        <v/>
      </c>
      <c r="R885" t="str">
        <f>IFERROR(VLOOKUP(L885,Tables!A:C,3,0),"")</f>
        <v>Tertiaire</v>
      </c>
      <c r="S885" t="str">
        <f>IFERROR(VLOOKUP(L885,Tables!A:C,2,0),"")</f>
        <v>Comptabilité - Gestion</v>
      </c>
      <c r="T885">
        <f t="shared" si="39"/>
        <v>4</v>
      </c>
      <c r="U885">
        <f t="shared" si="40"/>
        <v>2025</v>
      </c>
      <c r="V885" t="str">
        <f t="shared" si="41"/>
        <v>Oui</v>
      </c>
    </row>
    <row r="886" spans="1:22" ht="18" customHeight="1" x14ac:dyDescent="0.3">
      <c r="A886" s="1" t="s">
        <v>59</v>
      </c>
      <c r="B886" s="2">
        <v>45769</v>
      </c>
      <c r="C886" s="34">
        <v>45840</v>
      </c>
      <c r="D886" s="3" t="s">
        <v>355</v>
      </c>
      <c r="E886" s="4">
        <v>12775</v>
      </c>
      <c r="F886" s="5">
        <v>24159</v>
      </c>
      <c r="G886" s="4">
        <v>6</v>
      </c>
      <c r="H886" s="7" t="s">
        <v>9</v>
      </c>
      <c r="I886" s="35">
        <v>3401</v>
      </c>
      <c r="J886" s="1" t="s">
        <v>19</v>
      </c>
      <c r="K886" s="6" t="s">
        <v>20</v>
      </c>
      <c r="L886" s="1">
        <v>159</v>
      </c>
      <c r="M886" s="6" t="s">
        <v>21</v>
      </c>
      <c r="N886" s="6" t="s">
        <v>356</v>
      </c>
      <c r="O886" s="4">
        <v>6</v>
      </c>
      <c r="P886" s="3" t="str">
        <f>IFERROR(VLOOKUP(A886&amp;F886,'Commentaires Offres'!H:I,2,0),"")</f>
        <v/>
      </c>
      <c r="Q886" s="6" t="str">
        <f>IFERROR(VLOOKUP(A886&amp;F886,'Commentaires Offres'!C:D,2,0),"")</f>
        <v/>
      </c>
      <c r="R886" t="str">
        <f>IFERROR(VLOOKUP(L886,Tables!A:C,3,0),"")</f>
        <v>Tertiaire</v>
      </c>
      <c r="S886" t="str">
        <f>IFERROR(VLOOKUP(L886,Tables!A:C,2,0),"")</f>
        <v>Secrétariat - Assistanat</v>
      </c>
      <c r="T886">
        <f t="shared" si="39"/>
        <v>4</v>
      </c>
      <c r="U886">
        <f t="shared" si="40"/>
        <v>2025</v>
      </c>
      <c r="V886" t="str">
        <f t="shared" si="41"/>
        <v>Oui</v>
      </c>
    </row>
    <row r="887" spans="1:22" ht="18" customHeight="1" x14ac:dyDescent="0.3">
      <c r="A887" s="1" t="s">
        <v>59</v>
      </c>
      <c r="B887" s="2">
        <v>45769</v>
      </c>
      <c r="C887" s="34">
        <v>45840</v>
      </c>
      <c r="D887" s="3" t="s">
        <v>357</v>
      </c>
      <c r="E887" s="4">
        <v>15052</v>
      </c>
      <c r="F887" s="5">
        <v>24144</v>
      </c>
      <c r="G887" s="4">
        <v>6</v>
      </c>
      <c r="H887" s="7" t="s">
        <v>9</v>
      </c>
      <c r="I887" s="35">
        <v>3613</v>
      </c>
      <c r="J887" s="1" t="s">
        <v>19</v>
      </c>
      <c r="K887" s="6" t="s">
        <v>20</v>
      </c>
      <c r="L887" s="1">
        <v>159</v>
      </c>
      <c r="M887" s="6" t="s">
        <v>21</v>
      </c>
      <c r="N887" s="6" t="s">
        <v>358</v>
      </c>
      <c r="O887" s="4">
        <v>6</v>
      </c>
      <c r="P887" s="3" t="str">
        <f>IFERROR(VLOOKUP(A887&amp;F887,'Commentaires Offres'!H:I,2,0),"")</f>
        <v/>
      </c>
      <c r="Q887" s="6" t="str">
        <f>IFERROR(VLOOKUP(A887&amp;F887,'Commentaires Offres'!C:D,2,0),"")</f>
        <v/>
      </c>
      <c r="R887" t="str">
        <f>IFERROR(VLOOKUP(L887,Tables!A:C,3,0),"")</f>
        <v>Tertiaire</v>
      </c>
      <c r="S887" t="str">
        <f>IFERROR(VLOOKUP(L887,Tables!A:C,2,0),"")</f>
        <v>Secrétariat - Assistanat</v>
      </c>
      <c r="T887">
        <f t="shared" si="39"/>
        <v>4</v>
      </c>
      <c r="U887">
        <f t="shared" si="40"/>
        <v>2025</v>
      </c>
      <c r="V887" t="str">
        <f t="shared" si="41"/>
        <v>Oui</v>
      </c>
    </row>
    <row r="888" spans="1:22" ht="18" customHeight="1" x14ac:dyDescent="0.3">
      <c r="A888" s="1" t="s">
        <v>59</v>
      </c>
      <c r="B888" s="2">
        <v>45769</v>
      </c>
      <c r="C888" s="34">
        <v>45840</v>
      </c>
      <c r="D888" s="3" t="s">
        <v>359</v>
      </c>
      <c r="E888" s="4">
        <v>13804</v>
      </c>
      <c r="F888" s="5">
        <v>24107</v>
      </c>
      <c r="G888" s="4">
        <v>6</v>
      </c>
      <c r="H888" s="7" t="s">
        <v>9</v>
      </c>
      <c r="I888" s="35">
        <v>3918</v>
      </c>
      <c r="J888" s="1" t="s">
        <v>19</v>
      </c>
      <c r="K888" s="6" t="s">
        <v>20</v>
      </c>
      <c r="L888" s="1">
        <v>159</v>
      </c>
      <c r="M888" s="6" t="s">
        <v>21</v>
      </c>
      <c r="N888" s="6" t="s">
        <v>363</v>
      </c>
      <c r="O888" s="4">
        <v>6</v>
      </c>
      <c r="P888" s="3" t="str">
        <f>IFERROR(VLOOKUP(A888&amp;F888,'Commentaires Offres'!H:I,2,0),"")</f>
        <v/>
      </c>
      <c r="Q888" s="6" t="str">
        <f>IFERROR(VLOOKUP(A888&amp;F888,'Commentaires Offres'!C:D,2,0),"")</f>
        <v/>
      </c>
      <c r="R888" t="str">
        <f>IFERROR(VLOOKUP(L888,Tables!A:C,3,0),"")</f>
        <v>Tertiaire</v>
      </c>
      <c r="S888" t="str">
        <f>IFERROR(VLOOKUP(L888,Tables!A:C,2,0),"")</f>
        <v>Secrétariat - Assistanat</v>
      </c>
      <c r="T888">
        <f t="shared" si="39"/>
        <v>4</v>
      </c>
      <c r="U888">
        <f t="shared" si="40"/>
        <v>2025</v>
      </c>
      <c r="V888" t="str">
        <f t="shared" si="41"/>
        <v>Oui</v>
      </c>
    </row>
    <row r="889" spans="1:22" ht="18" customHeight="1" x14ac:dyDescent="0.3">
      <c r="A889" s="1" t="s">
        <v>59</v>
      </c>
      <c r="B889" s="2">
        <v>45769</v>
      </c>
      <c r="C889" s="34">
        <v>45819</v>
      </c>
      <c r="D889" s="3" t="s">
        <v>351</v>
      </c>
      <c r="E889" s="4">
        <v>13169</v>
      </c>
      <c r="F889" s="5">
        <v>24119</v>
      </c>
      <c r="G889" s="4">
        <v>6</v>
      </c>
      <c r="H889" s="7" t="s">
        <v>9</v>
      </c>
      <c r="I889" s="35">
        <v>2001</v>
      </c>
      <c r="J889" s="1" t="s">
        <v>19</v>
      </c>
      <c r="K889" s="6" t="s">
        <v>20</v>
      </c>
      <c r="L889" s="1">
        <v>159</v>
      </c>
      <c r="M889" s="6" t="s">
        <v>21</v>
      </c>
      <c r="N889" s="6" t="s">
        <v>352</v>
      </c>
      <c r="O889" s="4">
        <v>6</v>
      </c>
      <c r="P889" s="3" t="str">
        <f>IFERROR(VLOOKUP(A889&amp;F889,'Commentaires Offres'!H:I,2,0),"")</f>
        <v/>
      </c>
      <c r="Q889" s="6" t="str">
        <f>IFERROR(VLOOKUP(A889&amp;F889,'Commentaires Offres'!C:D,2,0),"")</f>
        <v/>
      </c>
      <c r="R889" t="str">
        <f>IFERROR(VLOOKUP(L889,Tables!A:C,3,0),"")</f>
        <v>Tertiaire</v>
      </c>
      <c r="S889" t="str">
        <f>IFERROR(VLOOKUP(L889,Tables!A:C,2,0),"")</f>
        <v>Secrétariat - Assistanat</v>
      </c>
      <c r="T889">
        <f t="shared" si="39"/>
        <v>4</v>
      </c>
      <c r="U889">
        <f t="shared" si="40"/>
        <v>2025</v>
      </c>
      <c r="V889" t="str">
        <f t="shared" si="41"/>
        <v>Oui</v>
      </c>
    </row>
    <row r="890" spans="1:22" ht="18" customHeight="1" x14ac:dyDescent="0.3">
      <c r="A890" s="1" t="s">
        <v>59</v>
      </c>
      <c r="B890" s="2">
        <v>45769</v>
      </c>
      <c r="C890" s="34">
        <v>45960</v>
      </c>
      <c r="D890" s="3" t="s">
        <v>576</v>
      </c>
      <c r="E890" s="4">
        <v>9914</v>
      </c>
      <c r="F890" s="5">
        <v>24216</v>
      </c>
      <c r="G890" s="4">
        <v>6</v>
      </c>
      <c r="H890" s="7" t="s">
        <v>9</v>
      </c>
      <c r="I890" s="35">
        <v>7700</v>
      </c>
      <c r="J890" s="1" t="s">
        <v>19</v>
      </c>
      <c r="K890" s="6" t="s">
        <v>20</v>
      </c>
      <c r="L890" s="1">
        <v>160</v>
      </c>
      <c r="M890" s="6" t="s">
        <v>21</v>
      </c>
      <c r="N890" s="6" t="s">
        <v>344</v>
      </c>
      <c r="O890" s="4">
        <v>6</v>
      </c>
      <c r="P890" s="3" t="str">
        <f>IFERROR(VLOOKUP(A890&amp;F890,'Commentaires Offres'!H:I,2,0),"")</f>
        <v/>
      </c>
      <c r="Q890" s="6" t="str">
        <f>IFERROR(VLOOKUP(A890&amp;F890,'Commentaires Offres'!C:D,2,0),"")</f>
        <v/>
      </c>
      <c r="R890" t="str">
        <f>IFERROR(VLOOKUP(L890,Tables!A:C,3,0),"")</f>
        <v>Tertiaire</v>
      </c>
      <c r="S890" t="str">
        <f>IFERROR(VLOOKUP(L890,Tables!A:C,2,0),"")</f>
        <v>Comptabilité - Gestion</v>
      </c>
      <c r="T890">
        <f t="shared" si="39"/>
        <v>4</v>
      </c>
      <c r="U890">
        <f t="shared" si="40"/>
        <v>2025</v>
      </c>
      <c r="V890" t="str">
        <f t="shared" si="41"/>
        <v>Oui</v>
      </c>
    </row>
    <row r="891" spans="1:22" ht="18" customHeight="1" x14ac:dyDescent="0.3">
      <c r="A891" s="1" t="s">
        <v>59</v>
      </c>
      <c r="B891" s="2">
        <v>45769</v>
      </c>
      <c r="C891" s="34">
        <v>45960</v>
      </c>
      <c r="D891" s="3" t="s">
        <v>581</v>
      </c>
      <c r="E891" s="4">
        <v>5279</v>
      </c>
      <c r="F891" s="5">
        <v>24210</v>
      </c>
      <c r="G891" s="4">
        <v>6</v>
      </c>
      <c r="H891" s="7" t="s">
        <v>9</v>
      </c>
      <c r="I891" s="35">
        <v>8050</v>
      </c>
      <c r="J891" s="1" t="s">
        <v>19</v>
      </c>
      <c r="K891" s="6" t="s">
        <v>20</v>
      </c>
      <c r="L891" s="1">
        <v>160</v>
      </c>
      <c r="M891" s="6" t="s">
        <v>21</v>
      </c>
      <c r="N891" s="6" t="s">
        <v>345</v>
      </c>
      <c r="O891" s="4">
        <v>6</v>
      </c>
      <c r="P891" s="3" t="str">
        <f>IFERROR(VLOOKUP(A891&amp;F891,'Commentaires Offres'!H:I,2,0),"")</f>
        <v/>
      </c>
      <c r="Q891" s="6" t="str">
        <f>IFERROR(VLOOKUP(A891&amp;F891,'Commentaires Offres'!C:D,2,0),"")</f>
        <v/>
      </c>
      <c r="R891" t="str">
        <f>IFERROR(VLOOKUP(L891,Tables!A:C,3,0),"")</f>
        <v>Tertiaire</v>
      </c>
      <c r="S891" t="str">
        <f>IFERROR(VLOOKUP(L891,Tables!A:C,2,0),"")</f>
        <v>Comptabilité - Gestion</v>
      </c>
      <c r="T891">
        <f t="shared" si="39"/>
        <v>4</v>
      </c>
      <c r="U891">
        <f t="shared" si="40"/>
        <v>2025</v>
      </c>
      <c r="V891" t="str">
        <f t="shared" si="41"/>
        <v>Oui</v>
      </c>
    </row>
    <row r="892" spans="1:22" ht="18" customHeight="1" x14ac:dyDescent="0.3">
      <c r="A892" s="1" t="s">
        <v>59</v>
      </c>
      <c r="B892" s="2">
        <v>45769</v>
      </c>
      <c r="C892" s="34">
        <v>45848</v>
      </c>
      <c r="D892" s="3" t="s">
        <v>353</v>
      </c>
      <c r="E892" s="4">
        <v>15469</v>
      </c>
      <c r="F892" s="5">
        <v>24131</v>
      </c>
      <c r="G892" s="4">
        <v>6</v>
      </c>
      <c r="H892" s="7" t="s">
        <v>9</v>
      </c>
      <c r="I892" s="35">
        <v>3664</v>
      </c>
      <c r="J892" s="1" t="s">
        <v>19</v>
      </c>
      <c r="K892" s="6" t="s">
        <v>20</v>
      </c>
      <c r="L892" s="1">
        <v>159</v>
      </c>
      <c r="M892" s="6" t="s">
        <v>21</v>
      </c>
      <c r="N892" s="6" t="s">
        <v>364</v>
      </c>
      <c r="O892" s="4">
        <v>6</v>
      </c>
      <c r="P892" s="3" t="str">
        <f>IFERROR(VLOOKUP(A892&amp;F892,'Commentaires Offres'!H:I,2,0),"")</f>
        <v/>
      </c>
      <c r="Q892" s="6" t="str">
        <f>IFERROR(VLOOKUP(A892&amp;F892,'Commentaires Offres'!C:D,2,0),"")</f>
        <v/>
      </c>
      <c r="R892" t="str">
        <f>IFERROR(VLOOKUP(L892,Tables!A:C,3,0),"")</f>
        <v>Tertiaire</v>
      </c>
      <c r="S892" t="str">
        <f>IFERROR(VLOOKUP(L892,Tables!A:C,2,0),"")</f>
        <v>Secrétariat - Assistanat</v>
      </c>
      <c r="T892">
        <f t="shared" ref="T892:T955" si="42">IF(B892="","",MONTH(B892))</f>
        <v>4</v>
      </c>
      <c r="U892">
        <f t="shared" ref="U892:U955" si="43">IF(B892="","",YEAR(B892))</f>
        <v>2025</v>
      </c>
      <c r="V892" t="str">
        <f t="shared" ref="V892:V955" si="44">IFERROR(IF(H892="","Non","Oui"),"")</f>
        <v>Oui</v>
      </c>
    </row>
    <row r="893" spans="1:22" ht="18" customHeight="1" x14ac:dyDescent="0.3">
      <c r="A893" s="1" t="s">
        <v>59</v>
      </c>
      <c r="B893" s="2">
        <v>45789</v>
      </c>
      <c r="C893" s="34">
        <v>45827</v>
      </c>
      <c r="D893" s="3" t="s">
        <v>365</v>
      </c>
      <c r="E893" s="4">
        <v>12777</v>
      </c>
      <c r="F893" s="5">
        <v>24141</v>
      </c>
      <c r="G893" s="4">
        <v>6</v>
      </c>
      <c r="H893" s="7" t="s">
        <v>9</v>
      </c>
      <c r="I893" s="35">
        <v>2347</v>
      </c>
      <c r="J893" s="1" t="s">
        <v>19</v>
      </c>
      <c r="K893" s="6" t="s">
        <v>20</v>
      </c>
      <c r="L893" s="1">
        <v>159</v>
      </c>
      <c r="M893" s="6" t="s">
        <v>21</v>
      </c>
      <c r="N893" s="6" t="s">
        <v>366</v>
      </c>
      <c r="O893" s="4">
        <v>6</v>
      </c>
      <c r="P893" s="3" t="str">
        <f>IFERROR(VLOOKUP(A893&amp;F893,'Commentaires Offres'!H:I,2,0),"")</f>
        <v/>
      </c>
      <c r="Q893" s="6" t="str">
        <f>IFERROR(VLOOKUP(A893&amp;F893,'Commentaires Offres'!C:D,2,0),"")</f>
        <v/>
      </c>
      <c r="R893" t="str">
        <f>IFERROR(VLOOKUP(L893,Tables!A:C,3,0),"")</f>
        <v>Tertiaire</v>
      </c>
      <c r="S893" t="str">
        <f>IFERROR(VLOOKUP(L893,Tables!A:C,2,0),"")</f>
        <v>Secrétariat - Assistanat</v>
      </c>
      <c r="T893">
        <f t="shared" si="42"/>
        <v>5</v>
      </c>
      <c r="U893">
        <f t="shared" si="43"/>
        <v>2025</v>
      </c>
      <c r="V893" t="str">
        <f t="shared" si="44"/>
        <v>Oui</v>
      </c>
    </row>
    <row r="894" spans="1:22" ht="18" customHeight="1" x14ac:dyDescent="0.3">
      <c r="A894" s="1" t="s">
        <v>59</v>
      </c>
      <c r="B894" s="2">
        <v>45793</v>
      </c>
      <c r="C894" s="34">
        <v>45840</v>
      </c>
      <c r="D894" s="3" t="s">
        <v>367</v>
      </c>
      <c r="E894" s="4">
        <v>13171</v>
      </c>
      <c r="F894" s="5">
        <v>24117</v>
      </c>
      <c r="G894" s="4">
        <v>6</v>
      </c>
      <c r="H894" s="7" t="s">
        <v>9</v>
      </c>
      <c r="I894" s="35">
        <v>2297</v>
      </c>
      <c r="J894" s="1" t="s">
        <v>19</v>
      </c>
      <c r="K894" s="6" t="s">
        <v>20</v>
      </c>
      <c r="L894" s="1">
        <v>159</v>
      </c>
      <c r="M894" s="6" t="s">
        <v>21</v>
      </c>
      <c r="N894" s="6" t="s">
        <v>368</v>
      </c>
      <c r="O894" s="4">
        <v>6</v>
      </c>
      <c r="P894" s="3" t="str">
        <f>IFERROR(VLOOKUP(A894&amp;F894,'Commentaires Offres'!H:I,2,0),"")</f>
        <v/>
      </c>
      <c r="Q894" s="6" t="str">
        <f>IFERROR(VLOOKUP(A894&amp;F894,'Commentaires Offres'!C:D,2,0),"")</f>
        <v/>
      </c>
      <c r="R894" t="str">
        <f>IFERROR(VLOOKUP(L894,Tables!A:C,3,0),"")</f>
        <v>Tertiaire</v>
      </c>
      <c r="S894" t="str">
        <f>IFERROR(VLOOKUP(L894,Tables!A:C,2,0),"")</f>
        <v>Secrétariat - Assistanat</v>
      </c>
      <c r="T894">
        <f t="shared" si="42"/>
        <v>5</v>
      </c>
      <c r="U894">
        <f t="shared" si="43"/>
        <v>2025</v>
      </c>
      <c r="V894" t="str">
        <f t="shared" si="44"/>
        <v>Oui</v>
      </c>
    </row>
    <row r="895" spans="1:22" ht="18" customHeight="1" x14ac:dyDescent="0.3">
      <c r="A895" s="1" t="s">
        <v>59</v>
      </c>
      <c r="B895" s="2">
        <v>45796</v>
      </c>
      <c r="C895" s="34">
        <v>45834</v>
      </c>
      <c r="D895" s="3" t="s">
        <v>369</v>
      </c>
      <c r="E895" s="4">
        <v>15468</v>
      </c>
      <c r="F895" s="5">
        <v>24129</v>
      </c>
      <c r="G895" s="4">
        <v>6</v>
      </c>
      <c r="H895" s="7" t="s">
        <v>9</v>
      </c>
      <c r="I895" s="35">
        <v>2211</v>
      </c>
      <c r="J895" s="1" t="s">
        <v>19</v>
      </c>
      <c r="K895" s="6" t="s">
        <v>20</v>
      </c>
      <c r="L895" s="1">
        <v>159</v>
      </c>
      <c r="M895" s="6" t="s">
        <v>21</v>
      </c>
      <c r="N895" s="6" t="s">
        <v>370</v>
      </c>
      <c r="O895" s="4">
        <v>6</v>
      </c>
      <c r="P895" s="3" t="str">
        <f>IFERROR(VLOOKUP(A895&amp;F895,'Commentaires Offres'!H:I,2,0),"")</f>
        <v/>
      </c>
      <c r="Q895" s="6" t="str">
        <f>IFERROR(VLOOKUP(A895&amp;F895,'Commentaires Offres'!C:D,2,0),"")</f>
        <v/>
      </c>
      <c r="R895" t="str">
        <f>IFERROR(VLOOKUP(L895,Tables!A:C,3,0),"")</f>
        <v>Tertiaire</v>
      </c>
      <c r="S895" t="str">
        <f>IFERROR(VLOOKUP(L895,Tables!A:C,2,0),"")</f>
        <v>Secrétariat - Assistanat</v>
      </c>
      <c r="T895">
        <f t="shared" si="42"/>
        <v>5</v>
      </c>
      <c r="U895">
        <f t="shared" si="43"/>
        <v>2025</v>
      </c>
      <c r="V895" t="str">
        <f t="shared" si="44"/>
        <v>Oui</v>
      </c>
    </row>
    <row r="896" spans="1:22" ht="18" customHeight="1" x14ac:dyDescent="0.3">
      <c r="A896" s="1" t="s">
        <v>59</v>
      </c>
      <c r="B896" s="2">
        <v>45797</v>
      </c>
      <c r="C896" s="34">
        <v>45867</v>
      </c>
      <c r="D896" s="3" t="s">
        <v>338</v>
      </c>
      <c r="E896" s="4">
        <v>13162</v>
      </c>
      <c r="F896" s="5">
        <v>24219</v>
      </c>
      <c r="G896" s="4">
        <v>6</v>
      </c>
      <c r="H896" s="7" t="s">
        <v>9</v>
      </c>
      <c r="I896" s="35">
        <v>2996</v>
      </c>
      <c r="J896" s="1" t="s">
        <v>19</v>
      </c>
      <c r="K896" s="6" t="s">
        <v>20</v>
      </c>
      <c r="L896" s="1">
        <v>160</v>
      </c>
      <c r="M896" s="6" t="s">
        <v>21</v>
      </c>
      <c r="N896" s="6" t="s">
        <v>339</v>
      </c>
      <c r="O896" s="4">
        <v>6</v>
      </c>
      <c r="P896" s="3" t="str">
        <f>IFERROR(VLOOKUP(A896&amp;F896,'Commentaires Offres'!H:I,2,0),"")</f>
        <v/>
      </c>
      <c r="Q896" s="6" t="str">
        <f>IFERROR(VLOOKUP(A896&amp;F896,'Commentaires Offres'!C:D,2,0),"")</f>
        <v/>
      </c>
      <c r="R896" t="str">
        <f>IFERROR(VLOOKUP(L896,Tables!A:C,3,0),"")</f>
        <v>Tertiaire</v>
      </c>
      <c r="S896" t="str">
        <f>IFERROR(VLOOKUP(L896,Tables!A:C,2,0),"")</f>
        <v>Comptabilité - Gestion</v>
      </c>
      <c r="T896">
        <f t="shared" si="42"/>
        <v>5</v>
      </c>
      <c r="U896">
        <f t="shared" si="43"/>
        <v>2025</v>
      </c>
      <c r="V896" t="str">
        <f t="shared" si="44"/>
        <v>Oui</v>
      </c>
    </row>
    <row r="897" spans="1:22" ht="18" customHeight="1" x14ac:dyDescent="0.3">
      <c r="A897" s="1" t="s">
        <v>59</v>
      </c>
      <c r="B897" s="2">
        <v>45803</v>
      </c>
      <c r="C897" s="34">
        <v>45859</v>
      </c>
      <c r="D897" s="3" t="s">
        <v>371</v>
      </c>
      <c r="E897" s="4">
        <v>12776</v>
      </c>
      <c r="F897" s="5">
        <v>24157</v>
      </c>
      <c r="G897" s="4">
        <v>6</v>
      </c>
      <c r="H897" s="7" t="s">
        <v>9</v>
      </c>
      <c r="I897" s="35">
        <v>2814</v>
      </c>
      <c r="J897" s="1" t="s">
        <v>19</v>
      </c>
      <c r="K897" s="6" t="s">
        <v>20</v>
      </c>
      <c r="L897" s="1">
        <v>159</v>
      </c>
      <c r="M897" s="6" t="s">
        <v>21</v>
      </c>
      <c r="N897" s="6" t="s">
        <v>372</v>
      </c>
      <c r="O897" s="4">
        <v>6</v>
      </c>
      <c r="P897" s="3" t="str">
        <f>IFERROR(VLOOKUP(A897&amp;F897,'Commentaires Offres'!H:I,2,0),"")</f>
        <v/>
      </c>
      <c r="Q897" s="6" t="str">
        <f>IFERROR(VLOOKUP(A897&amp;F897,'Commentaires Offres'!C:D,2,0),"")</f>
        <v/>
      </c>
      <c r="R897" t="str">
        <f>IFERROR(VLOOKUP(L897,Tables!A:C,3,0),"")</f>
        <v>Tertiaire</v>
      </c>
      <c r="S897" t="str">
        <f>IFERROR(VLOOKUP(L897,Tables!A:C,2,0),"")</f>
        <v>Secrétariat - Assistanat</v>
      </c>
      <c r="T897">
        <f t="shared" si="42"/>
        <v>5</v>
      </c>
      <c r="U897">
        <f t="shared" si="43"/>
        <v>2025</v>
      </c>
      <c r="V897" t="str">
        <f t="shared" si="44"/>
        <v>Oui</v>
      </c>
    </row>
    <row r="898" spans="1:22" ht="18" customHeight="1" x14ac:dyDescent="0.3">
      <c r="A898" s="1" t="s">
        <v>59</v>
      </c>
      <c r="B898" s="2">
        <v>45810</v>
      </c>
      <c r="C898" s="34">
        <v>45867</v>
      </c>
      <c r="D898" s="3" t="s">
        <v>331</v>
      </c>
      <c r="E898" s="4">
        <v>15140</v>
      </c>
      <c r="F898" s="5">
        <v>24204</v>
      </c>
      <c r="G898" s="4">
        <v>6</v>
      </c>
      <c r="H898" s="7" t="s">
        <v>9</v>
      </c>
      <c r="I898" s="35">
        <v>3584</v>
      </c>
      <c r="J898" s="1" t="s">
        <v>19</v>
      </c>
      <c r="K898" s="6" t="s">
        <v>20</v>
      </c>
      <c r="L898" s="1">
        <v>160</v>
      </c>
      <c r="M898" s="6" t="s">
        <v>21</v>
      </c>
      <c r="N898" s="6" t="s">
        <v>62</v>
      </c>
      <c r="O898" s="4">
        <v>6</v>
      </c>
      <c r="P898" s="3" t="str">
        <f>IFERROR(VLOOKUP(A898&amp;F898,'Commentaires Offres'!H:I,2,0),"")</f>
        <v/>
      </c>
      <c r="Q898" s="6" t="str">
        <f>IFERROR(VLOOKUP(A898&amp;F898,'Commentaires Offres'!C:D,2,0),"")</f>
        <v/>
      </c>
      <c r="R898" t="str">
        <f>IFERROR(VLOOKUP(L898,Tables!A:C,3,0),"")</f>
        <v>Tertiaire</v>
      </c>
      <c r="S898" t="str">
        <f>IFERROR(VLOOKUP(L898,Tables!A:C,2,0),"")</f>
        <v>Comptabilité - Gestion</v>
      </c>
      <c r="T898">
        <f t="shared" si="42"/>
        <v>6</v>
      </c>
      <c r="U898">
        <f t="shared" si="43"/>
        <v>2025</v>
      </c>
      <c r="V898" t="str">
        <f t="shared" si="44"/>
        <v>Oui</v>
      </c>
    </row>
    <row r="899" spans="1:22" ht="18" customHeight="1" x14ac:dyDescent="0.3">
      <c r="A899" s="1" t="s">
        <v>59</v>
      </c>
      <c r="B899" s="2">
        <v>45810</v>
      </c>
      <c r="C899" s="34">
        <v>46197</v>
      </c>
      <c r="D899" s="3" t="s">
        <v>521</v>
      </c>
      <c r="E899" s="4">
        <v>14266</v>
      </c>
      <c r="F899" s="5">
        <v>24188</v>
      </c>
      <c r="G899" s="4">
        <v>6</v>
      </c>
      <c r="H899" s="7" t="s">
        <v>23</v>
      </c>
      <c r="I899" s="35" t="s">
        <v>23</v>
      </c>
      <c r="J899" s="1" t="s">
        <v>19</v>
      </c>
      <c r="K899" s="6" t="s">
        <v>20</v>
      </c>
      <c r="L899" s="1">
        <v>159</v>
      </c>
      <c r="M899" s="6" t="s">
        <v>21</v>
      </c>
      <c r="N899" s="6" t="s">
        <v>330</v>
      </c>
      <c r="O899" s="4">
        <v>6</v>
      </c>
      <c r="P899" s="3" t="str">
        <f>IFERROR(VLOOKUP(A899&amp;F899,'Commentaires Offres'!H:I,2,0),"")</f>
        <v/>
      </c>
      <c r="Q899" s="6" t="str">
        <f>IFERROR(VLOOKUP(A899&amp;F899,'Commentaires Offres'!C:D,2,0),"")</f>
        <v/>
      </c>
      <c r="R899" t="str">
        <f>IFERROR(VLOOKUP(L899,Tables!A:C,3,0),"")</f>
        <v>Tertiaire</v>
      </c>
      <c r="S899" t="str">
        <f>IFERROR(VLOOKUP(L899,Tables!A:C,2,0),"")</f>
        <v>Secrétariat - Assistanat</v>
      </c>
      <c r="T899">
        <f t="shared" si="42"/>
        <v>6</v>
      </c>
      <c r="U899">
        <f t="shared" si="43"/>
        <v>2025</v>
      </c>
      <c r="V899" t="str">
        <f t="shared" si="44"/>
        <v>Non</v>
      </c>
    </row>
    <row r="900" spans="1:22" ht="18" customHeight="1" x14ac:dyDescent="0.3">
      <c r="A900" s="1" t="s">
        <v>59</v>
      </c>
      <c r="B900" s="2">
        <v>45810</v>
      </c>
      <c r="C900" s="34">
        <v>46136</v>
      </c>
      <c r="D900" s="3" t="s">
        <v>522</v>
      </c>
      <c r="E900" s="4">
        <v>14165</v>
      </c>
      <c r="F900" s="5">
        <v>24173</v>
      </c>
      <c r="G900" s="4">
        <v>6</v>
      </c>
      <c r="H900" s="7" t="s">
        <v>23</v>
      </c>
      <c r="I900" s="35" t="s">
        <v>23</v>
      </c>
      <c r="J900" s="1" t="s">
        <v>19</v>
      </c>
      <c r="K900" s="6" t="s">
        <v>20</v>
      </c>
      <c r="L900" s="1">
        <v>159</v>
      </c>
      <c r="M900" s="6" t="s">
        <v>21</v>
      </c>
      <c r="N900" s="6"/>
      <c r="O900" s="4">
        <v>6</v>
      </c>
      <c r="P900" s="3" t="str">
        <f>IFERROR(VLOOKUP(A900&amp;F900,'Commentaires Offres'!H:I,2,0),"")</f>
        <v/>
      </c>
      <c r="Q900" s="6" t="str">
        <f>IFERROR(VLOOKUP(A900&amp;F900,'Commentaires Offres'!C:D,2,0),"")</f>
        <v/>
      </c>
      <c r="R900" t="str">
        <f>IFERROR(VLOOKUP(L900,Tables!A:C,3,0),"")</f>
        <v>Tertiaire</v>
      </c>
      <c r="S900" t="str">
        <f>IFERROR(VLOOKUP(L900,Tables!A:C,2,0),"")</f>
        <v>Secrétariat - Assistanat</v>
      </c>
      <c r="T900">
        <f t="shared" si="42"/>
        <v>6</v>
      </c>
      <c r="U900">
        <f t="shared" si="43"/>
        <v>2025</v>
      </c>
      <c r="V900" t="str">
        <f t="shared" si="44"/>
        <v>Non</v>
      </c>
    </row>
    <row r="901" spans="1:22" ht="18" customHeight="1" x14ac:dyDescent="0.3">
      <c r="A901" s="1" t="s">
        <v>59</v>
      </c>
      <c r="B901" s="2">
        <v>45810</v>
      </c>
      <c r="C901" s="34">
        <v>46199</v>
      </c>
      <c r="D901" s="3" t="s">
        <v>570</v>
      </c>
      <c r="E901" s="4">
        <v>14683</v>
      </c>
      <c r="F901" s="5">
        <v>24178</v>
      </c>
      <c r="G901" s="4">
        <v>6</v>
      </c>
      <c r="H901" s="7" t="s">
        <v>23</v>
      </c>
      <c r="I901" s="35" t="s">
        <v>23</v>
      </c>
      <c r="J901" s="1" t="s">
        <v>19</v>
      </c>
      <c r="K901" s="6" t="s">
        <v>20</v>
      </c>
      <c r="L901" s="1">
        <v>159</v>
      </c>
      <c r="M901" s="6" t="s">
        <v>21</v>
      </c>
      <c r="N901" s="6" t="s">
        <v>342</v>
      </c>
      <c r="O901" s="4">
        <v>6</v>
      </c>
      <c r="P901" s="3" t="str">
        <f>IFERROR(VLOOKUP(A901&amp;F901,'Commentaires Offres'!H:I,2,0),"")</f>
        <v/>
      </c>
      <c r="Q901" s="6" t="str">
        <f>IFERROR(VLOOKUP(A901&amp;F901,'Commentaires Offres'!C:D,2,0),"")</f>
        <v/>
      </c>
      <c r="R901" t="str">
        <f>IFERROR(VLOOKUP(L901,Tables!A:C,3,0),"")</f>
        <v>Tertiaire</v>
      </c>
      <c r="S901" t="str">
        <f>IFERROR(VLOOKUP(L901,Tables!A:C,2,0),"")</f>
        <v>Secrétariat - Assistanat</v>
      </c>
      <c r="T901">
        <f t="shared" si="42"/>
        <v>6</v>
      </c>
      <c r="U901">
        <f t="shared" si="43"/>
        <v>2025</v>
      </c>
      <c r="V901" t="str">
        <f t="shared" si="44"/>
        <v>Non</v>
      </c>
    </row>
    <row r="902" spans="1:22" ht="18" customHeight="1" x14ac:dyDescent="0.3">
      <c r="A902" s="1" t="s">
        <v>59</v>
      </c>
      <c r="B902" s="2">
        <v>45810</v>
      </c>
      <c r="C902" s="34">
        <v>46225</v>
      </c>
      <c r="D902" s="3" t="s">
        <v>569</v>
      </c>
      <c r="E902" s="4">
        <v>14680</v>
      </c>
      <c r="F902" s="5">
        <v>24183</v>
      </c>
      <c r="G902" s="4">
        <v>6</v>
      </c>
      <c r="H902" s="7" t="s">
        <v>23</v>
      </c>
      <c r="I902" s="35" t="s">
        <v>23</v>
      </c>
      <c r="J902" s="1" t="s">
        <v>19</v>
      </c>
      <c r="K902" s="6" t="s">
        <v>20</v>
      </c>
      <c r="L902" s="1">
        <v>159</v>
      </c>
      <c r="M902" s="6" t="s">
        <v>21</v>
      </c>
      <c r="N902" s="6" t="s">
        <v>328</v>
      </c>
      <c r="O902" s="4">
        <v>6</v>
      </c>
      <c r="P902" s="3" t="str">
        <f>IFERROR(VLOOKUP(A902&amp;F902,'Commentaires Offres'!H:I,2,0),"")</f>
        <v/>
      </c>
      <c r="Q902" s="6" t="str">
        <f>IFERROR(VLOOKUP(A902&amp;F902,'Commentaires Offres'!C:D,2,0),"")</f>
        <v/>
      </c>
      <c r="R902" t="str">
        <f>IFERROR(VLOOKUP(L902,Tables!A:C,3,0),"")</f>
        <v>Tertiaire</v>
      </c>
      <c r="S902" t="str">
        <f>IFERROR(VLOOKUP(L902,Tables!A:C,2,0),"")</f>
        <v>Secrétariat - Assistanat</v>
      </c>
      <c r="T902">
        <f t="shared" si="42"/>
        <v>6</v>
      </c>
      <c r="U902">
        <f t="shared" si="43"/>
        <v>2025</v>
      </c>
      <c r="V902" t="str">
        <f t="shared" si="44"/>
        <v>Non</v>
      </c>
    </row>
    <row r="903" spans="1:22" ht="18" customHeight="1" x14ac:dyDescent="0.3">
      <c r="A903" s="1" t="s">
        <v>59</v>
      </c>
      <c r="B903" s="2">
        <v>45810</v>
      </c>
      <c r="C903" s="34">
        <v>46162</v>
      </c>
      <c r="D903" s="3" t="s">
        <v>509</v>
      </c>
      <c r="E903" s="4">
        <v>13677</v>
      </c>
      <c r="F903" s="5">
        <v>24193</v>
      </c>
      <c r="G903" s="4">
        <v>6</v>
      </c>
      <c r="H903" s="7" t="s">
        <v>23</v>
      </c>
      <c r="I903" s="35" t="s">
        <v>23</v>
      </c>
      <c r="J903" s="1" t="s">
        <v>19</v>
      </c>
      <c r="K903" s="6" t="s">
        <v>20</v>
      </c>
      <c r="L903" s="1">
        <v>159</v>
      </c>
      <c r="M903" s="6" t="s">
        <v>21</v>
      </c>
      <c r="N903" s="6" t="s">
        <v>329</v>
      </c>
      <c r="O903" s="4">
        <v>6</v>
      </c>
      <c r="P903" s="3" t="str">
        <f>IFERROR(VLOOKUP(A903&amp;F903,'Commentaires Offres'!H:I,2,0),"")</f>
        <v/>
      </c>
      <c r="Q903" s="6" t="str">
        <f>IFERROR(VLOOKUP(A903&amp;F903,'Commentaires Offres'!C:D,2,0),"")</f>
        <v/>
      </c>
      <c r="R903" t="str">
        <f>IFERROR(VLOOKUP(L903,Tables!A:C,3,0),"")</f>
        <v>Tertiaire</v>
      </c>
      <c r="S903" t="str">
        <f>IFERROR(VLOOKUP(L903,Tables!A:C,2,0),"")</f>
        <v>Secrétariat - Assistanat</v>
      </c>
      <c r="T903">
        <f t="shared" si="42"/>
        <v>6</v>
      </c>
      <c r="U903">
        <f t="shared" si="43"/>
        <v>2025</v>
      </c>
      <c r="V903" t="str">
        <f t="shared" si="44"/>
        <v>Non</v>
      </c>
    </row>
    <row r="904" spans="1:22" ht="18" customHeight="1" x14ac:dyDescent="0.3">
      <c r="A904" s="1" t="s">
        <v>59</v>
      </c>
      <c r="B904" s="2">
        <v>45825</v>
      </c>
      <c r="C904" s="34">
        <v>45867</v>
      </c>
      <c r="D904" s="3" t="s">
        <v>335</v>
      </c>
      <c r="E904" s="4">
        <v>15141</v>
      </c>
      <c r="F904" s="5">
        <v>24207</v>
      </c>
      <c r="G904" s="4">
        <v>6</v>
      </c>
      <c r="H904" s="7" t="s">
        <v>9</v>
      </c>
      <c r="I904" s="35">
        <v>2880</v>
      </c>
      <c r="J904" s="1" t="s">
        <v>19</v>
      </c>
      <c r="K904" s="6" t="s">
        <v>20</v>
      </c>
      <c r="L904" s="1">
        <v>160</v>
      </c>
      <c r="M904" s="6" t="s">
        <v>21</v>
      </c>
      <c r="N904" s="6" t="s">
        <v>62</v>
      </c>
      <c r="O904" s="4">
        <v>6</v>
      </c>
      <c r="P904" s="3" t="str">
        <f>IFERROR(VLOOKUP(A904&amp;F904,'Commentaires Offres'!H:I,2,0),"")</f>
        <v/>
      </c>
      <c r="Q904" s="6" t="str">
        <f>IFERROR(VLOOKUP(A904&amp;F904,'Commentaires Offres'!C:D,2,0),"")</f>
        <v/>
      </c>
      <c r="R904" t="str">
        <f>IFERROR(VLOOKUP(L904,Tables!A:C,3,0),"")</f>
        <v>Tertiaire</v>
      </c>
      <c r="S904" t="str">
        <f>IFERROR(VLOOKUP(L904,Tables!A:C,2,0),"")</f>
        <v>Comptabilité - Gestion</v>
      </c>
      <c r="T904">
        <f t="shared" si="42"/>
        <v>6</v>
      </c>
      <c r="U904">
        <f t="shared" si="43"/>
        <v>2025</v>
      </c>
      <c r="V904" t="str">
        <f t="shared" si="44"/>
        <v>Oui</v>
      </c>
    </row>
    <row r="905" spans="1:22" ht="18" customHeight="1" x14ac:dyDescent="0.3">
      <c r="A905" s="1" t="s">
        <v>59</v>
      </c>
      <c r="B905" s="2">
        <v>45827</v>
      </c>
      <c r="C905" s="34">
        <v>45866</v>
      </c>
      <c r="D905" s="3" t="s">
        <v>373</v>
      </c>
      <c r="E905" s="4">
        <v>12779</v>
      </c>
      <c r="F905" s="5">
        <v>24142</v>
      </c>
      <c r="G905" s="4">
        <v>6</v>
      </c>
      <c r="H905" s="7" t="s">
        <v>9</v>
      </c>
      <c r="I905" s="35">
        <v>2347</v>
      </c>
      <c r="J905" s="1" t="s">
        <v>19</v>
      </c>
      <c r="K905" s="6" t="s">
        <v>20</v>
      </c>
      <c r="L905" s="1">
        <v>159</v>
      </c>
      <c r="M905" s="6" t="s">
        <v>21</v>
      </c>
      <c r="N905" s="6" t="s">
        <v>374</v>
      </c>
      <c r="O905" s="4">
        <v>6</v>
      </c>
      <c r="P905" s="3" t="str">
        <f>IFERROR(VLOOKUP(A905&amp;F905,'Commentaires Offres'!H:I,2,0),"")</f>
        <v/>
      </c>
      <c r="Q905" s="6" t="str">
        <f>IFERROR(VLOOKUP(A905&amp;F905,'Commentaires Offres'!C:D,2,0),"")</f>
        <v/>
      </c>
      <c r="R905" t="str">
        <f>IFERROR(VLOOKUP(L905,Tables!A:C,3,0),"")</f>
        <v>Tertiaire</v>
      </c>
      <c r="S905" t="str">
        <f>IFERROR(VLOOKUP(L905,Tables!A:C,2,0),"")</f>
        <v>Secrétariat - Assistanat</v>
      </c>
      <c r="T905">
        <f t="shared" si="42"/>
        <v>6</v>
      </c>
      <c r="U905">
        <f t="shared" si="43"/>
        <v>2025</v>
      </c>
      <c r="V905" t="str">
        <f t="shared" si="44"/>
        <v>Oui</v>
      </c>
    </row>
    <row r="906" spans="1:22" ht="18" customHeight="1" x14ac:dyDescent="0.3">
      <c r="A906" s="1" t="s">
        <v>59</v>
      </c>
      <c r="B906" s="2">
        <v>45834</v>
      </c>
      <c r="C906" s="34">
        <v>45887</v>
      </c>
      <c r="D906" s="3" t="s">
        <v>375</v>
      </c>
      <c r="E906" s="4">
        <v>13805</v>
      </c>
      <c r="F906" s="5">
        <v>24105</v>
      </c>
      <c r="G906" s="4">
        <v>6</v>
      </c>
      <c r="H906" s="7" t="s">
        <v>9</v>
      </c>
      <c r="I906" s="35">
        <v>3234</v>
      </c>
      <c r="J906" s="1" t="s">
        <v>19</v>
      </c>
      <c r="K906" s="6" t="s">
        <v>20</v>
      </c>
      <c r="L906" s="1">
        <v>159</v>
      </c>
      <c r="M906" s="6" t="s">
        <v>21</v>
      </c>
      <c r="N906" s="6" t="s">
        <v>376</v>
      </c>
      <c r="O906" s="4">
        <v>6</v>
      </c>
      <c r="P906" s="3" t="str">
        <f>IFERROR(VLOOKUP(A906&amp;F906,'Commentaires Offres'!H:I,2,0),"")</f>
        <v/>
      </c>
      <c r="Q906" s="6" t="str">
        <f>IFERROR(VLOOKUP(A906&amp;F906,'Commentaires Offres'!C:D,2,0),"")</f>
        <v/>
      </c>
      <c r="R906" t="str">
        <f>IFERROR(VLOOKUP(L906,Tables!A:C,3,0),"")</f>
        <v>Tertiaire</v>
      </c>
      <c r="S906" t="str">
        <f>IFERROR(VLOOKUP(L906,Tables!A:C,2,0),"")</f>
        <v>Secrétariat - Assistanat</v>
      </c>
      <c r="T906">
        <f t="shared" si="42"/>
        <v>6</v>
      </c>
      <c r="U906">
        <f t="shared" si="43"/>
        <v>2025</v>
      </c>
      <c r="V906" t="str">
        <f t="shared" si="44"/>
        <v>Oui</v>
      </c>
    </row>
    <row r="907" spans="1:22" ht="18" customHeight="1" x14ac:dyDescent="0.3">
      <c r="A907" s="1" t="s">
        <v>59</v>
      </c>
      <c r="B907" s="2">
        <v>45840</v>
      </c>
      <c r="C907" s="34">
        <v>45876</v>
      </c>
      <c r="D907" s="3" t="s">
        <v>365</v>
      </c>
      <c r="E907" s="4">
        <v>12777</v>
      </c>
      <c r="F907" s="5">
        <v>24145</v>
      </c>
      <c r="G907" s="4">
        <v>6</v>
      </c>
      <c r="H907" s="7" t="s">
        <v>9</v>
      </c>
      <c r="I907" s="35">
        <v>2347</v>
      </c>
      <c r="J907" s="1" t="s">
        <v>19</v>
      </c>
      <c r="K907" s="6" t="s">
        <v>20</v>
      </c>
      <c r="L907" s="1">
        <v>159</v>
      </c>
      <c r="M907" s="6" t="s">
        <v>21</v>
      </c>
      <c r="N907" s="6" t="s">
        <v>366</v>
      </c>
      <c r="O907" s="4">
        <v>6</v>
      </c>
      <c r="P907" s="3" t="str">
        <f>IFERROR(VLOOKUP(A907&amp;F907,'Commentaires Offres'!H:I,2,0),"")</f>
        <v/>
      </c>
      <c r="Q907" s="6" t="str">
        <f>IFERROR(VLOOKUP(A907&amp;F907,'Commentaires Offres'!C:D,2,0),"")</f>
        <v/>
      </c>
      <c r="R907" t="str">
        <f>IFERROR(VLOOKUP(L907,Tables!A:C,3,0),"")</f>
        <v>Tertiaire</v>
      </c>
      <c r="S907" t="str">
        <f>IFERROR(VLOOKUP(L907,Tables!A:C,2,0),"")</f>
        <v>Secrétariat - Assistanat</v>
      </c>
      <c r="T907">
        <f t="shared" si="42"/>
        <v>7</v>
      </c>
      <c r="U907">
        <f t="shared" si="43"/>
        <v>2025</v>
      </c>
      <c r="V907" t="str">
        <f t="shared" si="44"/>
        <v>Oui</v>
      </c>
    </row>
    <row r="908" spans="1:22" ht="18" customHeight="1" x14ac:dyDescent="0.3">
      <c r="A908" s="1" t="s">
        <v>59</v>
      </c>
      <c r="B908" s="2">
        <v>45845</v>
      </c>
      <c r="C908" s="34">
        <v>45881</v>
      </c>
      <c r="D908" s="3" t="s">
        <v>369</v>
      </c>
      <c r="E908" s="4">
        <v>15468</v>
      </c>
      <c r="F908" s="5">
        <v>24132</v>
      </c>
      <c r="G908" s="4">
        <v>6</v>
      </c>
      <c r="H908" s="7" t="s">
        <v>9</v>
      </c>
      <c r="I908" s="35">
        <v>2211</v>
      </c>
      <c r="J908" s="1" t="s">
        <v>19</v>
      </c>
      <c r="K908" s="6" t="s">
        <v>20</v>
      </c>
      <c r="L908" s="1">
        <v>159</v>
      </c>
      <c r="M908" s="6" t="s">
        <v>21</v>
      </c>
      <c r="N908" s="6"/>
      <c r="O908" s="4">
        <v>6</v>
      </c>
      <c r="P908" s="3" t="str">
        <f>IFERROR(VLOOKUP(A908&amp;F908,'Commentaires Offres'!H:I,2,0),"")</f>
        <v/>
      </c>
      <c r="Q908" s="6" t="str">
        <f>IFERROR(VLOOKUP(A908&amp;F908,'Commentaires Offres'!C:D,2,0),"")</f>
        <v/>
      </c>
      <c r="R908" t="str">
        <f>IFERROR(VLOOKUP(L908,Tables!A:C,3,0),"")</f>
        <v>Tertiaire</v>
      </c>
      <c r="S908" t="str">
        <f>IFERROR(VLOOKUP(L908,Tables!A:C,2,0),"")</f>
        <v>Secrétariat - Assistanat</v>
      </c>
      <c r="T908">
        <f t="shared" si="42"/>
        <v>7</v>
      </c>
      <c r="U908">
        <f t="shared" si="43"/>
        <v>2025</v>
      </c>
      <c r="V908" t="str">
        <f t="shared" si="44"/>
        <v>Oui</v>
      </c>
    </row>
    <row r="909" spans="1:22" ht="18" customHeight="1" x14ac:dyDescent="0.3">
      <c r="A909" s="1" t="s">
        <v>59</v>
      </c>
      <c r="B909" s="2">
        <v>45847</v>
      </c>
      <c r="C909" s="34">
        <v>45894</v>
      </c>
      <c r="D909" s="3" t="s">
        <v>367</v>
      </c>
      <c r="E909" s="4">
        <v>13171</v>
      </c>
      <c r="F909" s="5">
        <v>24120</v>
      </c>
      <c r="G909" s="4">
        <v>6</v>
      </c>
      <c r="H909" s="7" t="s">
        <v>9</v>
      </c>
      <c r="I909" s="35">
        <v>2297</v>
      </c>
      <c r="J909" s="1" t="s">
        <v>19</v>
      </c>
      <c r="K909" s="6" t="s">
        <v>20</v>
      </c>
      <c r="L909" s="1">
        <v>159</v>
      </c>
      <c r="M909" s="6" t="s">
        <v>21</v>
      </c>
      <c r="N909" s="6" t="s">
        <v>368</v>
      </c>
      <c r="O909" s="4">
        <v>6</v>
      </c>
      <c r="P909" s="3" t="str">
        <f>IFERROR(VLOOKUP(A909&amp;F909,'Commentaires Offres'!H:I,2,0),"")</f>
        <v/>
      </c>
      <c r="Q909" s="6" t="str">
        <f>IFERROR(VLOOKUP(A909&amp;F909,'Commentaires Offres'!C:D,2,0),"")</f>
        <v/>
      </c>
      <c r="R909" t="str">
        <f>IFERROR(VLOOKUP(L909,Tables!A:C,3,0),"")</f>
        <v>Tertiaire</v>
      </c>
      <c r="S909" t="str">
        <f>IFERROR(VLOOKUP(L909,Tables!A:C,2,0),"")</f>
        <v>Secrétariat - Assistanat</v>
      </c>
      <c r="T909">
        <f t="shared" si="42"/>
        <v>7</v>
      </c>
      <c r="U909">
        <f t="shared" si="43"/>
        <v>2025</v>
      </c>
      <c r="V909" t="str">
        <f t="shared" si="44"/>
        <v>Oui</v>
      </c>
    </row>
    <row r="910" spans="1:22" ht="18" customHeight="1" x14ac:dyDescent="0.3">
      <c r="A910" s="1" t="s">
        <v>59</v>
      </c>
      <c r="B910" s="2">
        <v>45853</v>
      </c>
      <c r="C910" s="34">
        <v>45903</v>
      </c>
      <c r="D910" s="3" t="s">
        <v>371</v>
      </c>
      <c r="E910" s="4">
        <v>12776</v>
      </c>
      <c r="F910" s="5">
        <v>24160</v>
      </c>
      <c r="G910" s="4">
        <v>6</v>
      </c>
      <c r="H910" s="7" t="s">
        <v>9</v>
      </c>
      <c r="I910" s="35">
        <v>2814</v>
      </c>
      <c r="J910" s="1" t="s">
        <v>19</v>
      </c>
      <c r="K910" s="6" t="s">
        <v>20</v>
      </c>
      <c r="L910" s="1">
        <v>159</v>
      </c>
      <c r="M910" s="6" t="s">
        <v>21</v>
      </c>
      <c r="N910" s="6" t="s">
        <v>372</v>
      </c>
      <c r="O910" s="4">
        <v>6</v>
      </c>
      <c r="P910" s="3" t="str">
        <f>IFERROR(VLOOKUP(A910&amp;F910,'Commentaires Offres'!H:I,2,0),"")</f>
        <v/>
      </c>
      <c r="Q910" s="6" t="str">
        <f>IFERROR(VLOOKUP(A910&amp;F910,'Commentaires Offres'!C:D,2,0),"")</f>
        <v/>
      </c>
      <c r="R910" t="str">
        <f>IFERROR(VLOOKUP(L910,Tables!A:C,3,0),"")</f>
        <v>Tertiaire</v>
      </c>
      <c r="S910" t="str">
        <f>IFERROR(VLOOKUP(L910,Tables!A:C,2,0),"")</f>
        <v>Secrétariat - Assistanat</v>
      </c>
      <c r="T910">
        <f t="shared" si="42"/>
        <v>7</v>
      </c>
      <c r="U910">
        <f t="shared" si="43"/>
        <v>2025</v>
      </c>
      <c r="V910" t="str">
        <f t="shared" si="44"/>
        <v>Oui</v>
      </c>
    </row>
    <row r="911" spans="1:22" ht="18" customHeight="1" x14ac:dyDescent="0.3">
      <c r="A911" s="1" t="s">
        <v>59</v>
      </c>
      <c r="B911" s="2">
        <v>45873</v>
      </c>
      <c r="C911" s="34">
        <v>45909</v>
      </c>
      <c r="D911" s="3" t="s">
        <v>373</v>
      </c>
      <c r="E911" s="4">
        <v>12779</v>
      </c>
      <c r="F911" s="5">
        <v>24146</v>
      </c>
      <c r="G911" s="4">
        <v>6</v>
      </c>
      <c r="H911" s="7" t="s">
        <v>9</v>
      </c>
      <c r="I911" s="35">
        <v>2347</v>
      </c>
      <c r="J911" s="1" t="s">
        <v>19</v>
      </c>
      <c r="K911" s="6" t="s">
        <v>20</v>
      </c>
      <c r="L911" s="1">
        <v>159</v>
      </c>
      <c r="M911" s="6" t="s">
        <v>21</v>
      </c>
      <c r="N911" s="6" t="s">
        <v>374</v>
      </c>
      <c r="O911" s="4">
        <v>6</v>
      </c>
      <c r="P911" s="3" t="str">
        <f>IFERROR(VLOOKUP(A911&amp;F911,'Commentaires Offres'!H:I,2,0),"")</f>
        <v/>
      </c>
      <c r="Q911" s="6" t="str">
        <f>IFERROR(VLOOKUP(A911&amp;F911,'Commentaires Offres'!C:D,2,0),"")</f>
        <v/>
      </c>
      <c r="R911" t="str">
        <f>IFERROR(VLOOKUP(L911,Tables!A:C,3,0),"")</f>
        <v>Tertiaire</v>
      </c>
      <c r="S911" t="str">
        <f>IFERROR(VLOOKUP(L911,Tables!A:C,2,0),"")</f>
        <v>Secrétariat - Assistanat</v>
      </c>
      <c r="T911">
        <f t="shared" si="42"/>
        <v>8</v>
      </c>
      <c r="U911">
        <f t="shared" si="43"/>
        <v>2025</v>
      </c>
      <c r="V911" t="str">
        <f t="shared" si="44"/>
        <v>Oui</v>
      </c>
    </row>
    <row r="912" spans="1:22" ht="18" customHeight="1" x14ac:dyDescent="0.3">
      <c r="A912" s="1" t="s">
        <v>59</v>
      </c>
      <c r="B912" s="2">
        <v>45896</v>
      </c>
      <c r="C912" s="34">
        <v>45945</v>
      </c>
      <c r="D912" s="3" t="s">
        <v>375</v>
      </c>
      <c r="E912" s="4">
        <v>13805</v>
      </c>
      <c r="F912" s="5">
        <v>24108</v>
      </c>
      <c r="G912" s="4">
        <v>6</v>
      </c>
      <c r="H912" s="7" t="s">
        <v>9</v>
      </c>
      <c r="I912" s="35">
        <v>3234</v>
      </c>
      <c r="J912" s="1" t="s">
        <v>19</v>
      </c>
      <c r="K912" s="6" t="s">
        <v>20</v>
      </c>
      <c r="L912" s="1">
        <v>159</v>
      </c>
      <c r="M912" s="6" t="s">
        <v>21</v>
      </c>
      <c r="N912" s="6" t="s">
        <v>376</v>
      </c>
      <c r="O912" s="4">
        <v>6</v>
      </c>
      <c r="P912" s="3" t="str">
        <f>IFERROR(VLOOKUP(A912&amp;F912,'Commentaires Offres'!H:I,2,0),"")</f>
        <v/>
      </c>
      <c r="Q912" s="6" t="str">
        <f>IFERROR(VLOOKUP(A912&amp;F912,'Commentaires Offres'!C:D,2,0),"")</f>
        <v/>
      </c>
      <c r="R912" t="str">
        <f>IFERROR(VLOOKUP(L912,Tables!A:C,3,0),"")</f>
        <v>Tertiaire</v>
      </c>
      <c r="S912" t="str">
        <f>IFERROR(VLOOKUP(L912,Tables!A:C,2,0),"")</f>
        <v>Secrétariat - Assistanat</v>
      </c>
      <c r="T912">
        <f t="shared" si="42"/>
        <v>8</v>
      </c>
      <c r="U912">
        <f t="shared" si="43"/>
        <v>2025</v>
      </c>
      <c r="V912" t="str">
        <f t="shared" si="44"/>
        <v>Oui</v>
      </c>
    </row>
    <row r="913" spans="1:22" ht="18" customHeight="1" x14ac:dyDescent="0.3">
      <c r="A913" s="1" t="s">
        <v>59</v>
      </c>
      <c r="B913" s="2">
        <v>45902</v>
      </c>
      <c r="C913" s="34">
        <v>45954</v>
      </c>
      <c r="D913" s="3" t="s">
        <v>331</v>
      </c>
      <c r="E913" s="4">
        <v>15140</v>
      </c>
      <c r="F913" s="5">
        <v>24205</v>
      </c>
      <c r="G913" s="4">
        <v>6</v>
      </c>
      <c r="H913" s="7" t="s">
        <v>9</v>
      </c>
      <c r="I913" s="35">
        <v>3584</v>
      </c>
      <c r="J913" s="1" t="s">
        <v>19</v>
      </c>
      <c r="K913" s="6" t="s">
        <v>20</v>
      </c>
      <c r="L913" s="1">
        <v>160</v>
      </c>
      <c r="M913" s="6" t="s">
        <v>21</v>
      </c>
      <c r="N913" s="6" t="s">
        <v>62</v>
      </c>
      <c r="O913" s="4">
        <v>6</v>
      </c>
      <c r="P913" s="3" t="str">
        <f>IFERROR(VLOOKUP(A913&amp;F913,'Commentaires Offres'!H:I,2,0),"")</f>
        <v/>
      </c>
      <c r="Q913" s="6" t="str">
        <f>IFERROR(VLOOKUP(A913&amp;F913,'Commentaires Offres'!C:D,2,0),"")</f>
        <v/>
      </c>
      <c r="R913" t="str">
        <f>IFERROR(VLOOKUP(L913,Tables!A:C,3,0),"")</f>
        <v>Tertiaire</v>
      </c>
      <c r="S913" t="str">
        <f>IFERROR(VLOOKUP(L913,Tables!A:C,2,0),"")</f>
        <v>Comptabilité - Gestion</v>
      </c>
      <c r="T913">
        <f t="shared" si="42"/>
        <v>9</v>
      </c>
      <c r="U913">
        <f t="shared" si="43"/>
        <v>2025</v>
      </c>
      <c r="V913" t="str">
        <f t="shared" si="44"/>
        <v>Oui</v>
      </c>
    </row>
    <row r="914" spans="1:22" ht="18" customHeight="1" x14ac:dyDescent="0.3">
      <c r="A914" s="1" t="s">
        <v>59</v>
      </c>
      <c r="B914" s="2">
        <v>45904</v>
      </c>
      <c r="C914" s="34">
        <v>45973</v>
      </c>
      <c r="D914" s="3" t="s">
        <v>338</v>
      </c>
      <c r="E914" s="4">
        <v>13162</v>
      </c>
      <c r="F914" s="5">
        <v>24220</v>
      </c>
      <c r="G914" s="4">
        <v>6</v>
      </c>
      <c r="H914" s="7" t="s">
        <v>9</v>
      </c>
      <c r="I914" s="35">
        <v>2996</v>
      </c>
      <c r="J914" s="1" t="s">
        <v>19</v>
      </c>
      <c r="K914" s="6" t="s">
        <v>20</v>
      </c>
      <c r="L914" s="1">
        <v>160</v>
      </c>
      <c r="M914" s="6" t="s">
        <v>21</v>
      </c>
      <c r="N914" s="6" t="s">
        <v>339</v>
      </c>
      <c r="O914" s="4">
        <v>6</v>
      </c>
      <c r="P914" s="3" t="str">
        <f>IFERROR(VLOOKUP(A914&amp;F914,'Commentaires Offres'!H:I,2,0),"")</f>
        <v/>
      </c>
      <c r="Q914" s="6" t="str">
        <f>IFERROR(VLOOKUP(A914&amp;F914,'Commentaires Offres'!C:D,2,0),"")</f>
        <v/>
      </c>
      <c r="R914" t="str">
        <f>IFERROR(VLOOKUP(L914,Tables!A:C,3,0),"")</f>
        <v>Tertiaire</v>
      </c>
      <c r="S914" t="str">
        <f>IFERROR(VLOOKUP(L914,Tables!A:C,2,0),"")</f>
        <v>Comptabilité - Gestion</v>
      </c>
      <c r="T914">
        <f t="shared" si="42"/>
        <v>9</v>
      </c>
      <c r="U914">
        <f t="shared" si="43"/>
        <v>2025</v>
      </c>
      <c r="V914" t="str">
        <f t="shared" si="44"/>
        <v>Oui</v>
      </c>
    </row>
    <row r="915" spans="1:22" ht="18" customHeight="1" x14ac:dyDescent="0.3">
      <c r="A915" s="1" t="s">
        <v>59</v>
      </c>
      <c r="B915" s="2">
        <v>45908</v>
      </c>
      <c r="C915" s="34">
        <v>46000</v>
      </c>
      <c r="D915" s="3" t="s">
        <v>514</v>
      </c>
      <c r="E915" s="4">
        <v>13283</v>
      </c>
      <c r="F915" s="5">
        <v>23701</v>
      </c>
      <c r="G915" s="4">
        <v>16</v>
      </c>
      <c r="H915" s="7" t="s">
        <v>9</v>
      </c>
      <c r="I915" s="35">
        <v>3780</v>
      </c>
      <c r="J915" s="1" t="s">
        <v>19</v>
      </c>
      <c r="K915" s="6" t="s">
        <v>20</v>
      </c>
      <c r="L915" s="1">
        <v>177</v>
      </c>
      <c r="M915" s="6" t="s">
        <v>36</v>
      </c>
      <c r="N915" s="6"/>
      <c r="O915" s="4">
        <v>15</v>
      </c>
      <c r="P915" s="3" t="str">
        <f>IFERROR(VLOOKUP(A915&amp;F915,'Commentaires Offres'!H:I,2,0),"")</f>
        <v/>
      </c>
      <c r="Q915" s="6" t="str">
        <f>IFERROR(VLOOKUP(A915&amp;F915,'Commentaires Offres'!C:D,2,0),"")</f>
        <v/>
      </c>
      <c r="R915" t="str">
        <f>IFERROR(VLOOKUP(L915,Tables!A:C,3,0),"")</f>
        <v>Tertiaire</v>
      </c>
      <c r="S915" t="str">
        <f>IFERROR(VLOOKUP(L915,Tables!A:C,2,0),"")</f>
        <v>Autres Services entreprises et collectivités</v>
      </c>
      <c r="T915">
        <f t="shared" si="42"/>
        <v>9</v>
      </c>
      <c r="U915">
        <f t="shared" si="43"/>
        <v>2025</v>
      </c>
      <c r="V915" t="str">
        <f t="shared" si="44"/>
        <v>Oui</v>
      </c>
    </row>
    <row r="916" spans="1:22" ht="18" customHeight="1" x14ac:dyDescent="0.3">
      <c r="A916" s="1" t="s">
        <v>59</v>
      </c>
      <c r="B916" s="2">
        <v>45915</v>
      </c>
      <c r="C916" s="34">
        <v>46274</v>
      </c>
      <c r="D916" s="3" t="s">
        <v>516</v>
      </c>
      <c r="E916" s="4">
        <v>13675</v>
      </c>
      <c r="F916" s="5">
        <v>23697</v>
      </c>
      <c r="G916" s="4">
        <v>16</v>
      </c>
      <c r="H916" s="7" t="s">
        <v>23</v>
      </c>
      <c r="I916" s="35" t="s">
        <v>23</v>
      </c>
      <c r="J916" s="1" t="s">
        <v>19</v>
      </c>
      <c r="K916" s="6" t="s">
        <v>20</v>
      </c>
      <c r="L916" s="1">
        <v>176</v>
      </c>
      <c r="M916" s="6" t="s">
        <v>38</v>
      </c>
      <c r="N916" s="6"/>
      <c r="O916" s="4">
        <v>16</v>
      </c>
      <c r="P916" s="3" t="str">
        <f>IFERROR(VLOOKUP(A916&amp;F916,'Commentaires Offres'!H:I,2,0),"")</f>
        <v/>
      </c>
      <c r="Q916" s="6" t="str">
        <f>IFERROR(VLOOKUP(A916&amp;F916,'Commentaires Offres'!C:D,2,0),"")</f>
        <v/>
      </c>
      <c r="R916" t="str">
        <f>IFERROR(VLOOKUP(L916,Tables!A:C,3,0),"")</f>
        <v>Tertiaire</v>
      </c>
      <c r="S916" t="str">
        <f>IFERROR(VLOOKUP(L916,Tables!A:C,2,0),"")</f>
        <v>Services aux particuliers</v>
      </c>
      <c r="T916">
        <f t="shared" si="42"/>
        <v>9</v>
      </c>
      <c r="U916">
        <f t="shared" si="43"/>
        <v>2025</v>
      </c>
      <c r="V916" t="str">
        <f t="shared" si="44"/>
        <v>Non</v>
      </c>
    </row>
    <row r="917" spans="1:22" ht="18" customHeight="1" x14ac:dyDescent="0.3">
      <c r="A917" s="1" t="s">
        <v>59</v>
      </c>
      <c r="B917" s="2">
        <v>45915</v>
      </c>
      <c r="C917" s="34">
        <v>46100</v>
      </c>
      <c r="D917" s="3" t="s">
        <v>575</v>
      </c>
      <c r="E917" s="4">
        <v>9667</v>
      </c>
      <c r="F917" s="5">
        <v>24202</v>
      </c>
      <c r="G917" s="4">
        <v>6</v>
      </c>
      <c r="H917" s="7" t="s">
        <v>9</v>
      </c>
      <c r="I917" s="35">
        <v>8085</v>
      </c>
      <c r="J917" s="1" t="s">
        <v>19</v>
      </c>
      <c r="K917" s="6" t="s">
        <v>20</v>
      </c>
      <c r="L917" s="1">
        <v>160</v>
      </c>
      <c r="M917" s="6" t="s">
        <v>21</v>
      </c>
      <c r="N917" s="6" t="s">
        <v>62</v>
      </c>
      <c r="O917" s="4">
        <v>6</v>
      </c>
      <c r="P917" s="3" t="str">
        <f>IFERROR(VLOOKUP(A917&amp;F917,'Commentaires Offres'!H:I,2,0),"")</f>
        <v/>
      </c>
      <c r="Q917" s="6" t="str">
        <f>IFERROR(VLOOKUP(A917&amp;F917,'Commentaires Offres'!C:D,2,0),"")</f>
        <v/>
      </c>
      <c r="R917" t="str">
        <f>IFERROR(VLOOKUP(L917,Tables!A:C,3,0),"")</f>
        <v>Tertiaire</v>
      </c>
      <c r="S917" t="str">
        <f>IFERROR(VLOOKUP(L917,Tables!A:C,2,0),"")</f>
        <v>Comptabilité - Gestion</v>
      </c>
      <c r="T917">
        <f t="shared" si="42"/>
        <v>9</v>
      </c>
      <c r="U917">
        <f t="shared" si="43"/>
        <v>2025</v>
      </c>
      <c r="V917" t="str">
        <f t="shared" si="44"/>
        <v>Oui</v>
      </c>
    </row>
    <row r="918" spans="1:22" ht="18" customHeight="1" x14ac:dyDescent="0.3">
      <c r="A918" s="1" t="s">
        <v>59</v>
      </c>
      <c r="B918" s="2">
        <v>45915</v>
      </c>
      <c r="C918" s="34">
        <v>46107</v>
      </c>
      <c r="D918" s="3" t="s">
        <v>576</v>
      </c>
      <c r="E918" s="4">
        <v>9914</v>
      </c>
      <c r="F918" s="5">
        <v>24217</v>
      </c>
      <c r="G918" s="4">
        <v>6</v>
      </c>
      <c r="H918" s="7" t="s">
        <v>9</v>
      </c>
      <c r="I918" s="35">
        <v>7700</v>
      </c>
      <c r="J918" s="1" t="s">
        <v>19</v>
      </c>
      <c r="K918" s="6" t="s">
        <v>20</v>
      </c>
      <c r="L918" s="1">
        <v>160</v>
      </c>
      <c r="M918" s="6" t="s">
        <v>21</v>
      </c>
      <c r="N918" s="6" t="s">
        <v>344</v>
      </c>
      <c r="O918" s="4">
        <v>6</v>
      </c>
      <c r="P918" s="3" t="str">
        <f>IFERROR(VLOOKUP(A918&amp;F918,'Commentaires Offres'!H:I,2,0),"")</f>
        <v/>
      </c>
      <c r="Q918" s="6" t="str">
        <f>IFERROR(VLOOKUP(A918&amp;F918,'Commentaires Offres'!C:D,2,0),"")</f>
        <v/>
      </c>
      <c r="R918" t="str">
        <f>IFERROR(VLOOKUP(L918,Tables!A:C,3,0),"")</f>
        <v>Tertiaire</v>
      </c>
      <c r="S918" t="str">
        <f>IFERROR(VLOOKUP(L918,Tables!A:C,2,0),"")</f>
        <v>Comptabilité - Gestion</v>
      </c>
      <c r="T918">
        <f t="shared" si="42"/>
        <v>9</v>
      </c>
      <c r="U918">
        <f t="shared" si="43"/>
        <v>2025</v>
      </c>
      <c r="V918" t="str">
        <f t="shared" si="44"/>
        <v>Oui</v>
      </c>
    </row>
    <row r="919" spans="1:22" ht="18" customHeight="1" x14ac:dyDescent="0.3">
      <c r="A919" s="1" t="s">
        <v>59</v>
      </c>
      <c r="B919" s="2">
        <v>45915</v>
      </c>
      <c r="C919" s="34">
        <v>46107</v>
      </c>
      <c r="D919" s="3" t="s">
        <v>581</v>
      </c>
      <c r="E919" s="4">
        <v>5279</v>
      </c>
      <c r="F919" s="5">
        <v>24211</v>
      </c>
      <c r="G919" s="4">
        <v>6</v>
      </c>
      <c r="H919" s="7" t="s">
        <v>9</v>
      </c>
      <c r="I919" s="35">
        <v>8050</v>
      </c>
      <c r="J919" s="1" t="s">
        <v>19</v>
      </c>
      <c r="K919" s="6" t="s">
        <v>20</v>
      </c>
      <c r="L919" s="1">
        <v>160</v>
      </c>
      <c r="M919" s="6" t="s">
        <v>21</v>
      </c>
      <c r="N919" s="6" t="s">
        <v>345</v>
      </c>
      <c r="O919" s="4">
        <v>6</v>
      </c>
      <c r="P919" s="3" t="str">
        <f>IFERROR(VLOOKUP(A919&amp;F919,'Commentaires Offres'!H:I,2,0),"")</f>
        <v/>
      </c>
      <c r="Q919" s="6" t="str">
        <f>IFERROR(VLOOKUP(A919&amp;F919,'Commentaires Offres'!C:D,2,0),"")</f>
        <v/>
      </c>
      <c r="R919" t="str">
        <f>IFERROR(VLOOKUP(L919,Tables!A:C,3,0),"")</f>
        <v>Tertiaire</v>
      </c>
      <c r="S919" t="str">
        <f>IFERROR(VLOOKUP(L919,Tables!A:C,2,0),"")</f>
        <v>Comptabilité - Gestion</v>
      </c>
      <c r="T919">
        <f t="shared" si="42"/>
        <v>9</v>
      </c>
      <c r="U919">
        <f t="shared" si="43"/>
        <v>2025</v>
      </c>
      <c r="V919" t="str">
        <f t="shared" si="44"/>
        <v>Oui</v>
      </c>
    </row>
    <row r="920" spans="1:22" ht="18" customHeight="1" x14ac:dyDescent="0.3">
      <c r="A920" s="1" t="s">
        <v>59</v>
      </c>
      <c r="B920" s="2">
        <v>45916</v>
      </c>
      <c r="C920" s="34">
        <v>45957</v>
      </c>
      <c r="D920" s="3" t="s">
        <v>335</v>
      </c>
      <c r="E920" s="4">
        <v>15141</v>
      </c>
      <c r="F920" s="5">
        <v>24208</v>
      </c>
      <c r="G920" s="4">
        <v>6</v>
      </c>
      <c r="H920" s="7" t="s">
        <v>9</v>
      </c>
      <c r="I920" s="35">
        <v>2880</v>
      </c>
      <c r="J920" s="1" t="s">
        <v>19</v>
      </c>
      <c r="K920" s="6" t="s">
        <v>20</v>
      </c>
      <c r="L920" s="1">
        <v>160</v>
      </c>
      <c r="M920" s="6" t="s">
        <v>21</v>
      </c>
      <c r="N920" s="6" t="s">
        <v>62</v>
      </c>
      <c r="O920" s="4">
        <v>6</v>
      </c>
      <c r="P920" s="3" t="str">
        <f>IFERROR(VLOOKUP(A920&amp;F920,'Commentaires Offres'!H:I,2,0),"")</f>
        <v/>
      </c>
      <c r="Q920" s="6" t="str">
        <f>IFERROR(VLOOKUP(A920&amp;F920,'Commentaires Offres'!C:D,2,0),"")</f>
        <v/>
      </c>
      <c r="R920" t="str">
        <f>IFERROR(VLOOKUP(L920,Tables!A:C,3,0),"")</f>
        <v>Tertiaire</v>
      </c>
      <c r="S920" t="str">
        <f>IFERROR(VLOOKUP(L920,Tables!A:C,2,0),"")</f>
        <v>Comptabilité - Gestion</v>
      </c>
      <c r="T920">
        <f t="shared" si="42"/>
        <v>9</v>
      </c>
      <c r="U920">
        <f t="shared" si="43"/>
        <v>2025</v>
      </c>
      <c r="V920" t="str">
        <f t="shared" si="44"/>
        <v>Oui</v>
      </c>
    </row>
    <row r="921" spans="1:22" ht="18" customHeight="1" x14ac:dyDescent="0.3">
      <c r="A921" s="1" t="s">
        <v>59</v>
      </c>
      <c r="B921" s="2">
        <v>45922</v>
      </c>
      <c r="C921" s="34">
        <v>45950</v>
      </c>
      <c r="D921" s="3" t="s">
        <v>377</v>
      </c>
      <c r="E921" s="4">
        <v>12169</v>
      </c>
      <c r="F921" s="5">
        <v>23702</v>
      </c>
      <c r="G921" s="4">
        <v>12</v>
      </c>
      <c r="H921" s="7" t="s">
        <v>23</v>
      </c>
      <c r="I921" s="35" t="s">
        <v>23</v>
      </c>
      <c r="J921" s="1" t="s">
        <v>19</v>
      </c>
      <c r="K921" s="6" t="s">
        <v>20</v>
      </c>
      <c r="L921" s="1">
        <v>177</v>
      </c>
      <c r="M921" s="6" t="s">
        <v>36</v>
      </c>
      <c r="N921" s="6"/>
      <c r="O921" s="4">
        <v>15</v>
      </c>
      <c r="P921" s="3" t="str">
        <f>IFERROR(VLOOKUP(A921&amp;F921,'Commentaires Offres'!H:I,2,0),"")</f>
        <v/>
      </c>
      <c r="Q921" s="6" t="str">
        <f>IFERROR(VLOOKUP(A921&amp;F921,'Commentaires Offres'!C:D,2,0),"")</f>
        <v/>
      </c>
      <c r="R921" t="str">
        <f>IFERROR(VLOOKUP(L921,Tables!A:C,3,0),"")</f>
        <v>Tertiaire</v>
      </c>
      <c r="S921" t="str">
        <f>IFERROR(VLOOKUP(L921,Tables!A:C,2,0),"")</f>
        <v>Autres Services entreprises et collectivités</v>
      </c>
      <c r="T921">
        <f t="shared" si="42"/>
        <v>9</v>
      </c>
      <c r="U921">
        <f t="shared" si="43"/>
        <v>2025</v>
      </c>
      <c r="V921" t="str">
        <f t="shared" si="44"/>
        <v>Non</v>
      </c>
    </row>
    <row r="922" spans="1:22" ht="18" customHeight="1" x14ac:dyDescent="0.3">
      <c r="A922" s="1" t="s">
        <v>59</v>
      </c>
      <c r="B922" s="2">
        <v>45922</v>
      </c>
      <c r="C922" s="34">
        <v>46101</v>
      </c>
      <c r="D922" s="3" t="s">
        <v>530</v>
      </c>
      <c r="E922" s="4">
        <v>10293</v>
      </c>
      <c r="F922" s="5">
        <v>24109</v>
      </c>
      <c r="G922" s="4">
        <v>6</v>
      </c>
      <c r="H922" s="7" t="s">
        <v>9</v>
      </c>
      <c r="I922" s="35">
        <v>6930</v>
      </c>
      <c r="J922" s="1" t="s">
        <v>19</v>
      </c>
      <c r="K922" s="6" t="s">
        <v>20</v>
      </c>
      <c r="L922" s="1">
        <v>159</v>
      </c>
      <c r="M922" s="6" t="s">
        <v>21</v>
      </c>
      <c r="N922" s="6" t="s">
        <v>362</v>
      </c>
      <c r="O922" s="4">
        <v>6</v>
      </c>
      <c r="P922" s="3" t="str">
        <f>IFERROR(VLOOKUP(A922&amp;F922,'Commentaires Offres'!H:I,2,0),"")</f>
        <v/>
      </c>
      <c r="Q922" s="6" t="str">
        <f>IFERROR(VLOOKUP(A922&amp;F922,'Commentaires Offres'!C:D,2,0),"")</f>
        <v/>
      </c>
      <c r="R922" t="str">
        <f>IFERROR(VLOOKUP(L922,Tables!A:C,3,0),"")</f>
        <v>Tertiaire</v>
      </c>
      <c r="S922" t="str">
        <f>IFERROR(VLOOKUP(L922,Tables!A:C,2,0),"")</f>
        <v>Secrétariat - Assistanat</v>
      </c>
      <c r="T922">
        <f t="shared" si="42"/>
        <v>9</v>
      </c>
      <c r="U922">
        <f t="shared" si="43"/>
        <v>2025</v>
      </c>
      <c r="V922" t="str">
        <f t="shared" si="44"/>
        <v>Oui</v>
      </c>
    </row>
    <row r="923" spans="1:22" ht="18" customHeight="1" x14ac:dyDescent="0.3">
      <c r="A923" s="1" t="s">
        <v>59</v>
      </c>
      <c r="B923" s="2">
        <v>45922</v>
      </c>
      <c r="C923" s="34">
        <v>46100</v>
      </c>
      <c r="D923" s="3" t="s">
        <v>578</v>
      </c>
      <c r="E923" s="4">
        <v>10740</v>
      </c>
      <c r="F923" s="5">
        <v>24121</v>
      </c>
      <c r="G923" s="4">
        <v>6</v>
      </c>
      <c r="H923" s="7" t="s">
        <v>9</v>
      </c>
      <c r="I923" s="35">
        <v>6318</v>
      </c>
      <c r="J923" s="1" t="s">
        <v>19</v>
      </c>
      <c r="K923" s="6" t="s">
        <v>20</v>
      </c>
      <c r="L923" s="1">
        <v>159</v>
      </c>
      <c r="M923" s="6" t="s">
        <v>21</v>
      </c>
      <c r="N923" s="6" t="s">
        <v>349</v>
      </c>
      <c r="O923" s="4">
        <v>6</v>
      </c>
      <c r="P923" s="3" t="str">
        <f>IFERROR(VLOOKUP(A923&amp;F923,'Commentaires Offres'!H:I,2,0),"")</f>
        <v/>
      </c>
      <c r="Q923" s="6" t="str">
        <f>IFERROR(VLOOKUP(A923&amp;F923,'Commentaires Offres'!C:D,2,0),"")</f>
        <v/>
      </c>
      <c r="R923" t="str">
        <f>IFERROR(VLOOKUP(L923,Tables!A:C,3,0),"")</f>
        <v>Tertiaire</v>
      </c>
      <c r="S923" t="str">
        <f>IFERROR(VLOOKUP(L923,Tables!A:C,2,0),"")</f>
        <v>Secrétariat - Assistanat</v>
      </c>
      <c r="T923">
        <f t="shared" si="42"/>
        <v>9</v>
      </c>
      <c r="U923">
        <f t="shared" si="43"/>
        <v>2025</v>
      </c>
      <c r="V923" t="str">
        <f t="shared" si="44"/>
        <v>Oui</v>
      </c>
    </row>
    <row r="924" spans="1:22" ht="18" customHeight="1" x14ac:dyDescent="0.3">
      <c r="A924" s="1" t="s">
        <v>59</v>
      </c>
      <c r="B924" s="2">
        <v>45922</v>
      </c>
      <c r="C924" s="34">
        <v>46093</v>
      </c>
      <c r="D924" s="3" t="s">
        <v>532</v>
      </c>
      <c r="E924" s="4">
        <v>11519</v>
      </c>
      <c r="F924" s="5">
        <v>24133</v>
      </c>
      <c r="G924" s="4">
        <v>6</v>
      </c>
      <c r="H924" s="7" t="s">
        <v>9</v>
      </c>
      <c r="I924" s="35">
        <v>5558</v>
      </c>
      <c r="J924" s="1" t="s">
        <v>19</v>
      </c>
      <c r="K924" s="6" t="s">
        <v>20</v>
      </c>
      <c r="L924" s="1">
        <v>159</v>
      </c>
      <c r="M924" s="6" t="s">
        <v>21</v>
      </c>
      <c r="N924" s="6" t="s">
        <v>378</v>
      </c>
      <c r="O924" s="4">
        <v>6</v>
      </c>
      <c r="P924" s="3" t="str">
        <f>IFERROR(VLOOKUP(A924&amp;F924,'Commentaires Offres'!H:I,2,0),"")</f>
        <v/>
      </c>
      <c r="Q924" s="6" t="str">
        <f>IFERROR(VLOOKUP(A924&amp;F924,'Commentaires Offres'!C:D,2,0),"")</f>
        <v/>
      </c>
      <c r="R924" t="str">
        <f>IFERROR(VLOOKUP(L924,Tables!A:C,3,0),"")</f>
        <v>Tertiaire</v>
      </c>
      <c r="S924" t="str">
        <f>IFERROR(VLOOKUP(L924,Tables!A:C,2,0),"")</f>
        <v>Secrétariat - Assistanat</v>
      </c>
      <c r="T924">
        <f t="shared" si="42"/>
        <v>9</v>
      </c>
      <c r="U924">
        <f t="shared" si="43"/>
        <v>2025</v>
      </c>
      <c r="V924" t="str">
        <f t="shared" si="44"/>
        <v>Oui</v>
      </c>
    </row>
    <row r="925" spans="1:22" ht="18" customHeight="1" x14ac:dyDescent="0.3">
      <c r="A925" s="1" t="s">
        <v>59</v>
      </c>
      <c r="B925" s="2">
        <v>45922</v>
      </c>
      <c r="C925" s="34">
        <v>46093</v>
      </c>
      <c r="D925" s="3" t="s">
        <v>533</v>
      </c>
      <c r="E925" s="4">
        <v>9659</v>
      </c>
      <c r="F925" s="5">
        <v>24161</v>
      </c>
      <c r="G925" s="4">
        <v>6</v>
      </c>
      <c r="H925" s="7" t="s">
        <v>9</v>
      </c>
      <c r="I925" s="35">
        <v>5985</v>
      </c>
      <c r="J925" s="1" t="s">
        <v>19</v>
      </c>
      <c r="K925" s="6" t="s">
        <v>20</v>
      </c>
      <c r="L925" s="1">
        <v>159</v>
      </c>
      <c r="M925" s="6" t="s">
        <v>21</v>
      </c>
      <c r="N925" s="6" t="s">
        <v>379</v>
      </c>
      <c r="O925" s="4">
        <v>6</v>
      </c>
      <c r="P925" s="3" t="str">
        <f>IFERROR(VLOOKUP(A925&amp;F925,'Commentaires Offres'!H:I,2,0),"")</f>
        <v/>
      </c>
      <c r="Q925" s="6" t="str">
        <f>IFERROR(VLOOKUP(A925&amp;F925,'Commentaires Offres'!C:D,2,0),"")</f>
        <v/>
      </c>
      <c r="R925" t="str">
        <f>IFERROR(VLOOKUP(L925,Tables!A:C,3,0),"")</f>
        <v>Tertiaire</v>
      </c>
      <c r="S925" t="str">
        <f>IFERROR(VLOOKUP(L925,Tables!A:C,2,0),"")</f>
        <v>Secrétariat - Assistanat</v>
      </c>
      <c r="T925">
        <f t="shared" si="42"/>
        <v>9</v>
      </c>
      <c r="U925">
        <f t="shared" si="43"/>
        <v>2025</v>
      </c>
      <c r="V925" t="str">
        <f t="shared" si="44"/>
        <v>Oui</v>
      </c>
    </row>
    <row r="926" spans="1:22" ht="18" customHeight="1" x14ac:dyDescent="0.3">
      <c r="A926" s="1" t="s">
        <v>59</v>
      </c>
      <c r="B926" s="2">
        <v>45922</v>
      </c>
      <c r="C926" s="34">
        <v>46125</v>
      </c>
      <c r="D926" s="3" t="s">
        <v>510</v>
      </c>
      <c r="E926" s="4">
        <v>2763</v>
      </c>
      <c r="F926" s="5">
        <v>24147</v>
      </c>
      <c r="G926" s="4">
        <v>6</v>
      </c>
      <c r="H926" s="7" t="s">
        <v>9</v>
      </c>
      <c r="I926" s="35">
        <v>7350</v>
      </c>
      <c r="J926" s="1" t="s">
        <v>19</v>
      </c>
      <c r="K926" s="6" t="s">
        <v>20</v>
      </c>
      <c r="L926" s="1">
        <v>159</v>
      </c>
      <c r="M926" s="6" t="s">
        <v>21</v>
      </c>
      <c r="N926" s="6" t="s">
        <v>380</v>
      </c>
      <c r="O926" s="4">
        <v>6</v>
      </c>
      <c r="P926" s="3" t="str">
        <f>IFERROR(VLOOKUP(A926&amp;F926,'Commentaires Offres'!H:I,2,0),"")</f>
        <v/>
      </c>
      <c r="Q926" s="6" t="str">
        <f>IFERROR(VLOOKUP(A926&amp;F926,'Commentaires Offres'!C:D,2,0),"")</f>
        <v/>
      </c>
      <c r="R926" t="str">
        <f>IFERROR(VLOOKUP(L926,Tables!A:C,3,0),"")</f>
        <v>Tertiaire</v>
      </c>
      <c r="S926" t="str">
        <f>IFERROR(VLOOKUP(L926,Tables!A:C,2,0),"")</f>
        <v>Secrétariat - Assistanat</v>
      </c>
      <c r="T926">
        <f t="shared" si="42"/>
        <v>9</v>
      </c>
      <c r="U926">
        <f t="shared" si="43"/>
        <v>2025</v>
      </c>
      <c r="V926" t="str">
        <f t="shared" si="44"/>
        <v>Oui</v>
      </c>
    </row>
    <row r="927" spans="1:22" ht="18" customHeight="1" x14ac:dyDescent="0.3">
      <c r="A927" s="1" t="s">
        <v>59</v>
      </c>
      <c r="B927" s="2">
        <v>45929</v>
      </c>
      <c r="C927" s="34">
        <v>45994</v>
      </c>
      <c r="D927" s="3" t="s">
        <v>355</v>
      </c>
      <c r="E927" s="4">
        <v>12775</v>
      </c>
      <c r="F927" s="5">
        <v>24162</v>
      </c>
      <c r="G927" s="4">
        <v>6</v>
      </c>
      <c r="H927" s="7" t="s">
        <v>9</v>
      </c>
      <c r="I927" s="35">
        <v>3401</v>
      </c>
      <c r="J927" s="1" t="s">
        <v>19</v>
      </c>
      <c r="K927" s="6" t="s">
        <v>20</v>
      </c>
      <c r="L927" s="1">
        <v>159</v>
      </c>
      <c r="M927" s="6" t="s">
        <v>21</v>
      </c>
      <c r="N927" s="6" t="s">
        <v>381</v>
      </c>
      <c r="O927" s="4">
        <v>6</v>
      </c>
      <c r="P927" s="3" t="str">
        <f>IFERROR(VLOOKUP(A927&amp;F927,'Commentaires Offres'!H:I,2,0),"")</f>
        <v/>
      </c>
      <c r="Q927" s="6" t="str">
        <f>IFERROR(VLOOKUP(A927&amp;F927,'Commentaires Offres'!C:D,2,0),"")</f>
        <v/>
      </c>
      <c r="R927" t="str">
        <f>IFERROR(VLOOKUP(L927,Tables!A:C,3,0),"")</f>
        <v>Tertiaire</v>
      </c>
      <c r="S927" t="str">
        <f>IFERROR(VLOOKUP(L927,Tables!A:C,2,0),"")</f>
        <v>Secrétariat - Assistanat</v>
      </c>
      <c r="T927">
        <f t="shared" si="42"/>
        <v>9</v>
      </c>
      <c r="U927">
        <f t="shared" si="43"/>
        <v>2025</v>
      </c>
      <c r="V927" t="str">
        <f t="shared" si="44"/>
        <v>Oui</v>
      </c>
    </row>
    <row r="928" spans="1:22" ht="18" customHeight="1" x14ac:dyDescent="0.3">
      <c r="A928" s="1" t="s">
        <v>59</v>
      </c>
      <c r="B928" s="2">
        <v>45929</v>
      </c>
      <c r="C928" s="34">
        <v>45994</v>
      </c>
      <c r="D928" s="3" t="s">
        <v>357</v>
      </c>
      <c r="E928" s="4">
        <v>15052</v>
      </c>
      <c r="F928" s="5">
        <v>24148</v>
      </c>
      <c r="G928" s="4">
        <v>6</v>
      </c>
      <c r="H928" s="7" t="s">
        <v>9</v>
      </c>
      <c r="I928" s="35">
        <v>3613</v>
      </c>
      <c r="J928" s="1" t="s">
        <v>19</v>
      </c>
      <c r="K928" s="6" t="s">
        <v>20</v>
      </c>
      <c r="L928" s="1">
        <v>159</v>
      </c>
      <c r="M928" s="6" t="s">
        <v>21</v>
      </c>
      <c r="N928" s="6" t="s">
        <v>382</v>
      </c>
      <c r="O928" s="4">
        <v>6</v>
      </c>
      <c r="P928" s="3" t="str">
        <f>IFERROR(VLOOKUP(A928&amp;F928,'Commentaires Offres'!H:I,2,0),"")</f>
        <v/>
      </c>
      <c r="Q928" s="6" t="str">
        <f>IFERROR(VLOOKUP(A928&amp;F928,'Commentaires Offres'!C:D,2,0),"")</f>
        <v/>
      </c>
      <c r="R928" t="str">
        <f>IFERROR(VLOOKUP(L928,Tables!A:C,3,0),"")</f>
        <v>Tertiaire</v>
      </c>
      <c r="S928" t="str">
        <f>IFERROR(VLOOKUP(L928,Tables!A:C,2,0),"")</f>
        <v>Secrétariat - Assistanat</v>
      </c>
      <c r="T928">
        <f t="shared" si="42"/>
        <v>9</v>
      </c>
      <c r="U928">
        <f t="shared" si="43"/>
        <v>2025</v>
      </c>
      <c r="V928" t="str">
        <f t="shared" si="44"/>
        <v>Oui</v>
      </c>
    </row>
    <row r="929" spans="1:22" ht="18" customHeight="1" x14ac:dyDescent="0.3">
      <c r="A929" s="1" t="s">
        <v>59</v>
      </c>
      <c r="B929" s="2">
        <v>45929</v>
      </c>
      <c r="C929" s="34">
        <v>45994</v>
      </c>
      <c r="D929" s="3" t="s">
        <v>359</v>
      </c>
      <c r="E929" s="4">
        <v>13804</v>
      </c>
      <c r="F929" s="5">
        <v>24110</v>
      </c>
      <c r="G929" s="4">
        <v>6</v>
      </c>
      <c r="H929" s="7" t="s">
        <v>9</v>
      </c>
      <c r="I929" s="35">
        <v>3918</v>
      </c>
      <c r="J929" s="1" t="s">
        <v>19</v>
      </c>
      <c r="K929" s="6" t="s">
        <v>20</v>
      </c>
      <c r="L929" s="1">
        <v>159</v>
      </c>
      <c r="M929" s="6" t="s">
        <v>21</v>
      </c>
      <c r="N929" s="6"/>
      <c r="O929" s="4">
        <v>6</v>
      </c>
      <c r="P929" s="3" t="str">
        <f>IFERROR(VLOOKUP(A929&amp;F929,'Commentaires Offres'!H:I,2,0),"")</f>
        <v/>
      </c>
      <c r="Q929" s="6" t="str">
        <f>IFERROR(VLOOKUP(A929&amp;F929,'Commentaires Offres'!C:D,2,0),"")</f>
        <v/>
      </c>
      <c r="R929" t="str">
        <f>IFERROR(VLOOKUP(L929,Tables!A:C,3,0),"")</f>
        <v>Tertiaire</v>
      </c>
      <c r="S929" t="str">
        <f>IFERROR(VLOOKUP(L929,Tables!A:C,2,0),"")</f>
        <v>Secrétariat - Assistanat</v>
      </c>
      <c r="T929">
        <f t="shared" si="42"/>
        <v>9</v>
      </c>
      <c r="U929">
        <f t="shared" si="43"/>
        <v>2025</v>
      </c>
      <c r="V929" t="str">
        <f t="shared" si="44"/>
        <v>Oui</v>
      </c>
    </row>
    <row r="930" spans="1:22" ht="18" customHeight="1" x14ac:dyDescent="0.3">
      <c r="A930" s="1" t="s">
        <v>59</v>
      </c>
      <c r="B930" s="2">
        <v>45929</v>
      </c>
      <c r="C930" s="34">
        <v>45971</v>
      </c>
      <c r="D930" s="3" t="s">
        <v>351</v>
      </c>
      <c r="E930" s="4">
        <v>13169</v>
      </c>
      <c r="F930" s="5">
        <v>24122</v>
      </c>
      <c r="G930" s="4">
        <v>6</v>
      </c>
      <c r="H930" s="7" t="s">
        <v>9</v>
      </c>
      <c r="I930" s="35">
        <v>2001</v>
      </c>
      <c r="J930" s="1" t="s">
        <v>19</v>
      </c>
      <c r="K930" s="6" t="s">
        <v>20</v>
      </c>
      <c r="L930" s="1">
        <v>159</v>
      </c>
      <c r="M930" s="6" t="s">
        <v>21</v>
      </c>
      <c r="N930" s="6" t="s">
        <v>352</v>
      </c>
      <c r="O930" s="4">
        <v>6</v>
      </c>
      <c r="P930" s="3" t="str">
        <f>IFERROR(VLOOKUP(A930&amp;F930,'Commentaires Offres'!H:I,2,0),"")</f>
        <v/>
      </c>
      <c r="Q930" s="6" t="str">
        <f>IFERROR(VLOOKUP(A930&amp;F930,'Commentaires Offres'!C:D,2,0),"")</f>
        <v/>
      </c>
      <c r="R930" t="str">
        <f>IFERROR(VLOOKUP(L930,Tables!A:C,3,0),"")</f>
        <v>Tertiaire</v>
      </c>
      <c r="S930" t="str">
        <f>IFERROR(VLOOKUP(L930,Tables!A:C,2,0),"")</f>
        <v>Secrétariat - Assistanat</v>
      </c>
      <c r="T930">
        <f t="shared" si="42"/>
        <v>9</v>
      </c>
      <c r="U930">
        <f t="shared" si="43"/>
        <v>2025</v>
      </c>
      <c r="V930" t="str">
        <f t="shared" si="44"/>
        <v>Oui</v>
      </c>
    </row>
    <row r="931" spans="1:22" ht="18" customHeight="1" x14ac:dyDescent="0.3">
      <c r="A931" s="1" t="s">
        <v>59</v>
      </c>
      <c r="B931" s="2">
        <v>45929</v>
      </c>
      <c r="C931" s="34">
        <v>46001</v>
      </c>
      <c r="D931" s="3" t="s">
        <v>353</v>
      </c>
      <c r="E931" s="4">
        <v>15469</v>
      </c>
      <c r="F931" s="5">
        <v>24134</v>
      </c>
      <c r="G931" s="4">
        <v>6</v>
      </c>
      <c r="H931" s="7" t="s">
        <v>9</v>
      </c>
      <c r="I931" s="35">
        <v>3664</v>
      </c>
      <c r="J931" s="1" t="s">
        <v>19</v>
      </c>
      <c r="K931" s="6" t="s">
        <v>20</v>
      </c>
      <c r="L931" s="1">
        <v>159</v>
      </c>
      <c r="M931" s="6" t="s">
        <v>21</v>
      </c>
      <c r="N931" s="6" t="s">
        <v>383</v>
      </c>
      <c r="O931" s="4">
        <v>6</v>
      </c>
      <c r="P931" s="3" t="str">
        <f>IFERROR(VLOOKUP(A931&amp;F931,'Commentaires Offres'!H:I,2,0),"")</f>
        <v/>
      </c>
      <c r="Q931" s="6" t="str">
        <f>IFERROR(VLOOKUP(A931&amp;F931,'Commentaires Offres'!C:D,2,0),"")</f>
        <v/>
      </c>
      <c r="R931" t="str">
        <f>IFERROR(VLOOKUP(L931,Tables!A:C,3,0),"")</f>
        <v>Tertiaire</v>
      </c>
      <c r="S931" t="str">
        <f>IFERROR(VLOOKUP(L931,Tables!A:C,2,0),"")</f>
        <v>Secrétariat - Assistanat</v>
      </c>
      <c r="T931">
        <f t="shared" si="42"/>
        <v>9</v>
      </c>
      <c r="U931">
        <f t="shared" si="43"/>
        <v>2025</v>
      </c>
      <c r="V931" t="str">
        <f t="shared" si="44"/>
        <v>Oui</v>
      </c>
    </row>
    <row r="932" spans="1:22" ht="18" customHeight="1" x14ac:dyDescent="0.3">
      <c r="A932" s="1" t="s">
        <v>59</v>
      </c>
      <c r="B932" s="2">
        <v>45978</v>
      </c>
      <c r="C932" s="34">
        <v>46197</v>
      </c>
      <c r="D932" s="3" t="s">
        <v>542</v>
      </c>
      <c r="E932" s="4">
        <v>9625</v>
      </c>
      <c r="F932" s="5">
        <v>23708</v>
      </c>
      <c r="G932" s="4">
        <v>16</v>
      </c>
      <c r="H932" s="7" t="s">
        <v>9</v>
      </c>
      <c r="I932" s="35">
        <v>9548</v>
      </c>
      <c r="J932" s="1" t="s">
        <v>19</v>
      </c>
      <c r="K932" s="6" t="s">
        <v>20</v>
      </c>
      <c r="L932" s="1">
        <v>178</v>
      </c>
      <c r="M932" s="6" t="s">
        <v>28</v>
      </c>
      <c r="N932" s="6"/>
      <c r="O932" s="4">
        <v>12</v>
      </c>
      <c r="P932" s="3" t="str">
        <f>IFERROR(VLOOKUP(A932&amp;F932,'Commentaires Offres'!H:I,2,0),"")</f>
        <v/>
      </c>
      <c r="Q932" s="6" t="str">
        <f>IFERROR(VLOOKUP(A932&amp;F932,'Commentaires Offres'!C:D,2,0),"")</f>
        <v/>
      </c>
      <c r="R932" t="str">
        <f>IFERROR(VLOOKUP(L932,Tables!A:C,3,0),"")</f>
        <v>Tertiaire</v>
      </c>
      <c r="S932" t="str">
        <f>IFERROR(VLOOKUP(L932,Tables!A:C,2,0),"")</f>
        <v>Métiers de la médiation-insertion-formation</v>
      </c>
      <c r="T932">
        <f t="shared" si="42"/>
        <v>11</v>
      </c>
      <c r="U932">
        <f t="shared" si="43"/>
        <v>2025</v>
      </c>
      <c r="V932" t="str">
        <f t="shared" si="44"/>
        <v>Oui</v>
      </c>
    </row>
    <row r="933" spans="1:22" ht="18" customHeight="1" x14ac:dyDescent="0.3">
      <c r="A933" s="1" t="s">
        <v>59</v>
      </c>
      <c r="B933" s="2">
        <v>45978</v>
      </c>
      <c r="C933" s="34">
        <v>46304</v>
      </c>
      <c r="D933" s="3" t="s">
        <v>522</v>
      </c>
      <c r="E933" s="4">
        <v>14165</v>
      </c>
      <c r="F933" s="5">
        <v>24174</v>
      </c>
      <c r="G933" s="4">
        <v>6</v>
      </c>
      <c r="H933" s="7" t="s">
        <v>23</v>
      </c>
      <c r="I933" s="35" t="s">
        <v>23</v>
      </c>
      <c r="J933" s="1" t="s">
        <v>19</v>
      </c>
      <c r="K933" s="6" t="s">
        <v>20</v>
      </c>
      <c r="L933" s="1">
        <v>159</v>
      </c>
      <c r="M933" s="6" t="s">
        <v>21</v>
      </c>
      <c r="N933" s="6"/>
      <c r="O933" s="4">
        <v>6</v>
      </c>
      <c r="P933" s="3" t="str">
        <f>IFERROR(VLOOKUP(A933&amp;F933,'Commentaires Offres'!H:I,2,0),"")</f>
        <v/>
      </c>
      <c r="Q933" s="6" t="str">
        <f>IFERROR(VLOOKUP(A933&amp;F933,'Commentaires Offres'!C:D,2,0),"")</f>
        <v/>
      </c>
      <c r="R933" t="str">
        <f>IFERROR(VLOOKUP(L933,Tables!A:C,3,0),"")</f>
        <v>Tertiaire</v>
      </c>
      <c r="S933" t="str">
        <f>IFERROR(VLOOKUP(L933,Tables!A:C,2,0),"")</f>
        <v>Secrétariat - Assistanat</v>
      </c>
      <c r="T933">
        <f t="shared" si="42"/>
        <v>11</v>
      </c>
      <c r="U933">
        <f t="shared" si="43"/>
        <v>2025</v>
      </c>
      <c r="V933" t="str">
        <f t="shared" si="44"/>
        <v>Non</v>
      </c>
    </row>
    <row r="934" spans="1:22" ht="18" customHeight="1" x14ac:dyDescent="0.3">
      <c r="A934" s="1" t="s">
        <v>59</v>
      </c>
      <c r="B934" s="2">
        <v>45978</v>
      </c>
      <c r="C934" s="34">
        <v>46364</v>
      </c>
      <c r="D934" s="3" t="s">
        <v>570</v>
      </c>
      <c r="E934" s="4">
        <v>14683</v>
      </c>
      <c r="F934" s="5">
        <v>24179</v>
      </c>
      <c r="G934" s="4">
        <v>6</v>
      </c>
      <c r="H934" s="7" t="s">
        <v>23</v>
      </c>
      <c r="I934" s="35" t="s">
        <v>23</v>
      </c>
      <c r="J934" s="1" t="s">
        <v>19</v>
      </c>
      <c r="K934" s="6" t="s">
        <v>20</v>
      </c>
      <c r="L934" s="1">
        <v>159</v>
      </c>
      <c r="M934" s="6" t="s">
        <v>21</v>
      </c>
      <c r="N934" s="6" t="s">
        <v>342</v>
      </c>
      <c r="O934" s="4">
        <v>6</v>
      </c>
      <c r="P934" s="3" t="str">
        <f>IFERROR(VLOOKUP(A934&amp;F934,'Commentaires Offres'!H:I,2,0),"")</f>
        <v/>
      </c>
      <c r="Q934" s="6" t="str">
        <f>IFERROR(VLOOKUP(A934&amp;F934,'Commentaires Offres'!C:D,2,0),"")</f>
        <v/>
      </c>
      <c r="R934" t="str">
        <f>IFERROR(VLOOKUP(L934,Tables!A:C,3,0),"")</f>
        <v>Tertiaire</v>
      </c>
      <c r="S934" t="str">
        <f>IFERROR(VLOOKUP(L934,Tables!A:C,2,0),"")</f>
        <v>Secrétariat - Assistanat</v>
      </c>
      <c r="T934">
        <f t="shared" si="42"/>
        <v>11</v>
      </c>
      <c r="U934">
        <f t="shared" si="43"/>
        <v>2025</v>
      </c>
      <c r="V934" t="str">
        <f t="shared" si="44"/>
        <v>Non</v>
      </c>
    </row>
    <row r="935" spans="1:22" ht="18" customHeight="1" x14ac:dyDescent="0.3">
      <c r="A935" s="1" t="s">
        <v>59</v>
      </c>
      <c r="B935" s="2">
        <v>45978</v>
      </c>
      <c r="C935" s="34">
        <v>46395</v>
      </c>
      <c r="D935" s="3" t="s">
        <v>569</v>
      </c>
      <c r="E935" s="4">
        <v>14680</v>
      </c>
      <c r="F935" s="5">
        <v>24184</v>
      </c>
      <c r="G935" s="4">
        <v>6</v>
      </c>
      <c r="H935" s="7" t="s">
        <v>23</v>
      </c>
      <c r="I935" s="35" t="s">
        <v>23</v>
      </c>
      <c r="J935" s="1" t="s">
        <v>19</v>
      </c>
      <c r="K935" s="6" t="s">
        <v>20</v>
      </c>
      <c r="L935" s="1">
        <v>159</v>
      </c>
      <c r="M935" s="6" t="s">
        <v>21</v>
      </c>
      <c r="N935" s="6" t="s">
        <v>384</v>
      </c>
      <c r="O935" s="4">
        <v>6</v>
      </c>
      <c r="P935" s="3" t="str">
        <f>IFERROR(VLOOKUP(A935&amp;F935,'Commentaires Offres'!H:I,2,0),"")</f>
        <v/>
      </c>
      <c r="Q935" s="6" t="str">
        <f>IFERROR(VLOOKUP(A935&amp;F935,'Commentaires Offres'!C:D,2,0),"")</f>
        <v/>
      </c>
      <c r="R935" t="str">
        <f>IFERROR(VLOOKUP(L935,Tables!A:C,3,0),"")</f>
        <v>Tertiaire</v>
      </c>
      <c r="S935" t="str">
        <f>IFERROR(VLOOKUP(L935,Tables!A:C,2,0),"")</f>
        <v>Secrétariat - Assistanat</v>
      </c>
      <c r="T935">
        <f t="shared" si="42"/>
        <v>11</v>
      </c>
      <c r="U935">
        <f t="shared" si="43"/>
        <v>2025</v>
      </c>
      <c r="V935" t="str">
        <f t="shared" si="44"/>
        <v>Non</v>
      </c>
    </row>
    <row r="936" spans="1:22" ht="18" customHeight="1" x14ac:dyDescent="0.3">
      <c r="A936" s="1" t="s">
        <v>59</v>
      </c>
      <c r="B936" s="2">
        <v>45978</v>
      </c>
      <c r="C936" s="34">
        <v>46363</v>
      </c>
      <c r="D936" s="3" t="s">
        <v>521</v>
      </c>
      <c r="E936" s="4">
        <v>14266</v>
      </c>
      <c r="F936" s="5">
        <v>24189</v>
      </c>
      <c r="G936" s="4">
        <v>6</v>
      </c>
      <c r="H936" s="7" t="s">
        <v>23</v>
      </c>
      <c r="I936" s="35" t="s">
        <v>23</v>
      </c>
      <c r="J936" s="1" t="s">
        <v>19</v>
      </c>
      <c r="K936" s="6" t="s">
        <v>20</v>
      </c>
      <c r="L936" s="1">
        <v>159</v>
      </c>
      <c r="M936" s="6" t="s">
        <v>21</v>
      </c>
      <c r="N936" s="6" t="s">
        <v>385</v>
      </c>
      <c r="O936" s="4">
        <v>6</v>
      </c>
      <c r="P936" s="3" t="str">
        <f>IFERROR(VLOOKUP(A936&amp;F936,'Commentaires Offres'!H:I,2,0),"")</f>
        <v/>
      </c>
      <c r="Q936" s="6" t="str">
        <f>IFERROR(VLOOKUP(A936&amp;F936,'Commentaires Offres'!C:D,2,0),"")</f>
        <v/>
      </c>
      <c r="R936" t="str">
        <f>IFERROR(VLOOKUP(L936,Tables!A:C,3,0),"")</f>
        <v>Tertiaire</v>
      </c>
      <c r="S936" t="str">
        <f>IFERROR(VLOOKUP(L936,Tables!A:C,2,0),"")</f>
        <v>Secrétariat - Assistanat</v>
      </c>
      <c r="T936">
        <f t="shared" si="42"/>
        <v>11</v>
      </c>
      <c r="U936">
        <f t="shared" si="43"/>
        <v>2025</v>
      </c>
      <c r="V936" t="str">
        <f t="shared" si="44"/>
        <v>Non</v>
      </c>
    </row>
    <row r="937" spans="1:22" ht="18" customHeight="1" x14ac:dyDescent="0.3">
      <c r="A937" s="1" t="s">
        <v>59</v>
      </c>
      <c r="B937" s="2">
        <v>45978</v>
      </c>
      <c r="C937" s="34">
        <v>46328</v>
      </c>
      <c r="D937" s="3" t="s">
        <v>509</v>
      </c>
      <c r="E937" s="4">
        <v>13677</v>
      </c>
      <c r="F937" s="5">
        <v>24194</v>
      </c>
      <c r="G937" s="4">
        <v>6</v>
      </c>
      <c r="H937" s="7" t="s">
        <v>23</v>
      </c>
      <c r="I937" s="35" t="s">
        <v>23</v>
      </c>
      <c r="J937" s="1" t="s">
        <v>19</v>
      </c>
      <c r="K937" s="6" t="s">
        <v>20</v>
      </c>
      <c r="L937" s="1">
        <v>159</v>
      </c>
      <c r="M937" s="6" t="s">
        <v>21</v>
      </c>
      <c r="N937" s="6" t="s">
        <v>386</v>
      </c>
      <c r="O937" s="4">
        <v>6</v>
      </c>
      <c r="P937" s="3" t="str">
        <f>IFERROR(VLOOKUP(A937&amp;F937,'Commentaires Offres'!H:I,2,0),"")</f>
        <v/>
      </c>
      <c r="Q937" s="6" t="str">
        <f>IFERROR(VLOOKUP(A937&amp;F937,'Commentaires Offres'!C:D,2,0),"")</f>
        <v/>
      </c>
      <c r="R937" t="str">
        <f>IFERROR(VLOOKUP(L937,Tables!A:C,3,0),"")</f>
        <v>Tertiaire</v>
      </c>
      <c r="S937" t="str">
        <f>IFERROR(VLOOKUP(L937,Tables!A:C,2,0),"")</f>
        <v>Secrétariat - Assistanat</v>
      </c>
      <c r="T937">
        <f t="shared" si="42"/>
        <v>11</v>
      </c>
      <c r="U937">
        <f t="shared" si="43"/>
        <v>2025</v>
      </c>
      <c r="V937" t="str">
        <f t="shared" si="44"/>
        <v>Non</v>
      </c>
    </row>
    <row r="938" spans="1:22" ht="18" customHeight="1" x14ac:dyDescent="0.3">
      <c r="A938" s="1" t="s">
        <v>59</v>
      </c>
      <c r="B938" s="2">
        <v>45994</v>
      </c>
      <c r="C938" s="34">
        <v>46041</v>
      </c>
      <c r="D938" s="3" t="s">
        <v>365</v>
      </c>
      <c r="E938" s="4">
        <v>12777</v>
      </c>
      <c r="F938" s="5">
        <v>24149</v>
      </c>
      <c r="G938" s="4">
        <v>6</v>
      </c>
      <c r="H938" s="7" t="s">
        <v>9</v>
      </c>
      <c r="I938" s="35">
        <v>2347</v>
      </c>
      <c r="J938" s="1" t="s">
        <v>19</v>
      </c>
      <c r="K938" s="6" t="s">
        <v>20</v>
      </c>
      <c r="L938" s="1">
        <v>159</v>
      </c>
      <c r="M938" s="6" t="s">
        <v>21</v>
      </c>
      <c r="N938" s="6" t="s">
        <v>387</v>
      </c>
      <c r="O938" s="4">
        <v>6</v>
      </c>
      <c r="P938" s="3" t="str">
        <f>IFERROR(VLOOKUP(A938&amp;F938,'Commentaires Offres'!H:I,2,0),"")</f>
        <v/>
      </c>
      <c r="Q938" s="6" t="str">
        <f>IFERROR(VLOOKUP(A938&amp;F938,'Commentaires Offres'!C:D,2,0),"")</f>
        <v/>
      </c>
      <c r="R938" t="str">
        <f>IFERROR(VLOOKUP(L938,Tables!A:C,3,0),"")</f>
        <v>Tertiaire</v>
      </c>
      <c r="S938" t="str">
        <f>IFERROR(VLOOKUP(L938,Tables!A:C,2,0),"")</f>
        <v>Secrétariat - Assistanat</v>
      </c>
      <c r="T938">
        <f t="shared" si="42"/>
        <v>12</v>
      </c>
      <c r="U938">
        <f t="shared" si="43"/>
        <v>2025</v>
      </c>
      <c r="V938" t="str">
        <f t="shared" si="44"/>
        <v>Oui</v>
      </c>
    </row>
    <row r="939" spans="1:22" ht="18" customHeight="1" x14ac:dyDescent="0.3">
      <c r="A939" s="1" t="s">
        <v>59</v>
      </c>
      <c r="B939" s="2">
        <v>46001</v>
      </c>
      <c r="C939" s="34">
        <v>46055</v>
      </c>
      <c r="D939" s="3" t="s">
        <v>367</v>
      </c>
      <c r="E939" s="4">
        <v>13171</v>
      </c>
      <c r="F939" s="5">
        <v>24123</v>
      </c>
      <c r="G939" s="4">
        <v>6</v>
      </c>
      <c r="H939" s="7" t="s">
        <v>9</v>
      </c>
      <c r="I939" s="35">
        <v>2297</v>
      </c>
      <c r="J939" s="1" t="s">
        <v>19</v>
      </c>
      <c r="K939" s="6" t="s">
        <v>20</v>
      </c>
      <c r="L939" s="1">
        <v>159</v>
      </c>
      <c r="M939" s="6" t="s">
        <v>21</v>
      </c>
      <c r="N939" s="6" t="s">
        <v>388</v>
      </c>
      <c r="O939" s="4">
        <v>6</v>
      </c>
      <c r="P939" s="3" t="str">
        <f>IFERROR(VLOOKUP(A939&amp;F939,'Commentaires Offres'!H:I,2,0),"")</f>
        <v/>
      </c>
      <c r="Q939" s="6" t="str">
        <f>IFERROR(VLOOKUP(A939&amp;F939,'Commentaires Offres'!C:D,2,0),"")</f>
        <v/>
      </c>
      <c r="R939" t="str">
        <f>IFERROR(VLOOKUP(L939,Tables!A:C,3,0),"")</f>
        <v>Tertiaire</v>
      </c>
      <c r="S939" t="str">
        <f>IFERROR(VLOOKUP(L939,Tables!A:C,2,0),"")</f>
        <v>Secrétariat - Assistanat</v>
      </c>
      <c r="T939">
        <f t="shared" si="42"/>
        <v>12</v>
      </c>
      <c r="U939">
        <f t="shared" si="43"/>
        <v>2025</v>
      </c>
      <c r="V939" t="str">
        <f t="shared" si="44"/>
        <v>Oui</v>
      </c>
    </row>
    <row r="940" spans="1:22" ht="18" customHeight="1" x14ac:dyDescent="0.3">
      <c r="A940" s="1" t="s">
        <v>59</v>
      </c>
      <c r="B940" s="2">
        <v>46001</v>
      </c>
      <c r="C940" s="34">
        <v>46048</v>
      </c>
      <c r="D940" s="3" t="s">
        <v>369</v>
      </c>
      <c r="E940" s="4">
        <v>15468</v>
      </c>
      <c r="F940" s="5">
        <v>24135</v>
      </c>
      <c r="G940" s="4">
        <v>6</v>
      </c>
      <c r="H940" s="7" t="s">
        <v>9</v>
      </c>
      <c r="I940" s="35">
        <v>2211</v>
      </c>
      <c r="J940" s="1" t="s">
        <v>19</v>
      </c>
      <c r="K940" s="6" t="s">
        <v>20</v>
      </c>
      <c r="L940" s="1">
        <v>159</v>
      </c>
      <c r="M940" s="6" t="s">
        <v>21</v>
      </c>
      <c r="N940" s="6" t="s">
        <v>389</v>
      </c>
      <c r="O940" s="4">
        <v>6</v>
      </c>
      <c r="P940" s="3" t="str">
        <f>IFERROR(VLOOKUP(A940&amp;F940,'Commentaires Offres'!H:I,2,0),"")</f>
        <v/>
      </c>
      <c r="Q940" s="6" t="str">
        <f>IFERROR(VLOOKUP(A940&amp;F940,'Commentaires Offres'!C:D,2,0),"")</f>
        <v/>
      </c>
      <c r="R940" t="str">
        <f>IFERROR(VLOOKUP(L940,Tables!A:C,3,0),"")</f>
        <v>Tertiaire</v>
      </c>
      <c r="S940" t="str">
        <f>IFERROR(VLOOKUP(L940,Tables!A:C,2,0),"")</f>
        <v>Secrétariat - Assistanat</v>
      </c>
      <c r="T940">
        <f t="shared" si="42"/>
        <v>12</v>
      </c>
      <c r="U940">
        <f t="shared" si="43"/>
        <v>2025</v>
      </c>
      <c r="V940" t="str">
        <f t="shared" si="44"/>
        <v>Oui</v>
      </c>
    </row>
    <row r="941" spans="1:22" ht="18" customHeight="1" x14ac:dyDescent="0.3">
      <c r="A941" s="1" t="s">
        <v>59</v>
      </c>
      <c r="B941" s="2">
        <v>46008</v>
      </c>
      <c r="C941" s="34">
        <v>46069</v>
      </c>
      <c r="D941" s="3" t="s">
        <v>371</v>
      </c>
      <c r="E941" s="4">
        <v>12776</v>
      </c>
      <c r="F941" s="5">
        <v>24163</v>
      </c>
      <c r="G941" s="4">
        <v>6</v>
      </c>
      <c r="H941" s="7" t="s">
        <v>9</v>
      </c>
      <c r="I941" s="35">
        <v>2814</v>
      </c>
      <c r="J941" s="1" t="s">
        <v>19</v>
      </c>
      <c r="K941" s="6" t="s">
        <v>20</v>
      </c>
      <c r="L941" s="1">
        <v>159</v>
      </c>
      <c r="M941" s="6" t="s">
        <v>21</v>
      </c>
      <c r="N941" s="6" t="s">
        <v>390</v>
      </c>
      <c r="O941" s="4">
        <v>6</v>
      </c>
      <c r="P941" s="3" t="str">
        <f>IFERROR(VLOOKUP(A941&amp;F941,'Commentaires Offres'!H:I,2,0),"")</f>
        <v/>
      </c>
      <c r="Q941" s="6" t="str">
        <f>IFERROR(VLOOKUP(A941&amp;F941,'Commentaires Offres'!C:D,2,0),"")</f>
        <v/>
      </c>
      <c r="R941" t="str">
        <f>IFERROR(VLOOKUP(L941,Tables!A:C,3,0),"")</f>
        <v>Tertiaire</v>
      </c>
      <c r="S941" t="str">
        <f>IFERROR(VLOOKUP(L941,Tables!A:C,2,0),"")</f>
        <v>Secrétariat - Assistanat</v>
      </c>
      <c r="T941">
        <f t="shared" si="42"/>
        <v>12</v>
      </c>
      <c r="U941">
        <f t="shared" si="43"/>
        <v>2025</v>
      </c>
      <c r="V941" t="str">
        <f t="shared" si="44"/>
        <v>Oui</v>
      </c>
    </row>
    <row r="942" spans="1:22" ht="18" customHeight="1" x14ac:dyDescent="0.3">
      <c r="A942" s="1" t="s">
        <v>59</v>
      </c>
      <c r="B942" s="2">
        <v>46041</v>
      </c>
      <c r="C942" s="34">
        <v>46076</v>
      </c>
      <c r="D942" s="3" t="s">
        <v>373</v>
      </c>
      <c r="E942" s="4">
        <v>12779</v>
      </c>
      <c r="F942" s="5">
        <v>24150</v>
      </c>
      <c r="G942" s="4">
        <v>6</v>
      </c>
      <c r="H942" s="7" t="s">
        <v>9</v>
      </c>
      <c r="I942" s="35">
        <v>2347</v>
      </c>
      <c r="J942" s="1" t="s">
        <v>19</v>
      </c>
      <c r="K942" s="6" t="s">
        <v>20</v>
      </c>
      <c r="L942" s="1">
        <v>159</v>
      </c>
      <c r="M942" s="6" t="s">
        <v>21</v>
      </c>
      <c r="N942" s="6" t="s">
        <v>374</v>
      </c>
      <c r="O942" s="4">
        <v>6</v>
      </c>
      <c r="P942" s="3" t="str">
        <f>IFERROR(VLOOKUP(A942&amp;F942,'Commentaires Offres'!H:I,2,0),"")</f>
        <v/>
      </c>
      <c r="Q942" s="6" t="str">
        <f>IFERROR(VLOOKUP(A942&amp;F942,'Commentaires Offres'!C:D,2,0),"")</f>
        <v/>
      </c>
      <c r="R942" t="str">
        <f>IFERROR(VLOOKUP(L942,Tables!A:C,3,0),"")</f>
        <v>Tertiaire</v>
      </c>
      <c r="S942" t="str">
        <f>IFERROR(VLOOKUP(L942,Tables!A:C,2,0),"")</f>
        <v>Secrétariat - Assistanat</v>
      </c>
      <c r="T942">
        <f t="shared" si="42"/>
        <v>1</v>
      </c>
      <c r="U942">
        <f t="shared" si="43"/>
        <v>2026</v>
      </c>
      <c r="V942" t="str">
        <f t="shared" si="44"/>
        <v>Oui</v>
      </c>
    </row>
    <row r="943" spans="1:22" ht="18" customHeight="1" x14ac:dyDescent="0.3">
      <c r="A943" s="1" t="s">
        <v>59</v>
      </c>
      <c r="B943" s="2">
        <v>46050</v>
      </c>
      <c r="C943" s="34">
        <v>46099</v>
      </c>
      <c r="D943" s="3" t="s">
        <v>375</v>
      </c>
      <c r="E943" s="4">
        <v>13805</v>
      </c>
      <c r="F943" s="5">
        <v>24111</v>
      </c>
      <c r="G943" s="4">
        <v>6</v>
      </c>
      <c r="H943" s="7" t="s">
        <v>9</v>
      </c>
      <c r="I943" s="35">
        <v>3234</v>
      </c>
      <c r="J943" s="1" t="s">
        <v>19</v>
      </c>
      <c r="K943" s="6" t="s">
        <v>20</v>
      </c>
      <c r="L943" s="1">
        <v>159</v>
      </c>
      <c r="M943" s="6" t="s">
        <v>21</v>
      </c>
      <c r="N943" s="6" t="s">
        <v>376</v>
      </c>
      <c r="O943" s="4">
        <v>6</v>
      </c>
      <c r="P943" s="3" t="str">
        <f>IFERROR(VLOOKUP(A943&amp;F943,'Commentaires Offres'!H:I,2,0),"")</f>
        <v/>
      </c>
      <c r="Q943" s="6" t="str">
        <f>IFERROR(VLOOKUP(A943&amp;F943,'Commentaires Offres'!C:D,2,0),"")</f>
        <v/>
      </c>
      <c r="R943" t="str">
        <f>IFERROR(VLOOKUP(L943,Tables!A:C,3,0),"")</f>
        <v>Tertiaire</v>
      </c>
      <c r="S943" t="str">
        <f>IFERROR(VLOOKUP(L943,Tables!A:C,2,0),"")</f>
        <v>Secrétariat - Assistanat</v>
      </c>
      <c r="T943">
        <f t="shared" si="42"/>
        <v>1</v>
      </c>
      <c r="U943">
        <f t="shared" si="43"/>
        <v>2026</v>
      </c>
      <c r="V943" t="str">
        <f t="shared" si="44"/>
        <v>Oui</v>
      </c>
    </row>
    <row r="944" spans="1:22" ht="18" customHeight="1" x14ac:dyDescent="0.3">
      <c r="A944" s="1" t="s">
        <v>59</v>
      </c>
      <c r="B944" s="2">
        <v>46076</v>
      </c>
      <c r="C944" s="34">
        <v>46274</v>
      </c>
      <c r="D944" s="3" t="s">
        <v>510</v>
      </c>
      <c r="E944" s="4">
        <v>2763</v>
      </c>
      <c r="F944" s="5">
        <v>24151</v>
      </c>
      <c r="G944" s="4">
        <v>6</v>
      </c>
      <c r="H944" s="7" t="s">
        <v>9</v>
      </c>
      <c r="I944" s="35">
        <v>7350</v>
      </c>
      <c r="J944" s="1" t="s">
        <v>19</v>
      </c>
      <c r="K944" s="6" t="s">
        <v>20</v>
      </c>
      <c r="L944" s="1">
        <v>159</v>
      </c>
      <c r="M944" s="6" t="s">
        <v>21</v>
      </c>
      <c r="N944" s="6" t="s">
        <v>380</v>
      </c>
      <c r="O944" s="4">
        <v>6</v>
      </c>
      <c r="P944" s="3" t="str">
        <f>IFERROR(VLOOKUP(A944&amp;F944,'Commentaires Offres'!H:I,2,0),"")</f>
        <v/>
      </c>
      <c r="Q944" s="6" t="str">
        <f>IFERROR(VLOOKUP(A944&amp;F944,'Commentaires Offres'!C:D,2,0),"")</f>
        <v/>
      </c>
      <c r="R944" t="str">
        <f>IFERROR(VLOOKUP(L944,Tables!A:C,3,0),"")</f>
        <v>Tertiaire</v>
      </c>
      <c r="S944" t="str">
        <f>IFERROR(VLOOKUP(L944,Tables!A:C,2,0),"")</f>
        <v>Secrétariat - Assistanat</v>
      </c>
      <c r="T944">
        <f t="shared" si="42"/>
        <v>2</v>
      </c>
      <c r="U944">
        <f t="shared" si="43"/>
        <v>2026</v>
      </c>
      <c r="V944" t="str">
        <f t="shared" si="44"/>
        <v>Oui</v>
      </c>
    </row>
    <row r="945" spans="1:22" ht="18" customHeight="1" x14ac:dyDescent="0.3">
      <c r="A945" s="1" t="s">
        <v>59</v>
      </c>
      <c r="B945" s="2">
        <v>46076</v>
      </c>
      <c r="C945" s="34">
        <v>46253</v>
      </c>
      <c r="D945" s="3" t="s">
        <v>530</v>
      </c>
      <c r="E945" s="4">
        <v>10293</v>
      </c>
      <c r="F945" s="5">
        <v>24112</v>
      </c>
      <c r="G945" s="4">
        <v>6</v>
      </c>
      <c r="H945" s="7" t="s">
        <v>9</v>
      </c>
      <c r="I945" s="35">
        <v>6930</v>
      </c>
      <c r="J945" s="1" t="s">
        <v>19</v>
      </c>
      <c r="K945" s="6" t="s">
        <v>20</v>
      </c>
      <c r="L945" s="1">
        <v>159</v>
      </c>
      <c r="M945" s="6" t="s">
        <v>21</v>
      </c>
      <c r="N945" s="6" t="s">
        <v>391</v>
      </c>
      <c r="O945" s="4">
        <v>6</v>
      </c>
      <c r="P945" s="3" t="str">
        <f>IFERROR(VLOOKUP(A945&amp;F945,'Commentaires Offres'!H:I,2,0),"")</f>
        <v/>
      </c>
      <c r="Q945" s="6" t="str">
        <f>IFERROR(VLOOKUP(A945&amp;F945,'Commentaires Offres'!C:D,2,0),"")</f>
        <v/>
      </c>
      <c r="R945" t="str">
        <f>IFERROR(VLOOKUP(L945,Tables!A:C,3,0),"")</f>
        <v>Tertiaire</v>
      </c>
      <c r="S945" t="str">
        <f>IFERROR(VLOOKUP(L945,Tables!A:C,2,0),"")</f>
        <v>Secrétariat - Assistanat</v>
      </c>
      <c r="T945">
        <f t="shared" si="42"/>
        <v>2</v>
      </c>
      <c r="U945">
        <f t="shared" si="43"/>
        <v>2026</v>
      </c>
      <c r="V945" t="str">
        <f t="shared" si="44"/>
        <v>Oui</v>
      </c>
    </row>
    <row r="946" spans="1:22" ht="18" customHeight="1" x14ac:dyDescent="0.3">
      <c r="A946" s="1" t="s">
        <v>59</v>
      </c>
      <c r="B946" s="2">
        <v>46076</v>
      </c>
      <c r="C946" s="34">
        <v>46252</v>
      </c>
      <c r="D946" s="3" t="s">
        <v>578</v>
      </c>
      <c r="E946" s="4">
        <v>10740</v>
      </c>
      <c r="F946" s="5">
        <v>24124</v>
      </c>
      <c r="G946" s="4">
        <v>6</v>
      </c>
      <c r="H946" s="7" t="s">
        <v>9</v>
      </c>
      <c r="I946" s="35">
        <v>6318</v>
      </c>
      <c r="J946" s="1" t="s">
        <v>19</v>
      </c>
      <c r="K946" s="6" t="s">
        <v>20</v>
      </c>
      <c r="L946" s="1">
        <v>159</v>
      </c>
      <c r="M946" s="6" t="s">
        <v>21</v>
      </c>
      <c r="N946" s="6" t="s">
        <v>349</v>
      </c>
      <c r="O946" s="4">
        <v>6</v>
      </c>
      <c r="P946" s="3" t="str">
        <f>IFERROR(VLOOKUP(A946&amp;F946,'Commentaires Offres'!H:I,2,0),"")</f>
        <v/>
      </c>
      <c r="Q946" s="6" t="str">
        <f>IFERROR(VLOOKUP(A946&amp;F946,'Commentaires Offres'!C:D,2,0),"")</f>
        <v/>
      </c>
      <c r="R946" t="str">
        <f>IFERROR(VLOOKUP(L946,Tables!A:C,3,0),"")</f>
        <v>Tertiaire</v>
      </c>
      <c r="S946" t="str">
        <f>IFERROR(VLOOKUP(L946,Tables!A:C,2,0),"")</f>
        <v>Secrétariat - Assistanat</v>
      </c>
      <c r="T946">
        <f t="shared" si="42"/>
        <v>2</v>
      </c>
      <c r="U946">
        <f t="shared" si="43"/>
        <v>2026</v>
      </c>
      <c r="V946" t="str">
        <f t="shared" si="44"/>
        <v>Oui</v>
      </c>
    </row>
    <row r="947" spans="1:22" ht="18" customHeight="1" x14ac:dyDescent="0.3">
      <c r="A947" s="1" t="s">
        <v>59</v>
      </c>
      <c r="B947" s="2">
        <v>46076</v>
      </c>
      <c r="C947" s="34">
        <v>46245</v>
      </c>
      <c r="D947" s="3" t="s">
        <v>532</v>
      </c>
      <c r="E947" s="4">
        <v>11519</v>
      </c>
      <c r="F947" s="5">
        <v>24136</v>
      </c>
      <c r="G947" s="4">
        <v>6</v>
      </c>
      <c r="H947" s="7" t="s">
        <v>9</v>
      </c>
      <c r="I947" s="35">
        <v>5558</v>
      </c>
      <c r="J947" s="1" t="s">
        <v>19</v>
      </c>
      <c r="K947" s="6" t="s">
        <v>20</v>
      </c>
      <c r="L947" s="1">
        <v>159</v>
      </c>
      <c r="M947" s="6" t="s">
        <v>21</v>
      </c>
      <c r="N947" s="6" t="s">
        <v>378</v>
      </c>
      <c r="O947" s="4">
        <v>6</v>
      </c>
      <c r="P947" s="3" t="str">
        <f>IFERROR(VLOOKUP(A947&amp;F947,'Commentaires Offres'!H:I,2,0),"")</f>
        <v/>
      </c>
      <c r="Q947" s="6" t="str">
        <f>IFERROR(VLOOKUP(A947&amp;F947,'Commentaires Offres'!C:D,2,0),"")</f>
        <v/>
      </c>
      <c r="R947" t="str">
        <f>IFERROR(VLOOKUP(L947,Tables!A:C,3,0),"")</f>
        <v>Tertiaire</v>
      </c>
      <c r="S947" t="str">
        <f>IFERROR(VLOOKUP(L947,Tables!A:C,2,0),"")</f>
        <v>Secrétariat - Assistanat</v>
      </c>
      <c r="T947">
        <f t="shared" si="42"/>
        <v>2</v>
      </c>
      <c r="U947">
        <f t="shared" si="43"/>
        <v>2026</v>
      </c>
      <c r="V947" t="str">
        <f t="shared" si="44"/>
        <v>Oui</v>
      </c>
    </row>
    <row r="948" spans="1:22" ht="18" customHeight="1" x14ac:dyDescent="0.3">
      <c r="A948" s="1" t="s">
        <v>59</v>
      </c>
      <c r="B948" s="2">
        <v>46076</v>
      </c>
      <c r="C948" s="34">
        <v>46246</v>
      </c>
      <c r="D948" s="3" t="s">
        <v>533</v>
      </c>
      <c r="E948" s="4">
        <v>9659</v>
      </c>
      <c r="F948" s="5">
        <v>24164</v>
      </c>
      <c r="G948" s="4">
        <v>6</v>
      </c>
      <c r="H948" s="7" t="s">
        <v>9</v>
      </c>
      <c r="I948" s="35">
        <v>5985</v>
      </c>
      <c r="J948" s="1" t="s">
        <v>19</v>
      </c>
      <c r="K948" s="6" t="s">
        <v>20</v>
      </c>
      <c r="L948" s="1">
        <v>159</v>
      </c>
      <c r="M948" s="6" t="s">
        <v>21</v>
      </c>
      <c r="N948" s="6" t="s">
        <v>379</v>
      </c>
      <c r="O948" s="4">
        <v>6</v>
      </c>
      <c r="P948" s="3" t="str">
        <f>IFERROR(VLOOKUP(A948&amp;F948,'Commentaires Offres'!H:I,2,0),"")</f>
        <v/>
      </c>
      <c r="Q948" s="6" t="str">
        <f>IFERROR(VLOOKUP(A948&amp;F948,'Commentaires Offres'!C:D,2,0),"")</f>
        <v/>
      </c>
      <c r="R948" t="str">
        <f>IFERROR(VLOOKUP(L948,Tables!A:C,3,0),"")</f>
        <v>Tertiaire</v>
      </c>
      <c r="S948" t="str">
        <f>IFERROR(VLOOKUP(L948,Tables!A:C,2,0),"")</f>
        <v>Secrétariat - Assistanat</v>
      </c>
      <c r="T948">
        <f t="shared" si="42"/>
        <v>2</v>
      </c>
      <c r="U948">
        <f t="shared" si="43"/>
        <v>2026</v>
      </c>
      <c r="V948" t="str">
        <f t="shared" si="44"/>
        <v>Oui</v>
      </c>
    </row>
    <row r="949" spans="1:22" ht="18" customHeight="1" x14ac:dyDescent="0.3">
      <c r="A949" s="1" t="s">
        <v>59</v>
      </c>
      <c r="B949" s="2">
        <v>46083</v>
      </c>
      <c r="C949" s="34">
        <v>46155</v>
      </c>
      <c r="D949" s="3" t="s">
        <v>353</v>
      </c>
      <c r="E949" s="4">
        <v>15469</v>
      </c>
      <c r="F949" s="5">
        <v>24137</v>
      </c>
      <c r="G949" s="4">
        <v>6</v>
      </c>
      <c r="H949" s="7" t="s">
        <v>9</v>
      </c>
      <c r="I949" s="35">
        <v>3664</v>
      </c>
      <c r="J949" s="1" t="s">
        <v>19</v>
      </c>
      <c r="K949" s="6" t="s">
        <v>20</v>
      </c>
      <c r="L949" s="1">
        <v>159</v>
      </c>
      <c r="M949" s="6" t="s">
        <v>21</v>
      </c>
      <c r="N949" s="6" t="s">
        <v>392</v>
      </c>
      <c r="O949" s="4">
        <v>6</v>
      </c>
      <c r="P949" s="3" t="str">
        <f>IFERROR(VLOOKUP(A949&amp;F949,'Commentaires Offres'!H:I,2,0),"")</f>
        <v/>
      </c>
      <c r="Q949" s="6" t="str">
        <f>IFERROR(VLOOKUP(A949&amp;F949,'Commentaires Offres'!C:D,2,0),"")</f>
        <v/>
      </c>
      <c r="R949" t="str">
        <f>IFERROR(VLOOKUP(L949,Tables!A:C,3,0),"")</f>
        <v>Tertiaire</v>
      </c>
      <c r="S949" t="str">
        <f>IFERROR(VLOOKUP(L949,Tables!A:C,2,0),"")</f>
        <v>Secrétariat - Assistanat</v>
      </c>
      <c r="T949">
        <f t="shared" si="42"/>
        <v>3</v>
      </c>
      <c r="U949">
        <f t="shared" si="43"/>
        <v>2026</v>
      </c>
      <c r="V949" t="str">
        <f t="shared" si="44"/>
        <v>Oui</v>
      </c>
    </row>
    <row r="950" spans="1:22" ht="18" customHeight="1" x14ac:dyDescent="0.3">
      <c r="A950" s="1" t="s">
        <v>59</v>
      </c>
      <c r="B950" s="2">
        <v>46083</v>
      </c>
      <c r="C950" s="34">
        <v>46148</v>
      </c>
      <c r="D950" s="3" t="s">
        <v>355</v>
      </c>
      <c r="E950" s="4">
        <v>12775</v>
      </c>
      <c r="F950" s="5">
        <v>24165</v>
      </c>
      <c r="G950" s="4">
        <v>6</v>
      </c>
      <c r="H950" s="7" t="s">
        <v>9</v>
      </c>
      <c r="I950" s="35">
        <v>3401</v>
      </c>
      <c r="J950" s="1" t="s">
        <v>19</v>
      </c>
      <c r="K950" s="6" t="s">
        <v>20</v>
      </c>
      <c r="L950" s="1">
        <v>159</v>
      </c>
      <c r="M950" s="6" t="s">
        <v>21</v>
      </c>
      <c r="N950" s="6" t="s">
        <v>381</v>
      </c>
      <c r="O950" s="4">
        <v>6</v>
      </c>
      <c r="P950" s="3" t="str">
        <f>IFERROR(VLOOKUP(A950&amp;F950,'Commentaires Offres'!H:I,2,0),"")</f>
        <v/>
      </c>
      <c r="Q950" s="6" t="str">
        <f>IFERROR(VLOOKUP(A950&amp;F950,'Commentaires Offres'!C:D,2,0),"")</f>
        <v/>
      </c>
      <c r="R950" t="str">
        <f>IFERROR(VLOOKUP(L950,Tables!A:C,3,0),"")</f>
        <v>Tertiaire</v>
      </c>
      <c r="S950" t="str">
        <f>IFERROR(VLOOKUP(L950,Tables!A:C,2,0),"")</f>
        <v>Secrétariat - Assistanat</v>
      </c>
      <c r="T950">
        <f t="shared" si="42"/>
        <v>3</v>
      </c>
      <c r="U950">
        <f t="shared" si="43"/>
        <v>2026</v>
      </c>
      <c r="V950" t="str">
        <f t="shared" si="44"/>
        <v>Oui</v>
      </c>
    </row>
    <row r="951" spans="1:22" ht="18" customHeight="1" x14ac:dyDescent="0.3">
      <c r="A951" s="1" t="s">
        <v>59</v>
      </c>
      <c r="B951" s="2">
        <v>46083</v>
      </c>
      <c r="C951" s="34">
        <v>46148</v>
      </c>
      <c r="D951" s="3" t="s">
        <v>357</v>
      </c>
      <c r="E951" s="4">
        <v>15052</v>
      </c>
      <c r="F951" s="5">
        <v>24152</v>
      </c>
      <c r="G951" s="4">
        <v>6</v>
      </c>
      <c r="H951" s="7" t="s">
        <v>9</v>
      </c>
      <c r="I951" s="35">
        <v>3613</v>
      </c>
      <c r="J951" s="1" t="s">
        <v>19</v>
      </c>
      <c r="K951" s="6" t="s">
        <v>20</v>
      </c>
      <c r="L951" s="1">
        <v>159</v>
      </c>
      <c r="M951" s="6" t="s">
        <v>21</v>
      </c>
      <c r="N951" s="6" t="s">
        <v>382</v>
      </c>
      <c r="O951" s="4">
        <v>6</v>
      </c>
      <c r="P951" s="3" t="str">
        <f>IFERROR(VLOOKUP(A951&amp;F951,'Commentaires Offres'!H:I,2,0),"")</f>
        <v/>
      </c>
      <c r="Q951" s="6" t="str">
        <f>IFERROR(VLOOKUP(A951&amp;F951,'Commentaires Offres'!C:D,2,0),"")</f>
        <v/>
      </c>
      <c r="R951" t="str">
        <f>IFERROR(VLOOKUP(L951,Tables!A:C,3,0),"")</f>
        <v>Tertiaire</v>
      </c>
      <c r="S951" t="str">
        <f>IFERROR(VLOOKUP(L951,Tables!A:C,2,0),"")</f>
        <v>Secrétariat - Assistanat</v>
      </c>
      <c r="T951">
        <f t="shared" si="42"/>
        <v>3</v>
      </c>
      <c r="U951">
        <f t="shared" si="43"/>
        <v>2026</v>
      </c>
      <c r="V951" t="str">
        <f t="shared" si="44"/>
        <v>Oui</v>
      </c>
    </row>
    <row r="952" spans="1:22" ht="18" customHeight="1" x14ac:dyDescent="0.3">
      <c r="A952" s="1" t="s">
        <v>59</v>
      </c>
      <c r="B952" s="2">
        <v>46083</v>
      </c>
      <c r="C952" s="34">
        <v>46148</v>
      </c>
      <c r="D952" s="3" t="s">
        <v>359</v>
      </c>
      <c r="E952" s="4">
        <v>13804</v>
      </c>
      <c r="F952" s="5">
        <v>24113</v>
      </c>
      <c r="G952" s="4">
        <v>6</v>
      </c>
      <c r="H952" s="7" t="s">
        <v>9</v>
      </c>
      <c r="I952" s="35">
        <v>3918</v>
      </c>
      <c r="J952" s="1" t="s">
        <v>19</v>
      </c>
      <c r="K952" s="6" t="s">
        <v>20</v>
      </c>
      <c r="L952" s="1">
        <v>159</v>
      </c>
      <c r="M952" s="6" t="s">
        <v>21</v>
      </c>
      <c r="N952" s="6"/>
      <c r="O952" s="4">
        <v>6</v>
      </c>
      <c r="P952" s="3" t="str">
        <f>IFERROR(VLOOKUP(A952&amp;F952,'Commentaires Offres'!H:I,2,0),"")</f>
        <v/>
      </c>
      <c r="Q952" s="6" t="str">
        <f>IFERROR(VLOOKUP(A952&amp;F952,'Commentaires Offres'!C:D,2,0),"")</f>
        <v/>
      </c>
      <c r="R952" t="str">
        <f>IFERROR(VLOOKUP(L952,Tables!A:C,3,0),"")</f>
        <v>Tertiaire</v>
      </c>
      <c r="S952" t="str">
        <f>IFERROR(VLOOKUP(L952,Tables!A:C,2,0),"")</f>
        <v>Secrétariat - Assistanat</v>
      </c>
      <c r="T952">
        <f t="shared" si="42"/>
        <v>3</v>
      </c>
      <c r="U952">
        <f t="shared" si="43"/>
        <v>2026</v>
      </c>
      <c r="V952" t="str">
        <f t="shared" si="44"/>
        <v>Oui</v>
      </c>
    </row>
    <row r="953" spans="1:22" ht="18" customHeight="1" x14ac:dyDescent="0.3">
      <c r="A953" s="1" t="s">
        <v>59</v>
      </c>
      <c r="B953" s="2">
        <v>46083</v>
      </c>
      <c r="C953" s="34">
        <v>46126</v>
      </c>
      <c r="D953" s="3" t="s">
        <v>351</v>
      </c>
      <c r="E953" s="4">
        <v>13169</v>
      </c>
      <c r="F953" s="5">
        <v>24125</v>
      </c>
      <c r="G953" s="4">
        <v>6</v>
      </c>
      <c r="H953" s="7" t="s">
        <v>9</v>
      </c>
      <c r="I953" s="35">
        <v>2001</v>
      </c>
      <c r="J953" s="1" t="s">
        <v>19</v>
      </c>
      <c r="K953" s="6" t="s">
        <v>20</v>
      </c>
      <c r="L953" s="1">
        <v>159</v>
      </c>
      <c r="M953" s="6" t="s">
        <v>21</v>
      </c>
      <c r="N953" s="6" t="s">
        <v>352</v>
      </c>
      <c r="O953" s="4">
        <v>6</v>
      </c>
      <c r="P953" s="3" t="str">
        <f>IFERROR(VLOOKUP(A953&amp;F953,'Commentaires Offres'!H:I,2,0),"")</f>
        <v/>
      </c>
      <c r="Q953" s="6" t="str">
        <f>IFERROR(VLOOKUP(A953&amp;F953,'Commentaires Offres'!C:D,2,0),"")</f>
        <v/>
      </c>
      <c r="R953" t="str">
        <f>IFERROR(VLOOKUP(L953,Tables!A:C,3,0),"")</f>
        <v>Tertiaire</v>
      </c>
      <c r="S953" t="str">
        <f>IFERROR(VLOOKUP(L953,Tables!A:C,2,0),"")</f>
        <v>Secrétariat - Assistanat</v>
      </c>
      <c r="T953">
        <f t="shared" si="42"/>
        <v>3</v>
      </c>
      <c r="U953">
        <f t="shared" si="43"/>
        <v>2026</v>
      </c>
      <c r="V953" t="str">
        <f t="shared" si="44"/>
        <v>Oui</v>
      </c>
    </row>
    <row r="954" spans="1:22" ht="18" customHeight="1" x14ac:dyDescent="0.3">
      <c r="A954" s="1" t="s">
        <v>59</v>
      </c>
      <c r="B954" s="2">
        <v>46148</v>
      </c>
      <c r="C954" s="34">
        <v>46203</v>
      </c>
      <c r="D954" s="3" t="s">
        <v>375</v>
      </c>
      <c r="E954" s="4">
        <v>13805</v>
      </c>
      <c r="F954" s="5">
        <v>24114</v>
      </c>
      <c r="G954" s="4">
        <v>6</v>
      </c>
      <c r="H954" s="7" t="s">
        <v>9</v>
      </c>
      <c r="I954" s="35">
        <v>3234</v>
      </c>
      <c r="J954" s="1" t="s">
        <v>19</v>
      </c>
      <c r="K954" s="6" t="s">
        <v>20</v>
      </c>
      <c r="L954" s="1">
        <v>159</v>
      </c>
      <c r="M954" s="6" t="s">
        <v>21</v>
      </c>
      <c r="N954" s="6" t="s">
        <v>393</v>
      </c>
      <c r="O954" s="4">
        <v>6</v>
      </c>
      <c r="P954" s="3" t="str">
        <f>IFERROR(VLOOKUP(A954&amp;F954,'Commentaires Offres'!H:I,2,0),"")</f>
        <v/>
      </c>
      <c r="Q954" s="6" t="str">
        <f>IFERROR(VLOOKUP(A954&amp;F954,'Commentaires Offres'!C:D,2,0),"")</f>
        <v/>
      </c>
      <c r="R954" t="str">
        <f>IFERROR(VLOOKUP(L954,Tables!A:C,3,0),"")</f>
        <v>Tertiaire</v>
      </c>
      <c r="S954" t="str">
        <f>IFERROR(VLOOKUP(L954,Tables!A:C,2,0),"")</f>
        <v>Secrétariat - Assistanat</v>
      </c>
      <c r="T954">
        <f t="shared" si="42"/>
        <v>5</v>
      </c>
      <c r="U954">
        <f t="shared" si="43"/>
        <v>2026</v>
      </c>
      <c r="V954" t="str">
        <f t="shared" si="44"/>
        <v>Oui</v>
      </c>
    </row>
    <row r="955" spans="1:22" ht="18" customHeight="1" x14ac:dyDescent="0.3">
      <c r="A955" s="1" t="s">
        <v>59</v>
      </c>
      <c r="B955" s="2">
        <v>46148</v>
      </c>
      <c r="C955" s="34">
        <v>46189</v>
      </c>
      <c r="D955" s="3" t="s">
        <v>365</v>
      </c>
      <c r="E955" s="4">
        <v>12777</v>
      </c>
      <c r="F955" s="5">
        <v>24153</v>
      </c>
      <c r="G955" s="4">
        <v>6</v>
      </c>
      <c r="H955" s="7" t="s">
        <v>9</v>
      </c>
      <c r="I955" s="35">
        <v>2347</v>
      </c>
      <c r="J955" s="1" t="s">
        <v>19</v>
      </c>
      <c r="K955" s="6" t="s">
        <v>20</v>
      </c>
      <c r="L955" s="1">
        <v>159</v>
      </c>
      <c r="M955" s="6" t="s">
        <v>21</v>
      </c>
      <c r="N955" s="6" t="s">
        <v>387</v>
      </c>
      <c r="O955" s="4">
        <v>6</v>
      </c>
      <c r="P955" s="3" t="str">
        <f>IFERROR(VLOOKUP(A955&amp;F955,'Commentaires Offres'!H:I,2,0),"")</f>
        <v/>
      </c>
      <c r="Q955" s="6" t="str">
        <f>IFERROR(VLOOKUP(A955&amp;F955,'Commentaires Offres'!C:D,2,0),"")</f>
        <v/>
      </c>
      <c r="R955" t="str">
        <f>IFERROR(VLOOKUP(L955,Tables!A:C,3,0),"")</f>
        <v>Tertiaire</v>
      </c>
      <c r="S955" t="str">
        <f>IFERROR(VLOOKUP(L955,Tables!A:C,2,0),"")</f>
        <v>Secrétariat - Assistanat</v>
      </c>
      <c r="T955">
        <f t="shared" si="42"/>
        <v>5</v>
      </c>
      <c r="U955">
        <f t="shared" si="43"/>
        <v>2026</v>
      </c>
      <c r="V955" t="str">
        <f t="shared" si="44"/>
        <v>Oui</v>
      </c>
    </row>
    <row r="956" spans="1:22" ht="18" customHeight="1" x14ac:dyDescent="0.3">
      <c r="A956" s="1" t="s">
        <v>59</v>
      </c>
      <c r="B956" s="2">
        <v>46155</v>
      </c>
      <c r="C956" s="34">
        <v>46195</v>
      </c>
      <c r="D956" s="3" t="s">
        <v>369</v>
      </c>
      <c r="E956" s="4">
        <v>15468</v>
      </c>
      <c r="F956" s="5">
        <v>24138</v>
      </c>
      <c r="G956" s="4">
        <v>6</v>
      </c>
      <c r="H956" s="7" t="s">
        <v>9</v>
      </c>
      <c r="I956" s="35">
        <v>2211</v>
      </c>
      <c r="J956" s="1" t="s">
        <v>19</v>
      </c>
      <c r="K956" s="6" t="s">
        <v>20</v>
      </c>
      <c r="L956" s="1">
        <v>159</v>
      </c>
      <c r="M956" s="6" t="s">
        <v>21</v>
      </c>
      <c r="N956" s="6" t="s">
        <v>389</v>
      </c>
      <c r="O956" s="4">
        <v>6</v>
      </c>
      <c r="P956" s="3" t="str">
        <f>IFERROR(VLOOKUP(A956&amp;F956,'Commentaires Offres'!H:I,2,0),"")</f>
        <v/>
      </c>
      <c r="Q956" s="6" t="str">
        <f>IFERROR(VLOOKUP(A956&amp;F956,'Commentaires Offres'!C:D,2,0),"")</f>
        <v/>
      </c>
      <c r="R956" t="str">
        <f>IFERROR(VLOOKUP(L956,Tables!A:C,3,0),"")</f>
        <v>Tertiaire</v>
      </c>
      <c r="S956" t="str">
        <f>IFERROR(VLOOKUP(L956,Tables!A:C,2,0),"")</f>
        <v>Secrétariat - Assistanat</v>
      </c>
      <c r="T956">
        <f t="shared" ref="T956:T1019" si="45">IF(B956="","",MONTH(B956))</f>
        <v>5</v>
      </c>
      <c r="U956">
        <f t="shared" ref="U956:U1019" si="46">IF(B956="","",YEAR(B956))</f>
        <v>2026</v>
      </c>
      <c r="V956" t="str">
        <f t="shared" ref="V956:V1019" si="47">IFERROR(IF(H956="","Non","Oui"),"")</f>
        <v>Oui</v>
      </c>
    </row>
    <row r="957" spans="1:22" ht="18" customHeight="1" x14ac:dyDescent="0.3">
      <c r="A957" s="1" t="s">
        <v>59</v>
      </c>
      <c r="B957" s="2">
        <v>46155</v>
      </c>
      <c r="C957" s="34">
        <v>46202</v>
      </c>
      <c r="D957" s="3" t="s">
        <v>367</v>
      </c>
      <c r="E957" s="4">
        <v>13171</v>
      </c>
      <c r="F957" s="5">
        <v>24126</v>
      </c>
      <c r="G957" s="4">
        <v>6</v>
      </c>
      <c r="H957" s="7" t="s">
        <v>9</v>
      </c>
      <c r="I957" s="35">
        <v>2297</v>
      </c>
      <c r="J957" s="1" t="s">
        <v>19</v>
      </c>
      <c r="K957" s="6" t="s">
        <v>20</v>
      </c>
      <c r="L957" s="1">
        <v>159</v>
      </c>
      <c r="M957" s="6" t="s">
        <v>21</v>
      </c>
      <c r="N957" s="6" t="s">
        <v>368</v>
      </c>
      <c r="O957" s="4">
        <v>6</v>
      </c>
      <c r="P957" s="3" t="str">
        <f>IFERROR(VLOOKUP(A957&amp;F957,'Commentaires Offres'!H:I,2,0),"")</f>
        <v/>
      </c>
      <c r="Q957" s="6" t="str">
        <f>IFERROR(VLOOKUP(A957&amp;F957,'Commentaires Offres'!C:D,2,0),"")</f>
        <v/>
      </c>
      <c r="R957" t="str">
        <f>IFERROR(VLOOKUP(L957,Tables!A:C,3,0),"")</f>
        <v>Tertiaire</v>
      </c>
      <c r="S957" t="str">
        <f>IFERROR(VLOOKUP(L957,Tables!A:C,2,0),"")</f>
        <v>Secrétariat - Assistanat</v>
      </c>
      <c r="T957">
        <f t="shared" si="45"/>
        <v>5</v>
      </c>
      <c r="U957">
        <f t="shared" si="46"/>
        <v>2026</v>
      </c>
      <c r="V957" t="str">
        <f t="shared" si="47"/>
        <v>Oui</v>
      </c>
    </row>
    <row r="958" spans="1:22" ht="18" customHeight="1" x14ac:dyDescent="0.3">
      <c r="A958" s="1" t="s">
        <v>59</v>
      </c>
      <c r="B958" s="2">
        <v>46160</v>
      </c>
      <c r="C958" s="34">
        <v>46210</v>
      </c>
      <c r="D958" s="3" t="s">
        <v>371</v>
      </c>
      <c r="E958" s="4">
        <v>12776</v>
      </c>
      <c r="F958" s="5">
        <v>24166</v>
      </c>
      <c r="G958" s="4">
        <v>6</v>
      </c>
      <c r="H958" s="7" t="s">
        <v>9</v>
      </c>
      <c r="I958" s="35">
        <v>2814</v>
      </c>
      <c r="J958" s="1" t="s">
        <v>19</v>
      </c>
      <c r="K958" s="6" t="s">
        <v>20</v>
      </c>
      <c r="L958" s="1">
        <v>159</v>
      </c>
      <c r="M958" s="6" t="s">
        <v>21</v>
      </c>
      <c r="N958" s="6" t="s">
        <v>390</v>
      </c>
      <c r="O958" s="4">
        <v>6</v>
      </c>
      <c r="P958" s="3" t="str">
        <f>IFERROR(VLOOKUP(A958&amp;F958,'Commentaires Offres'!H:I,2,0),"")</f>
        <v/>
      </c>
      <c r="Q958" s="6" t="str">
        <f>IFERROR(VLOOKUP(A958&amp;F958,'Commentaires Offres'!C:D,2,0),"")</f>
        <v/>
      </c>
      <c r="R958" t="str">
        <f>IFERROR(VLOOKUP(L958,Tables!A:C,3,0),"")</f>
        <v>Tertiaire</v>
      </c>
      <c r="S958" t="str">
        <f>IFERROR(VLOOKUP(L958,Tables!A:C,2,0),"")</f>
        <v>Secrétariat - Assistanat</v>
      </c>
      <c r="T958">
        <f t="shared" si="45"/>
        <v>5</v>
      </c>
      <c r="U958">
        <f t="shared" si="46"/>
        <v>2026</v>
      </c>
      <c r="V958" t="str">
        <f t="shared" si="47"/>
        <v>Oui</v>
      </c>
    </row>
    <row r="959" spans="1:22" ht="18" customHeight="1" x14ac:dyDescent="0.3">
      <c r="A959" s="1" t="s">
        <v>59</v>
      </c>
      <c r="B959" s="2">
        <v>46174</v>
      </c>
      <c r="C959" s="34">
        <v>46497</v>
      </c>
      <c r="D959" s="3" t="s">
        <v>522</v>
      </c>
      <c r="E959" s="4">
        <v>14165</v>
      </c>
      <c r="F959" s="5">
        <v>24175</v>
      </c>
      <c r="G959" s="4">
        <v>6</v>
      </c>
      <c r="H959" s="7" t="s">
        <v>23</v>
      </c>
      <c r="I959" s="35" t="s">
        <v>23</v>
      </c>
      <c r="J959" s="1" t="s">
        <v>19</v>
      </c>
      <c r="K959" s="6" t="s">
        <v>20</v>
      </c>
      <c r="L959" s="1">
        <v>159</v>
      </c>
      <c r="M959" s="6" t="s">
        <v>21</v>
      </c>
      <c r="N959" s="6"/>
      <c r="O959" s="4">
        <v>6</v>
      </c>
      <c r="P959" s="3" t="str">
        <f>IFERROR(VLOOKUP(A959&amp;F959,'Commentaires Offres'!H:I,2,0),"")</f>
        <v/>
      </c>
      <c r="Q959" s="6" t="str">
        <f>IFERROR(VLOOKUP(A959&amp;F959,'Commentaires Offres'!C:D,2,0),"")</f>
        <v/>
      </c>
      <c r="R959" t="str">
        <f>IFERROR(VLOOKUP(L959,Tables!A:C,3,0),"")</f>
        <v>Tertiaire</v>
      </c>
      <c r="S959" t="str">
        <f>IFERROR(VLOOKUP(L959,Tables!A:C,2,0),"")</f>
        <v>Secrétariat - Assistanat</v>
      </c>
      <c r="T959">
        <f t="shared" si="45"/>
        <v>6</v>
      </c>
      <c r="U959">
        <f t="shared" si="46"/>
        <v>2026</v>
      </c>
      <c r="V959" t="str">
        <f t="shared" si="47"/>
        <v>Non</v>
      </c>
    </row>
    <row r="960" spans="1:22" ht="18" customHeight="1" x14ac:dyDescent="0.3">
      <c r="A960" s="1" t="s">
        <v>59</v>
      </c>
      <c r="B960" s="2">
        <v>46174</v>
      </c>
      <c r="C960" s="34">
        <v>46556</v>
      </c>
      <c r="D960" s="3" t="s">
        <v>570</v>
      </c>
      <c r="E960" s="4">
        <v>14683</v>
      </c>
      <c r="F960" s="5">
        <v>24180</v>
      </c>
      <c r="G960" s="4">
        <v>6</v>
      </c>
      <c r="H960" s="7" t="s">
        <v>23</v>
      </c>
      <c r="I960" s="35" t="s">
        <v>23</v>
      </c>
      <c r="J960" s="1" t="s">
        <v>19</v>
      </c>
      <c r="K960" s="6" t="s">
        <v>20</v>
      </c>
      <c r="L960" s="1">
        <v>159</v>
      </c>
      <c r="M960" s="6" t="s">
        <v>21</v>
      </c>
      <c r="N960" s="6" t="s">
        <v>342</v>
      </c>
      <c r="O960" s="4">
        <v>6</v>
      </c>
      <c r="P960" s="3" t="str">
        <f>IFERROR(VLOOKUP(A960&amp;F960,'Commentaires Offres'!H:I,2,0),"")</f>
        <v/>
      </c>
      <c r="Q960" s="6" t="str">
        <f>IFERROR(VLOOKUP(A960&amp;F960,'Commentaires Offres'!C:D,2,0),"")</f>
        <v/>
      </c>
      <c r="R960" t="str">
        <f>IFERROR(VLOOKUP(L960,Tables!A:C,3,0),"")</f>
        <v>Tertiaire</v>
      </c>
      <c r="S960" t="str">
        <f>IFERROR(VLOOKUP(L960,Tables!A:C,2,0),"")</f>
        <v>Secrétariat - Assistanat</v>
      </c>
      <c r="T960">
        <f t="shared" si="45"/>
        <v>6</v>
      </c>
      <c r="U960">
        <f t="shared" si="46"/>
        <v>2026</v>
      </c>
      <c r="V960" t="str">
        <f t="shared" si="47"/>
        <v>Non</v>
      </c>
    </row>
    <row r="961" spans="1:22" ht="18" customHeight="1" x14ac:dyDescent="0.3">
      <c r="A961" s="1" t="s">
        <v>59</v>
      </c>
      <c r="B961" s="2">
        <v>46174</v>
      </c>
      <c r="C961" s="34">
        <v>46584</v>
      </c>
      <c r="D961" s="3" t="s">
        <v>569</v>
      </c>
      <c r="E961" s="4">
        <v>14680</v>
      </c>
      <c r="F961" s="5">
        <v>24185</v>
      </c>
      <c r="G961" s="4">
        <v>6</v>
      </c>
      <c r="H961" s="7" t="s">
        <v>23</v>
      </c>
      <c r="I961" s="35" t="s">
        <v>23</v>
      </c>
      <c r="J961" s="1" t="s">
        <v>19</v>
      </c>
      <c r="K961" s="6" t="s">
        <v>20</v>
      </c>
      <c r="L961" s="1">
        <v>159</v>
      </c>
      <c r="M961" s="6" t="s">
        <v>21</v>
      </c>
      <c r="N961" s="6" t="s">
        <v>384</v>
      </c>
      <c r="O961" s="4">
        <v>6</v>
      </c>
      <c r="P961" s="3" t="str">
        <f>IFERROR(VLOOKUP(A961&amp;F961,'Commentaires Offres'!H:I,2,0),"")</f>
        <v/>
      </c>
      <c r="Q961" s="6" t="str">
        <f>IFERROR(VLOOKUP(A961&amp;F961,'Commentaires Offres'!C:D,2,0),"")</f>
        <v/>
      </c>
      <c r="R961" t="str">
        <f>IFERROR(VLOOKUP(L961,Tables!A:C,3,0),"")</f>
        <v>Tertiaire</v>
      </c>
      <c r="S961" t="str">
        <f>IFERROR(VLOOKUP(L961,Tables!A:C,2,0),"")</f>
        <v>Secrétariat - Assistanat</v>
      </c>
      <c r="T961">
        <f t="shared" si="45"/>
        <v>6</v>
      </c>
      <c r="U961">
        <f t="shared" si="46"/>
        <v>2026</v>
      </c>
      <c r="V961" t="str">
        <f t="shared" si="47"/>
        <v>Non</v>
      </c>
    </row>
    <row r="962" spans="1:22" ht="18" customHeight="1" x14ac:dyDescent="0.3">
      <c r="A962" s="1" t="s">
        <v>59</v>
      </c>
      <c r="B962" s="2">
        <v>46174</v>
      </c>
      <c r="C962" s="34">
        <v>46555</v>
      </c>
      <c r="D962" s="3" t="s">
        <v>521</v>
      </c>
      <c r="E962" s="4">
        <v>14266</v>
      </c>
      <c r="F962" s="5">
        <v>24190</v>
      </c>
      <c r="G962" s="4">
        <v>6</v>
      </c>
      <c r="H962" s="7" t="s">
        <v>23</v>
      </c>
      <c r="I962" s="35" t="s">
        <v>23</v>
      </c>
      <c r="J962" s="1" t="s">
        <v>19</v>
      </c>
      <c r="K962" s="6" t="s">
        <v>20</v>
      </c>
      <c r="L962" s="1">
        <v>159</v>
      </c>
      <c r="M962" s="6" t="s">
        <v>21</v>
      </c>
      <c r="N962" s="6" t="s">
        <v>385</v>
      </c>
      <c r="O962" s="4">
        <v>6</v>
      </c>
      <c r="P962" s="3" t="str">
        <f>IFERROR(VLOOKUP(A962&amp;F962,'Commentaires Offres'!H:I,2,0),"")</f>
        <v/>
      </c>
      <c r="Q962" s="6" t="str">
        <f>IFERROR(VLOOKUP(A962&amp;F962,'Commentaires Offres'!C:D,2,0),"")</f>
        <v/>
      </c>
      <c r="R962" t="str">
        <f>IFERROR(VLOOKUP(L962,Tables!A:C,3,0),"")</f>
        <v>Tertiaire</v>
      </c>
      <c r="S962" t="str">
        <f>IFERROR(VLOOKUP(L962,Tables!A:C,2,0),"")</f>
        <v>Secrétariat - Assistanat</v>
      </c>
      <c r="T962">
        <f t="shared" si="45"/>
        <v>6</v>
      </c>
      <c r="U962">
        <f t="shared" si="46"/>
        <v>2026</v>
      </c>
      <c r="V962" t="str">
        <f t="shared" si="47"/>
        <v>Non</v>
      </c>
    </row>
    <row r="963" spans="1:22" ht="18" customHeight="1" x14ac:dyDescent="0.3">
      <c r="A963" s="1" t="s">
        <v>59</v>
      </c>
      <c r="B963" s="2">
        <v>46174</v>
      </c>
      <c r="C963" s="34">
        <v>46519</v>
      </c>
      <c r="D963" s="3" t="s">
        <v>509</v>
      </c>
      <c r="E963" s="4">
        <v>13677</v>
      </c>
      <c r="F963" s="5">
        <v>24195</v>
      </c>
      <c r="G963" s="4">
        <v>6</v>
      </c>
      <c r="H963" s="7" t="s">
        <v>23</v>
      </c>
      <c r="I963" s="35" t="s">
        <v>23</v>
      </c>
      <c r="J963" s="1" t="s">
        <v>19</v>
      </c>
      <c r="K963" s="6" t="s">
        <v>20</v>
      </c>
      <c r="L963" s="1">
        <v>159</v>
      </c>
      <c r="M963" s="6" t="s">
        <v>21</v>
      </c>
      <c r="N963" s="6" t="s">
        <v>386</v>
      </c>
      <c r="O963" s="4">
        <v>6</v>
      </c>
      <c r="P963" s="3" t="str">
        <f>IFERROR(VLOOKUP(A963&amp;F963,'Commentaires Offres'!H:I,2,0),"")</f>
        <v/>
      </c>
      <c r="Q963" s="6" t="str">
        <f>IFERROR(VLOOKUP(A963&amp;F963,'Commentaires Offres'!C:D,2,0),"")</f>
        <v/>
      </c>
      <c r="R963" t="str">
        <f>IFERROR(VLOOKUP(L963,Tables!A:C,3,0),"")</f>
        <v>Tertiaire</v>
      </c>
      <c r="S963" t="str">
        <f>IFERROR(VLOOKUP(L963,Tables!A:C,2,0),"")</f>
        <v>Secrétariat - Assistanat</v>
      </c>
      <c r="T963">
        <f t="shared" si="45"/>
        <v>6</v>
      </c>
      <c r="U963">
        <f t="shared" si="46"/>
        <v>2026</v>
      </c>
      <c r="V963" t="str">
        <f t="shared" si="47"/>
        <v>Non</v>
      </c>
    </row>
    <row r="964" spans="1:22" ht="18" customHeight="1" x14ac:dyDescent="0.3">
      <c r="A964" s="8" t="s">
        <v>59</v>
      </c>
      <c r="B964" s="2">
        <v>46189</v>
      </c>
      <c r="C964" s="34">
        <v>46226</v>
      </c>
      <c r="D964" s="3" t="s">
        <v>373</v>
      </c>
      <c r="E964" s="4">
        <v>12779</v>
      </c>
      <c r="F964" s="5">
        <v>24154</v>
      </c>
      <c r="G964" s="4">
        <v>6</v>
      </c>
      <c r="H964" s="7" t="s">
        <v>9</v>
      </c>
      <c r="I964" s="35">
        <v>2347</v>
      </c>
      <c r="J964" s="1" t="s">
        <v>19</v>
      </c>
      <c r="K964" s="6" t="s">
        <v>20</v>
      </c>
      <c r="L964" s="1">
        <v>159</v>
      </c>
      <c r="M964" s="6" t="s">
        <v>21</v>
      </c>
      <c r="N964" s="6" t="s">
        <v>374</v>
      </c>
      <c r="O964" s="4">
        <v>6</v>
      </c>
      <c r="P964" s="3" t="str">
        <f>IFERROR(VLOOKUP(A964&amp;F964,'Commentaires Offres'!H:I,2,0),"")</f>
        <v/>
      </c>
      <c r="Q964" s="6" t="str">
        <f>IFERROR(VLOOKUP(A964&amp;F964,'Commentaires Offres'!C:D,2,0),"")</f>
        <v/>
      </c>
      <c r="R964" t="str">
        <f>IFERROR(VLOOKUP(L964,Tables!A:C,3,0),"")</f>
        <v>Tertiaire</v>
      </c>
      <c r="S964" t="str">
        <f>IFERROR(VLOOKUP(L964,Tables!A:C,2,0),"")</f>
        <v>Secrétariat - Assistanat</v>
      </c>
      <c r="T964">
        <f t="shared" si="45"/>
        <v>6</v>
      </c>
      <c r="U964">
        <f t="shared" si="46"/>
        <v>2026</v>
      </c>
      <c r="V964" t="str">
        <f t="shared" si="47"/>
        <v>Oui</v>
      </c>
    </row>
    <row r="965" spans="1:22" ht="18" customHeight="1" x14ac:dyDescent="0.3">
      <c r="A965" s="1" t="s">
        <v>60</v>
      </c>
      <c r="B965" s="2">
        <v>45462</v>
      </c>
      <c r="C965" s="34">
        <v>45497</v>
      </c>
      <c r="D965" s="3" t="s">
        <v>876</v>
      </c>
      <c r="E965" s="4">
        <v>14719</v>
      </c>
      <c r="F965" s="5">
        <v>24044</v>
      </c>
      <c r="G965" s="4">
        <v>8</v>
      </c>
      <c r="H965" s="7" t="s">
        <v>23</v>
      </c>
      <c r="I965" s="35" t="s">
        <v>23</v>
      </c>
      <c r="J965" s="1" t="s">
        <v>19</v>
      </c>
      <c r="K965" s="6" t="s">
        <v>40</v>
      </c>
      <c r="L965" s="1">
        <v>165</v>
      </c>
      <c r="M965" s="6" t="s">
        <v>47</v>
      </c>
      <c r="N965" s="6" t="s">
        <v>220</v>
      </c>
      <c r="O965" s="4">
        <v>9</v>
      </c>
      <c r="P965" s="3" t="str">
        <f>IFERROR(VLOOKUP(A965&amp;F965,'Commentaires Offres'!H:I,2,0),"")</f>
        <v/>
      </c>
      <c r="Q965" s="6" t="str">
        <f>IFERROR(VLOOKUP(A965&amp;F965,'Commentaires Offres'!C:D,2,0),"")</f>
        <v/>
      </c>
      <c r="R965" t="str">
        <f>IFERROR(VLOOKUP(L965,Tables!A:C,3,0),"")</f>
        <v>Tertiaire</v>
      </c>
      <c r="S965" t="str">
        <f>IFERROR(VLOOKUP(L965,Tables!A:C,2,0),"")</f>
        <v>Tourisme et loisirs</v>
      </c>
      <c r="T965">
        <f t="shared" si="45"/>
        <v>6</v>
      </c>
      <c r="U965">
        <f t="shared" si="46"/>
        <v>2024</v>
      </c>
      <c r="V965" t="str">
        <f t="shared" si="47"/>
        <v>Non</v>
      </c>
    </row>
    <row r="966" spans="1:22" ht="18" customHeight="1" x14ac:dyDescent="0.3">
      <c r="A966" s="1" t="s">
        <v>60</v>
      </c>
      <c r="B966" s="2">
        <v>45471</v>
      </c>
      <c r="C966" s="34">
        <v>45506</v>
      </c>
      <c r="D966" s="3" t="s">
        <v>291</v>
      </c>
      <c r="E966" s="4">
        <v>14385</v>
      </c>
      <c r="F966" s="5">
        <v>24159</v>
      </c>
      <c r="G966" s="4">
        <v>16</v>
      </c>
      <c r="H966" s="7" t="s">
        <v>23</v>
      </c>
      <c r="I966" s="35" t="s">
        <v>23</v>
      </c>
      <c r="J966" s="1" t="s">
        <v>19</v>
      </c>
      <c r="K966" s="6" t="s">
        <v>25</v>
      </c>
      <c r="L966" s="1">
        <v>159</v>
      </c>
      <c r="M966" s="6" t="s">
        <v>26</v>
      </c>
      <c r="N966" s="6" t="s">
        <v>255</v>
      </c>
      <c r="O966" s="4">
        <v>16</v>
      </c>
      <c r="P966" s="3" t="str">
        <f>IFERROR(VLOOKUP(A966&amp;F966,'Commentaires Offres'!H:I,2,0),"")</f>
        <v/>
      </c>
      <c r="Q966" s="6" t="str">
        <f>IFERROR(VLOOKUP(A966&amp;F966,'Commentaires Offres'!C:D,2,0),"")</f>
        <v/>
      </c>
      <c r="R966" t="str">
        <f>IFERROR(VLOOKUP(L966,Tables!A:C,3,0),"")</f>
        <v>Tertiaire</v>
      </c>
      <c r="S966" t="str">
        <f>IFERROR(VLOOKUP(L966,Tables!A:C,2,0),"")</f>
        <v>Secrétariat - Assistanat</v>
      </c>
      <c r="T966">
        <f t="shared" si="45"/>
        <v>6</v>
      </c>
      <c r="U966">
        <f t="shared" si="46"/>
        <v>2024</v>
      </c>
      <c r="V966" t="str">
        <f t="shared" si="47"/>
        <v>Non</v>
      </c>
    </row>
    <row r="967" spans="1:22" ht="18" customHeight="1" x14ac:dyDescent="0.3">
      <c r="A967" s="1" t="s">
        <v>60</v>
      </c>
      <c r="B967" s="2">
        <v>45471</v>
      </c>
      <c r="C967" s="34">
        <v>45509</v>
      </c>
      <c r="D967" s="3" t="s">
        <v>867</v>
      </c>
      <c r="E967" s="4">
        <v>14170</v>
      </c>
      <c r="F967" s="5">
        <v>24132</v>
      </c>
      <c r="G967" s="4">
        <v>16</v>
      </c>
      <c r="H967" s="7" t="s">
        <v>23</v>
      </c>
      <c r="I967" s="35" t="s">
        <v>23</v>
      </c>
      <c r="J967" s="1" t="s">
        <v>19</v>
      </c>
      <c r="K967" s="6" t="s">
        <v>25</v>
      </c>
      <c r="L967" s="1">
        <v>108</v>
      </c>
      <c r="M967" s="6" t="s">
        <v>34</v>
      </c>
      <c r="N967" s="6" t="s">
        <v>257</v>
      </c>
      <c r="O967" s="4">
        <v>16</v>
      </c>
      <c r="P967" s="3" t="str">
        <f>IFERROR(VLOOKUP(A967&amp;F967,'Commentaires Offres'!H:I,2,0),"")</f>
        <v/>
      </c>
      <c r="Q967" s="6" t="str">
        <f>IFERROR(VLOOKUP(A967&amp;F967,'Commentaires Offres'!C:D,2,0),"")</f>
        <v/>
      </c>
      <c r="R967" t="str">
        <f>IFERROR(VLOOKUP(L967,Tables!A:C,3,0),"")</f>
        <v>BTP</v>
      </c>
      <c r="S967" t="str">
        <f>IFERROR(VLOOKUP(L967,Tables!A:C,2,0),"")</f>
        <v>Equipement Génie climatique</v>
      </c>
      <c r="T967">
        <f t="shared" si="45"/>
        <v>6</v>
      </c>
      <c r="U967">
        <f t="shared" si="46"/>
        <v>2024</v>
      </c>
      <c r="V967" t="str">
        <f t="shared" si="47"/>
        <v>Non</v>
      </c>
    </row>
    <row r="968" spans="1:22" ht="18" customHeight="1" x14ac:dyDescent="0.3">
      <c r="A968" s="1" t="s">
        <v>60</v>
      </c>
      <c r="B968" s="2">
        <v>45476</v>
      </c>
      <c r="C968" s="34">
        <v>45680</v>
      </c>
      <c r="D968" s="3" t="s">
        <v>576</v>
      </c>
      <c r="E968" s="4">
        <v>9914</v>
      </c>
      <c r="F968" s="5">
        <v>24025</v>
      </c>
      <c r="G968" s="4">
        <v>12</v>
      </c>
      <c r="H968" s="7" t="s">
        <v>9</v>
      </c>
      <c r="I968" s="35">
        <v>7700</v>
      </c>
      <c r="J968" s="1" t="s">
        <v>19</v>
      </c>
      <c r="K968" s="6" t="s">
        <v>20</v>
      </c>
      <c r="L968" s="1">
        <v>160</v>
      </c>
      <c r="M968" s="6" t="s">
        <v>21</v>
      </c>
      <c r="N968" s="6" t="s">
        <v>216</v>
      </c>
      <c r="O968" s="4">
        <v>12</v>
      </c>
      <c r="P968" s="3" t="str">
        <f>IFERROR(VLOOKUP(A968&amp;F968,'Commentaires Offres'!H:I,2,0),"")</f>
        <v/>
      </c>
      <c r="Q968" s="6" t="str">
        <f>IFERROR(VLOOKUP(A968&amp;F968,'Commentaires Offres'!C:D,2,0),"")</f>
        <v/>
      </c>
      <c r="R968" t="str">
        <f>IFERROR(VLOOKUP(L968,Tables!A:C,3,0),"")</f>
        <v>Tertiaire</v>
      </c>
      <c r="S968" t="str">
        <f>IFERROR(VLOOKUP(L968,Tables!A:C,2,0),"")</f>
        <v>Comptabilité - Gestion</v>
      </c>
      <c r="T968">
        <f t="shared" si="45"/>
        <v>7</v>
      </c>
      <c r="U968">
        <f t="shared" si="46"/>
        <v>2024</v>
      </c>
      <c r="V968" t="str">
        <f t="shared" si="47"/>
        <v>Oui</v>
      </c>
    </row>
    <row r="969" spans="1:22" ht="18" customHeight="1" x14ac:dyDescent="0.3">
      <c r="A969" s="1" t="s">
        <v>60</v>
      </c>
      <c r="B969" s="2">
        <v>45482</v>
      </c>
      <c r="C969" s="34">
        <v>45484</v>
      </c>
      <c r="D969" s="3" t="s">
        <v>290</v>
      </c>
      <c r="E969" s="4">
        <v>11067</v>
      </c>
      <c r="F969" s="5">
        <v>24038</v>
      </c>
      <c r="G969" s="4">
        <v>10</v>
      </c>
      <c r="H969" s="7" t="s">
        <v>23</v>
      </c>
      <c r="I969" s="35" t="s">
        <v>23</v>
      </c>
      <c r="J969" s="1" t="s">
        <v>19</v>
      </c>
      <c r="K969" s="6" t="s">
        <v>20</v>
      </c>
      <c r="L969" s="1">
        <v>124</v>
      </c>
      <c r="M969" s="6" t="s">
        <v>31</v>
      </c>
      <c r="N969" s="6" t="s">
        <v>210</v>
      </c>
      <c r="O969" s="4">
        <v>10</v>
      </c>
      <c r="P969" s="3" t="str">
        <f>IFERROR(VLOOKUP(A969&amp;F969,'Commentaires Offres'!H:I,2,0),"")</f>
        <v>Dernières places disponibles</v>
      </c>
      <c r="Q969" s="6" t="str">
        <f>IFERROR(VLOOKUP(A969&amp;F969,'Commentaires Offres'!C:D,2,0),"")</f>
        <v>Formation délocalisée à Cannes</v>
      </c>
      <c r="R969" t="str">
        <f>IFERROR(VLOOKUP(L969,Tables!A:C,3,0),"")</f>
        <v>BTP</v>
      </c>
      <c r="S969" t="str">
        <f>IFERROR(VLOOKUP(L969,Tables!A:C,2,0),"")</f>
        <v>Equipement Electrique</v>
      </c>
      <c r="T969">
        <f t="shared" si="45"/>
        <v>7</v>
      </c>
      <c r="U969">
        <f t="shared" si="46"/>
        <v>2024</v>
      </c>
      <c r="V969" t="str">
        <f t="shared" si="47"/>
        <v>Non</v>
      </c>
    </row>
    <row r="970" spans="1:22" ht="18" customHeight="1" x14ac:dyDescent="0.3">
      <c r="A970" s="1" t="s">
        <v>60</v>
      </c>
      <c r="B970" s="2">
        <v>45495</v>
      </c>
      <c r="C970" s="34">
        <v>45560</v>
      </c>
      <c r="D970" s="3" t="s">
        <v>877</v>
      </c>
      <c r="E970" s="4">
        <v>14249</v>
      </c>
      <c r="F970" s="5">
        <v>23493</v>
      </c>
      <c r="G970" s="4">
        <v>13</v>
      </c>
      <c r="H970" s="7" t="s">
        <v>23</v>
      </c>
      <c r="I970" s="35" t="s">
        <v>23</v>
      </c>
      <c r="J970" s="1" t="s">
        <v>19</v>
      </c>
      <c r="K970" s="6" t="s">
        <v>25</v>
      </c>
      <c r="L970" s="1">
        <v>179</v>
      </c>
      <c r="M970" s="6" t="s">
        <v>29</v>
      </c>
      <c r="N970" s="6" t="s">
        <v>215</v>
      </c>
      <c r="O970" s="4">
        <v>13</v>
      </c>
      <c r="P970" s="3" t="str">
        <f>IFERROR(VLOOKUP(A970&amp;F970,'Commentaires Offres'!H:I,2,0),"")</f>
        <v/>
      </c>
      <c r="Q970" s="6" t="str">
        <f>IFERROR(VLOOKUP(A970&amp;F970,'Commentaires Offres'!C:D,2,0),"")</f>
        <v/>
      </c>
      <c r="R970" t="str">
        <f>IFERROR(VLOOKUP(L970,Tables!A:C,3,0),"")</f>
        <v>Préparatoire</v>
      </c>
      <c r="S970" t="str">
        <f>IFERROR(VLOOKUP(L970,Tables!A:C,2,0),"")</f>
        <v>Pré-professionnalisation</v>
      </c>
      <c r="T970">
        <f t="shared" si="45"/>
        <v>7</v>
      </c>
      <c r="U970">
        <f t="shared" si="46"/>
        <v>2024</v>
      </c>
      <c r="V970" t="str">
        <f t="shared" si="47"/>
        <v>Non</v>
      </c>
    </row>
    <row r="971" spans="1:22" ht="18" customHeight="1" x14ac:dyDescent="0.3">
      <c r="A971" s="1" t="s">
        <v>60</v>
      </c>
      <c r="B971" s="2">
        <v>45495</v>
      </c>
      <c r="C971" s="34">
        <v>45742</v>
      </c>
      <c r="D971" s="3" t="s">
        <v>515</v>
      </c>
      <c r="E971" s="4">
        <v>9700</v>
      </c>
      <c r="F971" s="5">
        <v>23333</v>
      </c>
      <c r="G971" s="4">
        <v>16</v>
      </c>
      <c r="H971" s="7" t="s">
        <v>9</v>
      </c>
      <c r="I971" s="35">
        <v>10025</v>
      </c>
      <c r="J971" s="1" t="s">
        <v>19</v>
      </c>
      <c r="K971" s="6" t="s">
        <v>20</v>
      </c>
      <c r="L971" s="1">
        <v>178</v>
      </c>
      <c r="M971" s="6" t="s">
        <v>28</v>
      </c>
      <c r="N971" s="6"/>
      <c r="O971" s="4">
        <v>16</v>
      </c>
      <c r="P971" s="3" t="str">
        <f>IFERROR(VLOOKUP(A971&amp;F971,'Commentaires Offres'!H:I,2,0),"")</f>
        <v>Dernières places disponibles</v>
      </c>
      <c r="Q971" s="6" t="str">
        <f>IFERROR(VLOOKUP(A971&amp;F971,'Commentaires Offres'!C:D,2,0),"")</f>
        <v/>
      </c>
      <c r="R971" t="str">
        <f>IFERROR(VLOOKUP(L971,Tables!A:C,3,0),"")</f>
        <v>Tertiaire</v>
      </c>
      <c r="S971" t="str">
        <f>IFERROR(VLOOKUP(L971,Tables!A:C,2,0),"")</f>
        <v>Métiers de la médiation-insertion-formation</v>
      </c>
      <c r="T971">
        <f t="shared" si="45"/>
        <v>7</v>
      </c>
      <c r="U971">
        <f t="shared" si="46"/>
        <v>2024</v>
      </c>
      <c r="V971" t="str">
        <f t="shared" si="47"/>
        <v>Oui</v>
      </c>
    </row>
    <row r="972" spans="1:22" ht="18" customHeight="1" x14ac:dyDescent="0.3">
      <c r="A972" s="1" t="s">
        <v>60</v>
      </c>
      <c r="B972" s="2">
        <v>45495</v>
      </c>
      <c r="C972" s="34">
        <v>45721</v>
      </c>
      <c r="D972" s="3" t="s">
        <v>542</v>
      </c>
      <c r="E972" s="4">
        <v>9625</v>
      </c>
      <c r="F972" s="5">
        <v>23216</v>
      </c>
      <c r="G972" s="4">
        <v>14</v>
      </c>
      <c r="H972" s="7" t="s">
        <v>9</v>
      </c>
      <c r="I972" s="35">
        <v>9548</v>
      </c>
      <c r="J972" s="1" t="s">
        <v>19</v>
      </c>
      <c r="K972" s="6" t="s">
        <v>20</v>
      </c>
      <c r="L972" s="1">
        <v>178</v>
      </c>
      <c r="M972" s="6" t="s">
        <v>28</v>
      </c>
      <c r="N972" s="6"/>
      <c r="O972" s="4">
        <v>14</v>
      </c>
      <c r="P972" s="3" t="str">
        <f>IFERROR(VLOOKUP(A972&amp;F972,'Commentaires Offres'!H:I,2,0),"")</f>
        <v>Dernières places disponibles</v>
      </c>
      <c r="Q972" s="6" t="str">
        <f>IFERROR(VLOOKUP(A972&amp;F972,'Commentaires Offres'!C:D,2,0),"")</f>
        <v/>
      </c>
      <c r="R972" t="str">
        <f>IFERROR(VLOOKUP(L972,Tables!A:C,3,0),"")</f>
        <v>Tertiaire</v>
      </c>
      <c r="S972" t="str">
        <f>IFERROR(VLOOKUP(L972,Tables!A:C,2,0),"")</f>
        <v>Métiers de la médiation-insertion-formation</v>
      </c>
      <c r="T972">
        <f t="shared" si="45"/>
        <v>7</v>
      </c>
      <c r="U972">
        <f t="shared" si="46"/>
        <v>2024</v>
      </c>
      <c r="V972" t="str">
        <f t="shared" si="47"/>
        <v>Oui</v>
      </c>
    </row>
    <row r="973" spans="1:22" ht="18" customHeight="1" x14ac:dyDescent="0.3">
      <c r="A973" s="1" t="s">
        <v>60</v>
      </c>
      <c r="B973" s="2">
        <v>45502</v>
      </c>
      <c r="C973" s="34">
        <v>45561</v>
      </c>
      <c r="D973" s="3" t="s">
        <v>771</v>
      </c>
      <c r="E973" s="4">
        <v>15705</v>
      </c>
      <c r="F973" s="5">
        <v>24170</v>
      </c>
      <c r="G973" s="4">
        <v>8</v>
      </c>
      <c r="H973" s="7" t="s">
        <v>23</v>
      </c>
      <c r="I973" s="35" t="s">
        <v>23</v>
      </c>
      <c r="J973" s="1" t="s">
        <v>19</v>
      </c>
      <c r="K973" s="6" t="s">
        <v>40</v>
      </c>
      <c r="L973" s="1">
        <v>179</v>
      </c>
      <c r="M973" s="6" t="s">
        <v>32</v>
      </c>
      <c r="N973" s="6" t="s">
        <v>772</v>
      </c>
      <c r="O973" s="4">
        <v>8</v>
      </c>
      <c r="P973" s="3" t="str">
        <f>IFERROR(VLOOKUP(A973&amp;F973,'Commentaires Offres'!H:I,2,0),"")</f>
        <v>Cette formation est financée par le Conseil Régional Paca et ces places sont réservées aux demandeurs d'emplois. Elle dispose également de places réservées aux candidats bénéficiant d’un financement individuel (CPFT, CPF, CSP…).</v>
      </c>
      <c r="Q973" s="6" t="str">
        <f>IFERROR(VLOOKUP(A973&amp;F973,'Commentaires Offres'!C:D,2,0),"")</f>
        <v/>
      </c>
      <c r="R973" t="str">
        <f>IFERROR(VLOOKUP(L973,Tables!A:C,3,0),"")</f>
        <v>Préparatoire</v>
      </c>
      <c r="S973" t="str">
        <f>IFERROR(VLOOKUP(L973,Tables!A:C,2,0),"")</f>
        <v>Pré-professionnalisation</v>
      </c>
      <c r="T973">
        <f t="shared" si="45"/>
        <v>7</v>
      </c>
      <c r="U973">
        <f t="shared" si="46"/>
        <v>2024</v>
      </c>
      <c r="V973" t="str">
        <f t="shared" si="47"/>
        <v>Non</v>
      </c>
    </row>
    <row r="974" spans="1:22" ht="18" customHeight="1" x14ac:dyDescent="0.3">
      <c r="A974" s="1" t="s">
        <v>60</v>
      </c>
      <c r="B974" s="2">
        <v>45523</v>
      </c>
      <c r="C974" s="34">
        <v>45751</v>
      </c>
      <c r="D974" s="3" t="s">
        <v>585</v>
      </c>
      <c r="E974" s="4">
        <v>14453</v>
      </c>
      <c r="F974" s="5">
        <v>24133</v>
      </c>
      <c r="G974" s="4">
        <v>16</v>
      </c>
      <c r="H974" s="7" t="s">
        <v>23</v>
      </c>
      <c r="I974" s="35" t="s">
        <v>23</v>
      </c>
      <c r="J974" s="1" t="s">
        <v>19</v>
      </c>
      <c r="K974" s="6" t="s">
        <v>25</v>
      </c>
      <c r="L974" s="1">
        <v>108</v>
      </c>
      <c r="M974" s="6" t="s">
        <v>33</v>
      </c>
      <c r="N974" s="6" t="s">
        <v>206</v>
      </c>
      <c r="O974" s="4">
        <v>16</v>
      </c>
      <c r="P974" s="3" t="str">
        <f>IFERROR(VLOOKUP(A974&amp;F974,'Commentaires Offres'!H:I,2,0),"")</f>
        <v>Formation complète</v>
      </c>
      <c r="Q974" s="6" t="str">
        <f>IFERROR(VLOOKUP(A974&amp;F974,'Commentaires Offres'!C:D,2,0),"")</f>
        <v/>
      </c>
      <c r="R974" t="str">
        <f>IFERROR(VLOOKUP(L974,Tables!A:C,3,0),"")</f>
        <v>BTP</v>
      </c>
      <c r="S974" t="str">
        <f>IFERROR(VLOOKUP(L974,Tables!A:C,2,0),"")</f>
        <v>Equipement Génie climatique</v>
      </c>
      <c r="T974">
        <f t="shared" si="45"/>
        <v>8</v>
      </c>
      <c r="U974">
        <f t="shared" si="46"/>
        <v>2024</v>
      </c>
      <c r="V974" t="str">
        <f t="shared" si="47"/>
        <v>Non</v>
      </c>
    </row>
    <row r="975" spans="1:22" ht="18" customHeight="1" x14ac:dyDescent="0.3">
      <c r="A975" s="1" t="s">
        <v>60</v>
      </c>
      <c r="B975" s="2">
        <v>45526</v>
      </c>
      <c r="C975" s="34">
        <v>45596</v>
      </c>
      <c r="D975" s="3" t="s">
        <v>353</v>
      </c>
      <c r="E975" s="4">
        <v>15469</v>
      </c>
      <c r="F975" s="5">
        <v>23446</v>
      </c>
      <c r="G975" s="4">
        <v>12</v>
      </c>
      <c r="H975" s="7" t="s">
        <v>9</v>
      </c>
      <c r="I975" s="35">
        <v>3664</v>
      </c>
      <c r="J975" s="1" t="s">
        <v>19</v>
      </c>
      <c r="K975" s="6" t="s">
        <v>20</v>
      </c>
      <c r="L975" s="1">
        <v>159</v>
      </c>
      <c r="M975" s="6" t="s">
        <v>21</v>
      </c>
      <c r="N975" s="6" t="s">
        <v>207</v>
      </c>
      <c r="O975" s="4">
        <v>8</v>
      </c>
      <c r="P975" s="3" t="str">
        <f>IFERROR(VLOOKUP(A975&amp;F975,'Commentaires Offres'!H:I,2,0),"")</f>
        <v/>
      </c>
      <c r="Q975" s="6" t="str">
        <f>IFERROR(VLOOKUP(A975&amp;F975,'Commentaires Offres'!C:D,2,0),"")</f>
        <v/>
      </c>
      <c r="R975" t="str">
        <f>IFERROR(VLOOKUP(L975,Tables!A:C,3,0),"")</f>
        <v>Tertiaire</v>
      </c>
      <c r="S975" t="str">
        <f>IFERROR(VLOOKUP(L975,Tables!A:C,2,0),"")</f>
        <v>Secrétariat - Assistanat</v>
      </c>
      <c r="T975">
        <f t="shared" si="45"/>
        <v>8</v>
      </c>
      <c r="U975">
        <f t="shared" si="46"/>
        <v>2024</v>
      </c>
      <c r="V975" t="str">
        <f t="shared" si="47"/>
        <v>Oui</v>
      </c>
    </row>
    <row r="976" spans="1:22" ht="18" customHeight="1" x14ac:dyDescent="0.3">
      <c r="A976" s="1" t="s">
        <v>60</v>
      </c>
      <c r="B976" s="2">
        <v>45530</v>
      </c>
      <c r="C976" s="34">
        <v>45587</v>
      </c>
      <c r="D976" s="3" t="s">
        <v>331</v>
      </c>
      <c r="E976" s="4">
        <v>15140</v>
      </c>
      <c r="F976" s="5">
        <v>23200</v>
      </c>
      <c r="G976" s="4">
        <v>16</v>
      </c>
      <c r="H976" s="7" t="s">
        <v>9</v>
      </c>
      <c r="I976" s="35">
        <v>3584</v>
      </c>
      <c r="J976" s="1" t="s">
        <v>19</v>
      </c>
      <c r="K976" s="6" t="s">
        <v>20</v>
      </c>
      <c r="L976" s="1">
        <v>160</v>
      </c>
      <c r="M976" s="6" t="s">
        <v>21</v>
      </c>
      <c r="N976" s="6"/>
      <c r="O976" s="4">
        <v>14</v>
      </c>
      <c r="P976" s="3" t="str">
        <f>IFERROR(VLOOKUP(A976&amp;F976,'Commentaires Offres'!H:I,2,0),"")</f>
        <v/>
      </c>
      <c r="Q976" s="6" t="str">
        <f>IFERROR(VLOOKUP(A976&amp;F976,'Commentaires Offres'!C:D,2,0),"")</f>
        <v/>
      </c>
      <c r="R976" t="str">
        <f>IFERROR(VLOOKUP(L976,Tables!A:C,3,0),"")</f>
        <v>Tertiaire</v>
      </c>
      <c r="S976" t="str">
        <f>IFERROR(VLOOKUP(L976,Tables!A:C,2,0),"")</f>
        <v>Comptabilité - Gestion</v>
      </c>
      <c r="T976">
        <f t="shared" si="45"/>
        <v>8</v>
      </c>
      <c r="U976">
        <f t="shared" si="46"/>
        <v>2024</v>
      </c>
      <c r="V976" t="str">
        <f t="shared" si="47"/>
        <v>Oui</v>
      </c>
    </row>
    <row r="977" spans="1:22" ht="18" customHeight="1" x14ac:dyDescent="0.3">
      <c r="A977" s="1" t="s">
        <v>60</v>
      </c>
      <c r="B977" s="2">
        <v>45530</v>
      </c>
      <c r="C977" s="34">
        <v>45587</v>
      </c>
      <c r="D977" s="3" t="s">
        <v>395</v>
      </c>
      <c r="E977" s="4">
        <v>15192</v>
      </c>
      <c r="F977" s="5">
        <v>23191</v>
      </c>
      <c r="G977" s="4">
        <v>14</v>
      </c>
      <c r="H977" s="7" t="s">
        <v>9</v>
      </c>
      <c r="I977" s="35">
        <v>3297</v>
      </c>
      <c r="J977" s="1" t="s">
        <v>19</v>
      </c>
      <c r="K977" s="6" t="s">
        <v>20</v>
      </c>
      <c r="L977" s="1">
        <v>159</v>
      </c>
      <c r="M977" s="6" t="s">
        <v>21</v>
      </c>
      <c r="N977" s="6"/>
      <c r="O977" s="4">
        <v>14</v>
      </c>
      <c r="P977" s="3" t="str">
        <f>IFERROR(VLOOKUP(A977&amp;F977,'Commentaires Offres'!H:I,2,0),"")</f>
        <v/>
      </c>
      <c r="Q977" s="6" t="str">
        <f>IFERROR(VLOOKUP(A977&amp;F977,'Commentaires Offres'!C:D,2,0),"")</f>
        <v/>
      </c>
      <c r="R977" t="str">
        <f>IFERROR(VLOOKUP(L977,Tables!A:C,3,0),"")</f>
        <v>Tertiaire</v>
      </c>
      <c r="S977" t="str">
        <f>IFERROR(VLOOKUP(L977,Tables!A:C,2,0),"")</f>
        <v>Secrétariat - Assistanat</v>
      </c>
      <c r="T977">
        <f t="shared" si="45"/>
        <v>8</v>
      </c>
      <c r="U977">
        <f t="shared" si="46"/>
        <v>2024</v>
      </c>
      <c r="V977" t="str">
        <f t="shared" si="47"/>
        <v>Oui</v>
      </c>
    </row>
    <row r="978" spans="1:22" ht="18" customHeight="1" x14ac:dyDescent="0.3">
      <c r="A978" s="1" t="s">
        <v>60</v>
      </c>
      <c r="B978" s="2">
        <v>45533</v>
      </c>
      <c r="C978" s="34">
        <v>45596</v>
      </c>
      <c r="D978" s="3" t="s">
        <v>355</v>
      </c>
      <c r="E978" s="4">
        <v>12775</v>
      </c>
      <c r="F978" s="5">
        <v>23292</v>
      </c>
      <c r="G978" s="4">
        <v>18</v>
      </c>
      <c r="H978" s="7" t="s">
        <v>9</v>
      </c>
      <c r="I978" s="35">
        <v>3401</v>
      </c>
      <c r="J978" s="1" t="s">
        <v>19</v>
      </c>
      <c r="K978" s="6" t="s">
        <v>20</v>
      </c>
      <c r="L978" s="1">
        <v>159</v>
      </c>
      <c r="M978" s="6" t="s">
        <v>21</v>
      </c>
      <c r="N978" s="6" t="s">
        <v>187</v>
      </c>
      <c r="O978" s="4">
        <v>18</v>
      </c>
      <c r="P978" s="3" t="str">
        <f>IFERROR(VLOOKUP(A978&amp;F978,'Commentaires Offres'!H:I,2,0),"")</f>
        <v/>
      </c>
      <c r="Q978" s="6" t="str">
        <f>IFERROR(VLOOKUP(A978&amp;F978,'Commentaires Offres'!C:D,2,0),"")</f>
        <v/>
      </c>
      <c r="R978" t="str">
        <f>IFERROR(VLOOKUP(L978,Tables!A:C,3,0),"")</f>
        <v>Tertiaire</v>
      </c>
      <c r="S978" t="str">
        <f>IFERROR(VLOOKUP(L978,Tables!A:C,2,0),"")</f>
        <v>Secrétariat - Assistanat</v>
      </c>
      <c r="T978">
        <f t="shared" si="45"/>
        <v>8</v>
      </c>
      <c r="U978">
        <f t="shared" si="46"/>
        <v>2024</v>
      </c>
      <c r="V978" t="str">
        <f t="shared" si="47"/>
        <v>Oui</v>
      </c>
    </row>
    <row r="979" spans="1:22" ht="18" customHeight="1" x14ac:dyDescent="0.3">
      <c r="A979" s="1" t="s">
        <v>60</v>
      </c>
      <c r="B979" s="2">
        <v>45541</v>
      </c>
      <c r="C979" s="34">
        <v>45595</v>
      </c>
      <c r="D979" s="3" t="s">
        <v>877</v>
      </c>
      <c r="E979" s="4">
        <v>14249</v>
      </c>
      <c r="F979" s="5">
        <v>24183</v>
      </c>
      <c r="G979" s="4">
        <v>14</v>
      </c>
      <c r="H979" s="7" t="s">
        <v>23</v>
      </c>
      <c r="I979" s="35" t="s">
        <v>23</v>
      </c>
      <c r="J979" s="1" t="s">
        <v>19</v>
      </c>
      <c r="K979" s="6" t="s">
        <v>25</v>
      </c>
      <c r="L979" s="1">
        <v>179</v>
      </c>
      <c r="M979" s="6" t="s">
        <v>29</v>
      </c>
      <c r="N979" s="6" t="s">
        <v>215</v>
      </c>
      <c r="O979" s="4">
        <v>14</v>
      </c>
      <c r="P979" s="3" t="str">
        <f>IFERROR(VLOOKUP(A979&amp;F979,'Commentaires Offres'!H:I,2,0),"")</f>
        <v/>
      </c>
      <c r="Q979" s="6" t="str">
        <f>IFERROR(VLOOKUP(A979&amp;F979,'Commentaires Offres'!C:D,2,0),"")</f>
        <v/>
      </c>
      <c r="R979" t="str">
        <f>IFERROR(VLOOKUP(L979,Tables!A:C,3,0),"")</f>
        <v>Préparatoire</v>
      </c>
      <c r="S979" t="str">
        <f>IFERROR(VLOOKUP(L979,Tables!A:C,2,0),"")</f>
        <v>Pré-professionnalisation</v>
      </c>
      <c r="T979">
        <f t="shared" si="45"/>
        <v>9</v>
      </c>
      <c r="U979">
        <f t="shared" si="46"/>
        <v>2024</v>
      </c>
      <c r="V979" t="str">
        <f t="shared" si="47"/>
        <v>Non</v>
      </c>
    </row>
    <row r="980" spans="1:22" ht="18" customHeight="1" x14ac:dyDescent="0.3">
      <c r="A980" s="1" t="s">
        <v>60</v>
      </c>
      <c r="B980" s="2">
        <v>45544</v>
      </c>
      <c r="C980" s="34">
        <v>45587</v>
      </c>
      <c r="D980" s="3" t="s">
        <v>335</v>
      </c>
      <c r="E980" s="4">
        <v>15141</v>
      </c>
      <c r="F980" s="5">
        <v>23202</v>
      </c>
      <c r="G980" s="4">
        <v>14</v>
      </c>
      <c r="H980" s="7" t="s">
        <v>9</v>
      </c>
      <c r="I980" s="35">
        <v>2880</v>
      </c>
      <c r="J980" s="1" t="s">
        <v>19</v>
      </c>
      <c r="K980" s="6" t="s">
        <v>20</v>
      </c>
      <c r="L980" s="1">
        <v>160</v>
      </c>
      <c r="M980" s="6" t="s">
        <v>21</v>
      </c>
      <c r="N980" s="6"/>
      <c r="O980" s="4">
        <v>14</v>
      </c>
      <c r="P980" s="3" t="str">
        <f>IFERROR(VLOOKUP(A980&amp;F980,'Commentaires Offres'!H:I,2,0),"")</f>
        <v/>
      </c>
      <c r="Q980" s="6" t="str">
        <f>IFERROR(VLOOKUP(A980&amp;F980,'Commentaires Offres'!C:D,2,0),"")</f>
        <v/>
      </c>
      <c r="R980" t="str">
        <f>IFERROR(VLOOKUP(L980,Tables!A:C,3,0),"")</f>
        <v>Tertiaire</v>
      </c>
      <c r="S980" t="str">
        <f>IFERROR(VLOOKUP(L980,Tables!A:C,2,0),"")</f>
        <v>Comptabilité - Gestion</v>
      </c>
      <c r="T980">
        <f t="shared" si="45"/>
        <v>9</v>
      </c>
      <c r="U980">
        <f t="shared" si="46"/>
        <v>2024</v>
      </c>
      <c r="V980" t="str">
        <f t="shared" si="47"/>
        <v>Oui</v>
      </c>
    </row>
    <row r="981" spans="1:22" ht="18" customHeight="1" x14ac:dyDescent="0.3">
      <c r="A981" s="1" t="s">
        <v>60</v>
      </c>
      <c r="B981" s="2">
        <v>45544</v>
      </c>
      <c r="C981" s="34">
        <v>45587</v>
      </c>
      <c r="D981" s="3" t="s">
        <v>396</v>
      </c>
      <c r="E981" s="4">
        <v>15193</v>
      </c>
      <c r="F981" s="5">
        <v>23192</v>
      </c>
      <c r="G981" s="4">
        <v>14</v>
      </c>
      <c r="H981" s="7" t="s">
        <v>9</v>
      </c>
      <c r="I981" s="35">
        <v>2663</v>
      </c>
      <c r="J981" s="1" t="s">
        <v>19</v>
      </c>
      <c r="K981" s="6" t="s">
        <v>20</v>
      </c>
      <c r="L981" s="1">
        <v>159</v>
      </c>
      <c r="M981" s="6" t="s">
        <v>21</v>
      </c>
      <c r="N981" s="6"/>
      <c r="O981" s="4">
        <v>14</v>
      </c>
      <c r="P981" s="3" t="str">
        <f>IFERROR(VLOOKUP(A981&amp;F981,'Commentaires Offres'!H:I,2,0),"")</f>
        <v/>
      </c>
      <c r="Q981" s="6" t="str">
        <f>IFERROR(VLOOKUP(A981&amp;F981,'Commentaires Offres'!C:D,2,0),"")</f>
        <v/>
      </c>
      <c r="R981" t="str">
        <f>IFERROR(VLOOKUP(L981,Tables!A:C,3,0),"")</f>
        <v>Tertiaire</v>
      </c>
      <c r="S981" t="str">
        <f>IFERROR(VLOOKUP(L981,Tables!A:C,2,0),"")</f>
        <v>Secrétariat - Assistanat</v>
      </c>
      <c r="T981">
        <f t="shared" si="45"/>
        <v>9</v>
      </c>
      <c r="U981">
        <f t="shared" si="46"/>
        <v>2024</v>
      </c>
      <c r="V981" t="str">
        <f t="shared" si="47"/>
        <v>Oui</v>
      </c>
    </row>
    <row r="982" spans="1:22" ht="18" customHeight="1" x14ac:dyDescent="0.3">
      <c r="A982" s="1" t="s">
        <v>60</v>
      </c>
      <c r="B982" s="2">
        <v>45544</v>
      </c>
      <c r="C982" s="34">
        <v>45905</v>
      </c>
      <c r="D982" s="3" t="s">
        <v>574</v>
      </c>
      <c r="E982" s="4">
        <v>10881</v>
      </c>
      <c r="F982" s="5">
        <v>24027</v>
      </c>
      <c r="G982" s="4">
        <v>10</v>
      </c>
      <c r="H982" s="7" t="s">
        <v>23</v>
      </c>
      <c r="I982" s="35" t="s">
        <v>23</v>
      </c>
      <c r="J982" s="1" t="s">
        <v>19</v>
      </c>
      <c r="K982" s="6" t="s">
        <v>20</v>
      </c>
      <c r="L982" s="1">
        <v>160</v>
      </c>
      <c r="M982" s="6" t="s">
        <v>21</v>
      </c>
      <c r="N982" s="6" t="s">
        <v>218</v>
      </c>
      <c r="O982" s="4">
        <v>10</v>
      </c>
      <c r="P982" s="3" t="str">
        <f>IFERROR(VLOOKUP(A982&amp;F982,'Commentaires Offres'!H:I,2,0),"")</f>
        <v>Dernières places disponibles</v>
      </c>
      <c r="Q982" s="6" t="str">
        <f>IFERROR(VLOOKUP(A982&amp;F982,'Commentaires Offres'!C:D,2,0),"")</f>
        <v/>
      </c>
      <c r="R982" t="str">
        <f>IFERROR(VLOOKUP(L982,Tables!A:C,3,0),"")</f>
        <v>Tertiaire</v>
      </c>
      <c r="S982" t="str">
        <f>IFERROR(VLOOKUP(L982,Tables!A:C,2,0),"")</f>
        <v>Comptabilité - Gestion</v>
      </c>
      <c r="T982">
        <f t="shared" si="45"/>
        <v>9</v>
      </c>
      <c r="U982">
        <f t="shared" si="46"/>
        <v>2024</v>
      </c>
      <c r="V982" t="str">
        <f t="shared" si="47"/>
        <v>Non</v>
      </c>
    </row>
    <row r="983" spans="1:22" ht="18" customHeight="1" x14ac:dyDescent="0.3">
      <c r="A983" s="1" t="s">
        <v>60</v>
      </c>
      <c r="B983" s="2">
        <v>45544</v>
      </c>
      <c r="C983" s="34">
        <v>45905</v>
      </c>
      <c r="D983" s="3" t="s">
        <v>573</v>
      </c>
      <c r="E983" s="4">
        <v>13867</v>
      </c>
      <c r="F983" s="5">
        <v>24065</v>
      </c>
      <c r="G983" s="4">
        <v>10</v>
      </c>
      <c r="H983" s="7" t="s">
        <v>23</v>
      </c>
      <c r="I983" s="35" t="s">
        <v>23</v>
      </c>
      <c r="J983" s="1" t="s">
        <v>19</v>
      </c>
      <c r="K983" s="6" t="s">
        <v>20</v>
      </c>
      <c r="L983" s="1">
        <v>160</v>
      </c>
      <c r="M983" s="6" t="s">
        <v>21</v>
      </c>
      <c r="N983" s="6" t="s">
        <v>219</v>
      </c>
      <c r="O983" s="4">
        <v>10</v>
      </c>
      <c r="P983" s="3" t="str">
        <f>IFERROR(VLOOKUP(A983&amp;F983,'Commentaires Offres'!H:I,2,0),"")</f>
        <v>Dernières places disponibles</v>
      </c>
      <c r="Q983" s="6" t="str">
        <f>IFERROR(VLOOKUP(A983&amp;F983,'Commentaires Offres'!C:D,2,0),"")</f>
        <v/>
      </c>
      <c r="R983" t="str">
        <f>IFERROR(VLOOKUP(L983,Tables!A:C,3,0),"")</f>
        <v>Tertiaire</v>
      </c>
      <c r="S983" t="str">
        <f>IFERROR(VLOOKUP(L983,Tables!A:C,2,0),"")</f>
        <v>Comptabilité - Gestion</v>
      </c>
      <c r="T983">
        <f t="shared" si="45"/>
        <v>9</v>
      </c>
      <c r="U983">
        <f t="shared" si="46"/>
        <v>2024</v>
      </c>
      <c r="V983" t="str">
        <f t="shared" si="47"/>
        <v>Non</v>
      </c>
    </row>
    <row r="984" spans="1:22" ht="18" customHeight="1" x14ac:dyDescent="0.3">
      <c r="A984" s="1" t="s">
        <v>60</v>
      </c>
      <c r="B984" s="2">
        <v>45544</v>
      </c>
      <c r="C984" s="34">
        <v>45905</v>
      </c>
      <c r="D984" s="3" t="s">
        <v>517</v>
      </c>
      <c r="E984" s="4">
        <v>12722</v>
      </c>
      <c r="F984" s="5">
        <v>24013</v>
      </c>
      <c r="G984" s="4">
        <v>8</v>
      </c>
      <c r="H984" s="7" t="s">
        <v>23</v>
      </c>
      <c r="I984" s="35" t="s">
        <v>23</v>
      </c>
      <c r="J984" s="1" t="s">
        <v>19</v>
      </c>
      <c r="K984" s="6" t="s">
        <v>20</v>
      </c>
      <c r="L984" s="1">
        <v>124</v>
      </c>
      <c r="M984" s="6" t="s">
        <v>37</v>
      </c>
      <c r="N984" s="6" t="s">
        <v>221</v>
      </c>
      <c r="O984" s="4">
        <v>8</v>
      </c>
      <c r="P984" s="3" t="str">
        <f>IFERROR(VLOOKUP(A984&amp;F984,'Commentaires Offres'!H:I,2,0),"")</f>
        <v>Dernières places disponibles</v>
      </c>
      <c r="Q984" s="6" t="str">
        <f>IFERROR(VLOOKUP(A984&amp;F984,'Commentaires Offres'!C:D,2,0),"")</f>
        <v>Formation délocalisée à Cannes</v>
      </c>
      <c r="R984" t="str">
        <f>IFERROR(VLOOKUP(L984,Tables!A:C,3,0),"")</f>
        <v>BTP</v>
      </c>
      <c r="S984" t="str">
        <f>IFERROR(VLOOKUP(L984,Tables!A:C,2,0),"")</f>
        <v>Equipement Electrique</v>
      </c>
      <c r="T984">
        <f t="shared" si="45"/>
        <v>9</v>
      </c>
      <c r="U984">
        <f t="shared" si="46"/>
        <v>2024</v>
      </c>
      <c r="V984" t="str">
        <f t="shared" si="47"/>
        <v>Non</v>
      </c>
    </row>
    <row r="985" spans="1:22" ht="18" customHeight="1" x14ac:dyDescent="0.3">
      <c r="A985" s="1" t="s">
        <v>60</v>
      </c>
      <c r="B985" s="2">
        <v>45544</v>
      </c>
      <c r="C985" s="34">
        <v>45905</v>
      </c>
      <c r="D985" s="3" t="s">
        <v>528</v>
      </c>
      <c r="E985" s="4">
        <v>12721</v>
      </c>
      <c r="F985" s="5">
        <v>23357</v>
      </c>
      <c r="G985" s="4">
        <v>10</v>
      </c>
      <c r="H985" s="7" t="s">
        <v>23</v>
      </c>
      <c r="I985" s="35" t="s">
        <v>23</v>
      </c>
      <c r="J985" s="1" t="s">
        <v>19</v>
      </c>
      <c r="K985" s="6" t="s">
        <v>20</v>
      </c>
      <c r="L985" s="1">
        <v>108</v>
      </c>
      <c r="M985" s="6" t="s">
        <v>33</v>
      </c>
      <c r="N985" s="6"/>
      <c r="O985" s="4">
        <v>4</v>
      </c>
      <c r="P985" s="3" t="str">
        <f>IFERROR(VLOOKUP(A985&amp;F985,'Commentaires Offres'!H:I,2,0),"")</f>
        <v>Dernières places disponibles</v>
      </c>
      <c r="Q985" s="6" t="str">
        <f>IFERROR(VLOOKUP(A985&amp;F985,'Commentaires Offres'!C:D,2,0),"")</f>
        <v/>
      </c>
      <c r="R985" t="str">
        <f>IFERROR(VLOOKUP(L985,Tables!A:C,3,0),"")</f>
        <v>BTP</v>
      </c>
      <c r="S985" t="str">
        <f>IFERROR(VLOOKUP(L985,Tables!A:C,2,0),"")</f>
        <v>Equipement Génie climatique</v>
      </c>
      <c r="T985">
        <f t="shared" si="45"/>
        <v>9</v>
      </c>
      <c r="U985">
        <f t="shared" si="46"/>
        <v>2024</v>
      </c>
      <c r="V985" t="str">
        <f t="shared" si="47"/>
        <v>Non</v>
      </c>
    </row>
    <row r="986" spans="1:22" ht="18" customHeight="1" x14ac:dyDescent="0.3">
      <c r="A986" s="1" t="s">
        <v>60</v>
      </c>
      <c r="B986" s="2">
        <v>45544</v>
      </c>
      <c r="C986" s="34">
        <v>45905</v>
      </c>
      <c r="D986" s="3" t="s">
        <v>569</v>
      </c>
      <c r="E986" s="4">
        <v>14680</v>
      </c>
      <c r="F986" s="5">
        <v>23354</v>
      </c>
      <c r="G986" s="4">
        <v>10</v>
      </c>
      <c r="H986" s="7" t="s">
        <v>23</v>
      </c>
      <c r="I986" s="35" t="s">
        <v>23</v>
      </c>
      <c r="J986" s="1" t="s">
        <v>19</v>
      </c>
      <c r="K986" s="6" t="s">
        <v>20</v>
      </c>
      <c r="L986" s="1">
        <v>159</v>
      </c>
      <c r="M986" s="6" t="s">
        <v>21</v>
      </c>
      <c r="N986" s="6"/>
      <c r="O986" s="4">
        <v>10</v>
      </c>
      <c r="P986" s="3" t="str">
        <f>IFERROR(VLOOKUP(A986&amp;F986,'Commentaires Offres'!H:I,2,0),"")</f>
        <v>Dernières places disponibles</v>
      </c>
      <c r="Q986" s="6" t="str">
        <f>IFERROR(VLOOKUP(A986&amp;F986,'Commentaires Offres'!C:D,2,0),"")</f>
        <v/>
      </c>
      <c r="R986" t="str">
        <f>IFERROR(VLOOKUP(L986,Tables!A:C,3,0),"")</f>
        <v>Tertiaire</v>
      </c>
      <c r="S986" t="str">
        <f>IFERROR(VLOOKUP(L986,Tables!A:C,2,0),"")</f>
        <v>Secrétariat - Assistanat</v>
      </c>
      <c r="T986">
        <f t="shared" si="45"/>
        <v>9</v>
      </c>
      <c r="U986">
        <f t="shared" si="46"/>
        <v>2024</v>
      </c>
      <c r="V986" t="str">
        <f t="shared" si="47"/>
        <v>Non</v>
      </c>
    </row>
    <row r="987" spans="1:22" ht="18" customHeight="1" x14ac:dyDescent="0.3">
      <c r="A987" s="1" t="s">
        <v>60</v>
      </c>
      <c r="B987" s="2">
        <v>45544</v>
      </c>
      <c r="C987" s="34">
        <v>45905</v>
      </c>
      <c r="D987" s="3" t="s">
        <v>509</v>
      </c>
      <c r="E987" s="4">
        <v>13677</v>
      </c>
      <c r="F987" s="5">
        <v>23352</v>
      </c>
      <c r="G987" s="4">
        <v>10</v>
      </c>
      <c r="H987" s="7" t="s">
        <v>23</v>
      </c>
      <c r="I987" s="35" t="s">
        <v>23</v>
      </c>
      <c r="J987" s="1" t="s">
        <v>19</v>
      </c>
      <c r="K987" s="6" t="s">
        <v>20</v>
      </c>
      <c r="L987" s="1">
        <v>159</v>
      </c>
      <c r="M987" s="6" t="s">
        <v>21</v>
      </c>
      <c r="N987" s="6" t="s">
        <v>189</v>
      </c>
      <c r="O987" s="4">
        <v>10</v>
      </c>
      <c r="P987" s="3" t="str">
        <f>IFERROR(VLOOKUP(A987&amp;F987,'Commentaires Offres'!H:I,2,0),"")</f>
        <v>Dernières places disponibles</v>
      </c>
      <c r="Q987" s="6" t="str">
        <f>IFERROR(VLOOKUP(A987&amp;F987,'Commentaires Offres'!C:D,2,0),"")</f>
        <v/>
      </c>
      <c r="R987" t="str">
        <f>IFERROR(VLOOKUP(L987,Tables!A:C,3,0),"")</f>
        <v>Tertiaire</v>
      </c>
      <c r="S987" t="str">
        <f>IFERROR(VLOOKUP(L987,Tables!A:C,2,0),"")</f>
        <v>Secrétariat - Assistanat</v>
      </c>
      <c r="T987">
        <f t="shared" si="45"/>
        <v>9</v>
      </c>
      <c r="U987">
        <f t="shared" si="46"/>
        <v>2024</v>
      </c>
      <c r="V987" t="str">
        <f t="shared" si="47"/>
        <v>Non</v>
      </c>
    </row>
    <row r="988" spans="1:22" ht="18" customHeight="1" x14ac:dyDescent="0.3">
      <c r="A988" s="1" t="s">
        <v>60</v>
      </c>
      <c r="B988" s="2">
        <v>45544</v>
      </c>
      <c r="C988" s="34">
        <v>45905</v>
      </c>
      <c r="D988" s="3" t="s">
        <v>521</v>
      </c>
      <c r="E988" s="4">
        <v>14266</v>
      </c>
      <c r="F988" s="5">
        <v>23353</v>
      </c>
      <c r="G988" s="4">
        <v>10</v>
      </c>
      <c r="H988" s="7" t="s">
        <v>23</v>
      </c>
      <c r="I988" s="35" t="s">
        <v>23</v>
      </c>
      <c r="J988" s="1" t="s">
        <v>19</v>
      </c>
      <c r="K988" s="6" t="s">
        <v>20</v>
      </c>
      <c r="L988" s="1">
        <v>159</v>
      </c>
      <c r="M988" s="6" t="s">
        <v>21</v>
      </c>
      <c r="N988" s="6"/>
      <c r="O988" s="4">
        <v>10</v>
      </c>
      <c r="P988" s="3" t="str">
        <f>IFERROR(VLOOKUP(A988&amp;F988,'Commentaires Offres'!H:I,2,0),"")</f>
        <v>Dernières places disponibles</v>
      </c>
      <c r="Q988" s="6" t="str">
        <f>IFERROR(VLOOKUP(A988&amp;F988,'Commentaires Offres'!C:D,2,0),"")</f>
        <v/>
      </c>
      <c r="R988" t="str">
        <f>IFERROR(VLOOKUP(L988,Tables!A:C,3,0),"")</f>
        <v>Tertiaire</v>
      </c>
      <c r="S988" t="str">
        <f>IFERROR(VLOOKUP(L988,Tables!A:C,2,0),"")</f>
        <v>Secrétariat - Assistanat</v>
      </c>
      <c r="T988">
        <f t="shared" si="45"/>
        <v>9</v>
      </c>
      <c r="U988">
        <f t="shared" si="46"/>
        <v>2024</v>
      </c>
      <c r="V988" t="str">
        <f t="shared" si="47"/>
        <v>Non</v>
      </c>
    </row>
    <row r="989" spans="1:22" ht="18" customHeight="1" x14ac:dyDescent="0.3">
      <c r="A989" s="1" t="s">
        <v>60</v>
      </c>
      <c r="B989" s="2">
        <v>45544</v>
      </c>
      <c r="C989" s="34">
        <v>45905</v>
      </c>
      <c r="D989" s="3" t="s">
        <v>523</v>
      </c>
      <c r="E989" s="4">
        <v>12728</v>
      </c>
      <c r="F989" s="5">
        <v>23356</v>
      </c>
      <c r="G989" s="4">
        <v>10</v>
      </c>
      <c r="H989" s="7" t="s">
        <v>23</v>
      </c>
      <c r="I989" s="35" t="s">
        <v>23</v>
      </c>
      <c r="J989" s="1" t="s">
        <v>19</v>
      </c>
      <c r="K989" s="6" t="s">
        <v>20</v>
      </c>
      <c r="L989" s="1">
        <v>178</v>
      </c>
      <c r="M989" s="6" t="s">
        <v>28</v>
      </c>
      <c r="N989" s="6"/>
      <c r="O989" s="4">
        <v>10</v>
      </c>
      <c r="P989" s="3" t="str">
        <f>IFERROR(VLOOKUP(A989&amp;F989,'Commentaires Offres'!H:I,2,0),"")</f>
        <v>Dernières places disponibles</v>
      </c>
      <c r="Q989" s="6" t="str">
        <f>IFERROR(VLOOKUP(A989&amp;F989,'Commentaires Offres'!C:D,2,0),"")</f>
        <v/>
      </c>
      <c r="R989" t="str">
        <f>IFERROR(VLOOKUP(L989,Tables!A:C,3,0),"")</f>
        <v>Tertiaire</v>
      </c>
      <c r="S989" t="str">
        <f>IFERROR(VLOOKUP(L989,Tables!A:C,2,0),"")</f>
        <v>Métiers de la médiation-insertion-formation</v>
      </c>
      <c r="T989">
        <f t="shared" si="45"/>
        <v>9</v>
      </c>
      <c r="U989">
        <f t="shared" si="46"/>
        <v>2024</v>
      </c>
      <c r="V989" t="str">
        <f t="shared" si="47"/>
        <v>Non</v>
      </c>
    </row>
    <row r="990" spans="1:22" ht="18" customHeight="1" x14ac:dyDescent="0.3">
      <c r="A990" s="1" t="s">
        <v>60</v>
      </c>
      <c r="B990" s="2">
        <v>45544</v>
      </c>
      <c r="C990" s="34">
        <v>45905</v>
      </c>
      <c r="D990" s="3" t="s">
        <v>586</v>
      </c>
      <c r="E990" s="4">
        <v>12727</v>
      </c>
      <c r="F990" s="5">
        <v>24072</v>
      </c>
      <c r="G990" s="4">
        <v>10</v>
      </c>
      <c r="H990" s="7" t="s">
        <v>23</v>
      </c>
      <c r="I990" s="35" t="s">
        <v>23</v>
      </c>
      <c r="J990" s="1" t="s">
        <v>19</v>
      </c>
      <c r="K990" s="6" t="s">
        <v>20</v>
      </c>
      <c r="L990" s="1">
        <v>159</v>
      </c>
      <c r="M990" s="6" t="s">
        <v>21</v>
      </c>
      <c r="N990" s="6" t="s">
        <v>232</v>
      </c>
      <c r="O990" s="4">
        <v>10</v>
      </c>
      <c r="P990" s="3" t="str">
        <f>IFERROR(VLOOKUP(A990&amp;F990,'Commentaires Offres'!H:I,2,0),"")</f>
        <v>Dernières places disponibles</v>
      </c>
      <c r="Q990" s="6" t="str">
        <f>IFERROR(VLOOKUP(A990&amp;F990,'Commentaires Offres'!C:D,2,0),"")</f>
        <v/>
      </c>
      <c r="R990" t="str">
        <f>IFERROR(VLOOKUP(L990,Tables!A:C,3,0),"")</f>
        <v>Tertiaire</v>
      </c>
      <c r="S990" t="str">
        <f>IFERROR(VLOOKUP(L990,Tables!A:C,2,0),"")</f>
        <v>Secrétariat - Assistanat</v>
      </c>
      <c r="T990">
        <f t="shared" si="45"/>
        <v>9</v>
      </c>
      <c r="U990">
        <f t="shared" si="46"/>
        <v>2024</v>
      </c>
      <c r="V990" t="str">
        <f t="shared" si="47"/>
        <v>Non</v>
      </c>
    </row>
    <row r="991" spans="1:22" ht="18" customHeight="1" x14ac:dyDescent="0.3">
      <c r="A991" s="1" t="s">
        <v>60</v>
      </c>
      <c r="B991" s="2">
        <v>45544</v>
      </c>
      <c r="C991" s="34">
        <v>45749</v>
      </c>
      <c r="D991" s="3" t="s">
        <v>513</v>
      </c>
      <c r="E991" s="4">
        <v>9783</v>
      </c>
      <c r="F991" s="5">
        <v>24020</v>
      </c>
      <c r="G991" s="4">
        <v>5</v>
      </c>
      <c r="H991" s="7" t="s">
        <v>9</v>
      </c>
      <c r="I991" s="35">
        <v>12397.000000000002</v>
      </c>
      <c r="J991" s="1" t="s">
        <v>19</v>
      </c>
      <c r="K991" s="6" t="s">
        <v>20</v>
      </c>
      <c r="L991" s="1">
        <v>124</v>
      </c>
      <c r="M991" s="6" t="s">
        <v>37</v>
      </c>
      <c r="N991" s="6" t="s">
        <v>217</v>
      </c>
      <c r="O991" s="4">
        <v>5</v>
      </c>
      <c r="P991" s="3" t="str">
        <f>IFERROR(VLOOKUP(A991&amp;F991,'Commentaires Offres'!H:I,2,0),"")</f>
        <v>Dernières places disponibles</v>
      </c>
      <c r="Q991" s="6" t="str">
        <f>IFERROR(VLOOKUP(A991&amp;F991,'Commentaires Offres'!C:D,2,0),"")</f>
        <v>Formation délocalisée à Cannes</v>
      </c>
      <c r="R991" t="str">
        <f>IFERROR(VLOOKUP(L991,Tables!A:C,3,0),"")</f>
        <v>BTP</v>
      </c>
      <c r="S991" t="str">
        <f>IFERROR(VLOOKUP(L991,Tables!A:C,2,0),"")</f>
        <v>Equipement Electrique</v>
      </c>
      <c r="T991">
        <f t="shared" si="45"/>
        <v>9</v>
      </c>
      <c r="U991">
        <f t="shared" si="46"/>
        <v>2024</v>
      </c>
      <c r="V991" t="str">
        <f t="shared" si="47"/>
        <v>Oui</v>
      </c>
    </row>
    <row r="992" spans="1:22" ht="18" customHeight="1" x14ac:dyDescent="0.3">
      <c r="A992" s="1" t="s">
        <v>60</v>
      </c>
      <c r="B992" s="2">
        <v>45544</v>
      </c>
      <c r="C992" s="34">
        <v>45756</v>
      </c>
      <c r="D992" s="3" t="s">
        <v>542</v>
      </c>
      <c r="E992" s="4">
        <v>9625</v>
      </c>
      <c r="F992" s="5">
        <v>23326</v>
      </c>
      <c r="G992" s="4">
        <v>16</v>
      </c>
      <c r="H992" s="7" t="s">
        <v>9</v>
      </c>
      <c r="I992" s="35">
        <v>9548</v>
      </c>
      <c r="J992" s="1" t="s">
        <v>19</v>
      </c>
      <c r="K992" s="6" t="s">
        <v>20</v>
      </c>
      <c r="L992" s="1">
        <v>178</v>
      </c>
      <c r="M992" s="6" t="s">
        <v>28</v>
      </c>
      <c r="N992" s="6"/>
      <c r="O992" s="4">
        <v>16</v>
      </c>
      <c r="P992" s="3" t="str">
        <f>IFERROR(VLOOKUP(A992&amp;F992,'Commentaires Offres'!H:I,2,0),"")</f>
        <v>Dernières places disponibles</v>
      </c>
      <c r="Q992" s="6" t="str">
        <f>IFERROR(VLOOKUP(A992&amp;F992,'Commentaires Offres'!C:D,2,0),"")</f>
        <v/>
      </c>
      <c r="R992" t="str">
        <f>IFERROR(VLOOKUP(L992,Tables!A:C,3,0),"")</f>
        <v>Tertiaire</v>
      </c>
      <c r="S992" t="str">
        <f>IFERROR(VLOOKUP(L992,Tables!A:C,2,0),"")</f>
        <v>Métiers de la médiation-insertion-formation</v>
      </c>
      <c r="T992">
        <f t="shared" si="45"/>
        <v>9</v>
      </c>
      <c r="U992">
        <f t="shared" si="46"/>
        <v>2024</v>
      </c>
      <c r="V992" t="str">
        <f t="shared" si="47"/>
        <v>Oui</v>
      </c>
    </row>
    <row r="993" spans="1:22" ht="18" customHeight="1" x14ac:dyDescent="0.3">
      <c r="A993" s="1" t="s">
        <v>60</v>
      </c>
      <c r="B993" s="2">
        <v>45546</v>
      </c>
      <c r="C993" s="34">
        <v>45743</v>
      </c>
      <c r="D993" s="3" t="s">
        <v>510</v>
      </c>
      <c r="E993" s="4">
        <v>2763</v>
      </c>
      <c r="F993" s="5">
        <v>23138</v>
      </c>
      <c r="G993" s="4">
        <v>14</v>
      </c>
      <c r="H993" s="7" t="s">
        <v>9</v>
      </c>
      <c r="I993" s="35">
        <v>7350</v>
      </c>
      <c r="J993" s="1" t="s">
        <v>19</v>
      </c>
      <c r="K993" s="6" t="s">
        <v>20</v>
      </c>
      <c r="L993" s="1">
        <v>159</v>
      </c>
      <c r="M993" s="6" t="s">
        <v>21</v>
      </c>
      <c r="N993" s="6"/>
      <c r="O993" s="4">
        <v>14</v>
      </c>
      <c r="P993" s="3" t="str">
        <f>IFERROR(VLOOKUP(A993&amp;F993,'Commentaires Offres'!H:I,2,0),"")</f>
        <v>Dernières places disponibles</v>
      </c>
      <c r="Q993" s="6" t="str">
        <f>IFERROR(VLOOKUP(A993&amp;F993,'Commentaires Offres'!C:D,2,0),"")</f>
        <v/>
      </c>
      <c r="R993" t="str">
        <f>IFERROR(VLOOKUP(L993,Tables!A:C,3,0),"")</f>
        <v>Tertiaire</v>
      </c>
      <c r="S993" t="str">
        <f>IFERROR(VLOOKUP(L993,Tables!A:C,2,0),"")</f>
        <v>Secrétariat - Assistanat</v>
      </c>
      <c r="T993">
        <f t="shared" si="45"/>
        <v>9</v>
      </c>
      <c r="U993">
        <f t="shared" si="46"/>
        <v>2024</v>
      </c>
      <c r="V993" t="str">
        <f t="shared" si="47"/>
        <v>Oui</v>
      </c>
    </row>
    <row r="994" spans="1:22" ht="18" customHeight="1" x14ac:dyDescent="0.3">
      <c r="A994" s="1" t="s">
        <v>60</v>
      </c>
      <c r="B994" s="2">
        <v>45547</v>
      </c>
      <c r="C994" s="34">
        <v>45596</v>
      </c>
      <c r="D994" s="3" t="s">
        <v>371</v>
      </c>
      <c r="E994" s="4">
        <v>12776</v>
      </c>
      <c r="F994" s="5">
        <v>23297</v>
      </c>
      <c r="G994" s="4">
        <v>18</v>
      </c>
      <c r="H994" s="7" t="s">
        <v>9</v>
      </c>
      <c r="I994" s="35">
        <v>2814</v>
      </c>
      <c r="J994" s="1" t="s">
        <v>19</v>
      </c>
      <c r="K994" s="6" t="s">
        <v>20</v>
      </c>
      <c r="L994" s="1">
        <v>159</v>
      </c>
      <c r="M994" s="6" t="s">
        <v>21</v>
      </c>
      <c r="N994" s="6" t="s">
        <v>188</v>
      </c>
      <c r="O994" s="4">
        <v>18</v>
      </c>
      <c r="P994" s="3" t="str">
        <f>IFERROR(VLOOKUP(A994&amp;F994,'Commentaires Offres'!H:I,2,0),"")</f>
        <v/>
      </c>
      <c r="Q994" s="6" t="str">
        <f>IFERROR(VLOOKUP(A994&amp;F994,'Commentaires Offres'!C:D,2,0),"")</f>
        <v/>
      </c>
      <c r="R994" t="str">
        <f>IFERROR(VLOOKUP(L994,Tables!A:C,3,0),"")</f>
        <v>Tertiaire</v>
      </c>
      <c r="S994" t="str">
        <f>IFERROR(VLOOKUP(L994,Tables!A:C,2,0),"")</f>
        <v>Secrétariat - Assistanat</v>
      </c>
      <c r="T994">
        <f t="shared" si="45"/>
        <v>9</v>
      </c>
      <c r="U994">
        <f t="shared" si="46"/>
        <v>2024</v>
      </c>
      <c r="V994" t="str">
        <f t="shared" si="47"/>
        <v>Oui</v>
      </c>
    </row>
    <row r="995" spans="1:22" ht="18" customHeight="1" x14ac:dyDescent="0.3">
      <c r="A995" s="1" t="s">
        <v>60</v>
      </c>
      <c r="B995" s="2">
        <v>45552</v>
      </c>
      <c r="C995" s="34">
        <v>45553</v>
      </c>
      <c r="D995" s="3" t="s">
        <v>394</v>
      </c>
      <c r="E995" s="4">
        <v>11513</v>
      </c>
      <c r="F995" s="5">
        <v>24141</v>
      </c>
      <c r="G995" s="4">
        <v>12</v>
      </c>
      <c r="H995" s="7" t="s">
        <v>23</v>
      </c>
      <c r="I995" s="35" t="s">
        <v>23</v>
      </c>
      <c r="J995" s="1" t="s">
        <v>19</v>
      </c>
      <c r="K995" s="6" t="s">
        <v>20</v>
      </c>
      <c r="L995" s="1">
        <v>166</v>
      </c>
      <c r="M995" s="6" t="s">
        <v>31</v>
      </c>
      <c r="N995" s="6" t="s">
        <v>256</v>
      </c>
      <c r="O995" s="4">
        <v>12</v>
      </c>
      <c r="P995" s="3" t="str">
        <f>IFERROR(VLOOKUP(A995&amp;F995,'Commentaires Offres'!H:I,2,0),"")</f>
        <v>Dernières places disponibles</v>
      </c>
      <c r="Q995" s="6" t="str">
        <f>IFERROR(VLOOKUP(A995&amp;F995,'Commentaires Offres'!C:D,2,0),"")</f>
        <v>Formation délocalisée à Cannes</v>
      </c>
      <c r="R995" t="str">
        <f>IFERROR(VLOOKUP(L995,Tables!A:C,3,0),"")</f>
        <v>Tertiaire</v>
      </c>
      <c r="S995" t="str">
        <f>IFERROR(VLOOKUP(L995,Tables!A:C,2,0),"")</f>
        <v>Hotellerie et restauration</v>
      </c>
      <c r="T995">
        <f t="shared" si="45"/>
        <v>9</v>
      </c>
      <c r="U995">
        <f t="shared" si="46"/>
        <v>2024</v>
      </c>
      <c r="V995" t="str">
        <f t="shared" si="47"/>
        <v>Non</v>
      </c>
    </row>
    <row r="996" spans="1:22" ht="18" customHeight="1" x14ac:dyDescent="0.3">
      <c r="A996" s="1" t="s">
        <v>60</v>
      </c>
      <c r="B996" s="2">
        <v>45553</v>
      </c>
      <c r="C996" s="34">
        <v>45751</v>
      </c>
      <c r="D996" s="3" t="s">
        <v>527</v>
      </c>
      <c r="E996" s="4">
        <v>7050</v>
      </c>
      <c r="F996" s="5">
        <v>24138</v>
      </c>
      <c r="G996" s="4">
        <v>1</v>
      </c>
      <c r="H996" s="7" t="s">
        <v>9</v>
      </c>
      <c r="I996" s="35">
        <v>11396</v>
      </c>
      <c r="J996" s="1" t="s">
        <v>19</v>
      </c>
      <c r="K996" s="6" t="s">
        <v>20</v>
      </c>
      <c r="L996" s="1">
        <v>108</v>
      </c>
      <c r="M996" s="6" t="s">
        <v>33</v>
      </c>
      <c r="N996" s="6" t="s">
        <v>206</v>
      </c>
      <c r="O996" s="4">
        <v>1</v>
      </c>
      <c r="P996" s="3" t="str">
        <f>IFERROR(VLOOKUP(A996&amp;F996,'Commentaires Offres'!H:I,2,0),"")</f>
        <v>Formation complète</v>
      </c>
      <c r="Q996" s="6" t="str">
        <f>IFERROR(VLOOKUP(A996&amp;F996,'Commentaires Offres'!C:D,2,0),"")</f>
        <v/>
      </c>
      <c r="R996" t="str">
        <f>IFERROR(VLOOKUP(L996,Tables!A:C,3,0),"")</f>
        <v>BTP</v>
      </c>
      <c r="S996" t="str">
        <f>IFERROR(VLOOKUP(L996,Tables!A:C,2,0),"")</f>
        <v>Equipement Génie climatique</v>
      </c>
      <c r="T996">
        <f t="shared" si="45"/>
        <v>9</v>
      </c>
      <c r="U996">
        <f t="shared" si="46"/>
        <v>2024</v>
      </c>
      <c r="V996" t="str">
        <f t="shared" si="47"/>
        <v>Oui</v>
      </c>
    </row>
    <row r="997" spans="1:22" ht="18" customHeight="1" x14ac:dyDescent="0.3">
      <c r="A997" s="1" t="s">
        <v>60</v>
      </c>
      <c r="B997" s="2">
        <v>45553</v>
      </c>
      <c r="C997" s="34">
        <v>45554</v>
      </c>
      <c r="D997" s="3" t="s">
        <v>297</v>
      </c>
      <c r="E997" s="4">
        <v>11064</v>
      </c>
      <c r="F997" s="5">
        <v>24090</v>
      </c>
      <c r="G997" s="4">
        <v>10</v>
      </c>
      <c r="H997" s="7" t="s">
        <v>23</v>
      </c>
      <c r="I997" s="35" t="s">
        <v>23</v>
      </c>
      <c r="J997" s="1" t="s">
        <v>19</v>
      </c>
      <c r="K997" s="6" t="s">
        <v>20</v>
      </c>
      <c r="L997" s="1">
        <v>124</v>
      </c>
      <c r="M997" s="6" t="s">
        <v>31</v>
      </c>
      <c r="N997" s="6" t="s">
        <v>210</v>
      </c>
      <c r="O997" s="4">
        <v>10</v>
      </c>
      <c r="P997" s="3" t="str">
        <f>IFERROR(VLOOKUP(A997&amp;F997,'Commentaires Offres'!H:I,2,0),"")</f>
        <v>Dernières places disponibles</v>
      </c>
      <c r="Q997" s="6" t="str">
        <f>IFERROR(VLOOKUP(A997&amp;F997,'Commentaires Offres'!C:D,2,0),"")</f>
        <v>Formation délocalisée à Cannes</v>
      </c>
      <c r="R997" t="str">
        <f>IFERROR(VLOOKUP(L997,Tables!A:C,3,0),"")</f>
        <v>BTP</v>
      </c>
      <c r="S997" t="str">
        <f>IFERROR(VLOOKUP(L997,Tables!A:C,2,0),"")</f>
        <v>Equipement Electrique</v>
      </c>
      <c r="T997">
        <f t="shared" si="45"/>
        <v>9</v>
      </c>
      <c r="U997">
        <f t="shared" si="46"/>
        <v>2024</v>
      </c>
      <c r="V997" t="str">
        <f t="shared" si="47"/>
        <v>Non</v>
      </c>
    </row>
    <row r="998" spans="1:22" ht="18" customHeight="1" x14ac:dyDescent="0.3">
      <c r="A998" s="1" t="s">
        <v>60</v>
      </c>
      <c r="B998" s="2">
        <v>45558</v>
      </c>
      <c r="C998" s="34">
        <v>45587</v>
      </c>
      <c r="D998" s="3" t="s">
        <v>397</v>
      </c>
      <c r="E998" s="4">
        <v>15142</v>
      </c>
      <c r="F998" s="5">
        <v>23205</v>
      </c>
      <c r="G998" s="4">
        <v>14</v>
      </c>
      <c r="H998" s="7" t="s">
        <v>9</v>
      </c>
      <c r="I998" s="35">
        <v>2177</v>
      </c>
      <c r="J998" s="1" t="s">
        <v>19</v>
      </c>
      <c r="K998" s="6" t="s">
        <v>20</v>
      </c>
      <c r="L998" s="1">
        <v>160</v>
      </c>
      <c r="M998" s="6" t="s">
        <v>21</v>
      </c>
      <c r="N998" s="6"/>
      <c r="O998" s="4">
        <v>14</v>
      </c>
      <c r="P998" s="3" t="str">
        <f>IFERROR(VLOOKUP(A998&amp;F998,'Commentaires Offres'!H:I,2,0),"")</f>
        <v/>
      </c>
      <c r="Q998" s="6" t="str">
        <f>IFERROR(VLOOKUP(A998&amp;F998,'Commentaires Offres'!C:D,2,0),"")</f>
        <v/>
      </c>
      <c r="R998" t="str">
        <f>IFERROR(VLOOKUP(L998,Tables!A:C,3,0),"")</f>
        <v>Tertiaire</v>
      </c>
      <c r="S998" t="str">
        <f>IFERROR(VLOOKUP(L998,Tables!A:C,2,0),"")</f>
        <v>Comptabilité - Gestion</v>
      </c>
      <c r="T998">
        <f t="shared" si="45"/>
        <v>9</v>
      </c>
      <c r="U998">
        <f t="shared" si="46"/>
        <v>2024</v>
      </c>
      <c r="V998" t="str">
        <f t="shared" si="47"/>
        <v>Oui</v>
      </c>
    </row>
    <row r="999" spans="1:22" ht="18" customHeight="1" x14ac:dyDescent="0.3">
      <c r="A999" s="1" t="s">
        <v>60</v>
      </c>
      <c r="B999" s="2">
        <v>45558</v>
      </c>
      <c r="C999" s="34">
        <v>45587</v>
      </c>
      <c r="D999" s="3" t="s">
        <v>398</v>
      </c>
      <c r="E999" s="4">
        <v>15191</v>
      </c>
      <c r="F999" s="5">
        <v>23189</v>
      </c>
      <c r="G999" s="4">
        <v>14</v>
      </c>
      <c r="H999" s="7" t="s">
        <v>9</v>
      </c>
      <c r="I999" s="35">
        <v>2030</v>
      </c>
      <c r="J999" s="1" t="s">
        <v>19</v>
      </c>
      <c r="K999" s="6" t="s">
        <v>20</v>
      </c>
      <c r="L999" s="1">
        <v>159</v>
      </c>
      <c r="M999" s="6" t="s">
        <v>21</v>
      </c>
      <c r="N999" s="6"/>
      <c r="O999" s="4">
        <v>14</v>
      </c>
      <c r="P999" s="3" t="str">
        <f>IFERROR(VLOOKUP(A999&amp;F999,'Commentaires Offres'!H:I,2,0),"")</f>
        <v/>
      </c>
      <c r="Q999" s="6" t="str">
        <f>IFERROR(VLOOKUP(A999&amp;F999,'Commentaires Offres'!C:D,2,0),"")</f>
        <v/>
      </c>
      <c r="R999" t="str">
        <f>IFERROR(VLOOKUP(L999,Tables!A:C,3,0),"")</f>
        <v>Tertiaire</v>
      </c>
      <c r="S999" t="str">
        <f>IFERROR(VLOOKUP(L999,Tables!A:C,2,0),"")</f>
        <v>Secrétariat - Assistanat</v>
      </c>
      <c r="T999">
        <f t="shared" si="45"/>
        <v>9</v>
      </c>
      <c r="U999">
        <f t="shared" si="46"/>
        <v>2024</v>
      </c>
      <c r="V999" t="str">
        <f t="shared" si="47"/>
        <v>Oui</v>
      </c>
    </row>
    <row r="1000" spans="1:22" ht="18" customHeight="1" x14ac:dyDescent="0.3">
      <c r="A1000" s="1" t="s">
        <v>60</v>
      </c>
      <c r="B1000" s="2">
        <v>45558</v>
      </c>
      <c r="C1000" s="34">
        <v>45638</v>
      </c>
      <c r="D1000" s="3" t="s">
        <v>571</v>
      </c>
      <c r="E1000" s="4">
        <v>15646</v>
      </c>
      <c r="F1000" s="5">
        <v>24127</v>
      </c>
      <c r="G1000" s="4">
        <v>14</v>
      </c>
      <c r="H1000" s="7" t="s">
        <v>23</v>
      </c>
      <c r="I1000" s="35" t="s">
        <v>23</v>
      </c>
      <c r="J1000" s="1" t="s">
        <v>19</v>
      </c>
      <c r="K1000" s="6" t="s">
        <v>20</v>
      </c>
      <c r="L1000" s="1">
        <v>176</v>
      </c>
      <c r="M1000" s="6" t="s">
        <v>38</v>
      </c>
      <c r="N1000" s="6"/>
      <c r="O1000" s="4">
        <v>14</v>
      </c>
      <c r="P1000" s="3" t="str">
        <f>IFERROR(VLOOKUP(A1000&amp;F1000,'Commentaires Offres'!H:I,2,0),"")</f>
        <v>Dernières places disponibles. Préparation Opérationnelle à l'Emploi Individuelle qui permet de se former avant de pouvoir être embauché par des sociétés partenaires. Vous passerez le titre professionnel à la fin de cette formation de 400h.</v>
      </c>
      <c r="Q1000" s="6" t="str">
        <f>IFERROR(VLOOKUP(A1000&amp;F1000,'Commentaires Offres'!C:D,2,0),"")</f>
        <v/>
      </c>
      <c r="R1000" t="str">
        <f>IFERROR(VLOOKUP(L1000,Tables!A:C,3,0),"")</f>
        <v>Tertiaire</v>
      </c>
      <c r="S1000" t="str">
        <f>IFERROR(VLOOKUP(L1000,Tables!A:C,2,0),"")</f>
        <v>Services aux particuliers</v>
      </c>
      <c r="T1000">
        <f t="shared" si="45"/>
        <v>9</v>
      </c>
      <c r="U1000">
        <f t="shared" si="46"/>
        <v>2024</v>
      </c>
      <c r="V1000" t="str">
        <f t="shared" si="47"/>
        <v>Non</v>
      </c>
    </row>
    <row r="1001" spans="1:22" ht="18" customHeight="1" x14ac:dyDescent="0.3">
      <c r="A1001" s="1" t="s">
        <v>60</v>
      </c>
      <c r="B1001" s="2">
        <v>45561</v>
      </c>
      <c r="C1001" s="34">
        <v>45596</v>
      </c>
      <c r="D1001" s="3" t="s">
        <v>369</v>
      </c>
      <c r="E1001" s="4">
        <v>15468</v>
      </c>
      <c r="F1001" s="5">
        <v>23452</v>
      </c>
      <c r="G1001" s="4">
        <v>12</v>
      </c>
      <c r="H1001" s="7" t="s">
        <v>9</v>
      </c>
      <c r="I1001" s="35">
        <v>2211</v>
      </c>
      <c r="J1001" s="1" t="s">
        <v>19</v>
      </c>
      <c r="K1001" s="6" t="s">
        <v>20</v>
      </c>
      <c r="L1001" s="1">
        <v>159</v>
      </c>
      <c r="M1001" s="6" t="s">
        <v>21</v>
      </c>
      <c r="N1001" s="6" t="s">
        <v>208</v>
      </c>
      <c r="O1001" s="4">
        <v>8</v>
      </c>
      <c r="P1001" s="3" t="str">
        <f>IFERROR(VLOOKUP(A1001&amp;F1001,'Commentaires Offres'!H:I,2,0),"")</f>
        <v/>
      </c>
      <c r="Q1001" s="6" t="str">
        <f>IFERROR(VLOOKUP(A1001&amp;F1001,'Commentaires Offres'!C:D,2,0),"")</f>
        <v/>
      </c>
      <c r="R1001" t="str">
        <f>IFERROR(VLOOKUP(L1001,Tables!A:C,3,0),"")</f>
        <v>Tertiaire</v>
      </c>
      <c r="S1001" t="str">
        <f>IFERROR(VLOOKUP(L1001,Tables!A:C,2,0),"")</f>
        <v>Secrétariat - Assistanat</v>
      </c>
      <c r="T1001">
        <f t="shared" si="45"/>
        <v>9</v>
      </c>
      <c r="U1001">
        <f t="shared" si="46"/>
        <v>2024</v>
      </c>
      <c r="V1001" t="str">
        <f t="shared" si="47"/>
        <v>Oui</v>
      </c>
    </row>
    <row r="1002" spans="1:22" ht="18" customHeight="1" x14ac:dyDescent="0.3">
      <c r="A1002" s="1" t="s">
        <v>60</v>
      </c>
      <c r="B1002" s="2">
        <v>45561</v>
      </c>
      <c r="C1002" s="34">
        <v>45596</v>
      </c>
      <c r="D1002" s="3" t="s">
        <v>365</v>
      </c>
      <c r="E1002" s="4">
        <v>12777</v>
      </c>
      <c r="F1002" s="5">
        <v>23308</v>
      </c>
      <c r="G1002" s="4">
        <v>18</v>
      </c>
      <c r="H1002" s="7" t="s">
        <v>9</v>
      </c>
      <c r="I1002" s="35">
        <v>2347</v>
      </c>
      <c r="J1002" s="1" t="s">
        <v>19</v>
      </c>
      <c r="K1002" s="6" t="s">
        <v>20</v>
      </c>
      <c r="L1002" s="1">
        <v>159</v>
      </c>
      <c r="M1002" s="6" t="s">
        <v>21</v>
      </c>
      <c r="N1002" s="6"/>
      <c r="O1002" s="4">
        <v>18</v>
      </c>
      <c r="P1002" s="3" t="str">
        <f>IFERROR(VLOOKUP(A1002&amp;F1002,'Commentaires Offres'!H:I,2,0),"")</f>
        <v/>
      </c>
      <c r="Q1002" s="6" t="str">
        <f>IFERROR(VLOOKUP(A1002&amp;F1002,'Commentaires Offres'!C:D,2,0),"")</f>
        <v/>
      </c>
      <c r="R1002" t="str">
        <f>IFERROR(VLOOKUP(L1002,Tables!A:C,3,0),"")</f>
        <v>Tertiaire</v>
      </c>
      <c r="S1002" t="str">
        <f>IFERROR(VLOOKUP(L1002,Tables!A:C,2,0),"")</f>
        <v>Secrétariat - Assistanat</v>
      </c>
      <c r="T1002">
        <f t="shared" si="45"/>
        <v>9</v>
      </c>
      <c r="U1002">
        <f t="shared" si="46"/>
        <v>2024</v>
      </c>
      <c r="V1002" t="str">
        <f t="shared" si="47"/>
        <v>Oui</v>
      </c>
    </row>
    <row r="1003" spans="1:22" ht="18" customHeight="1" x14ac:dyDescent="0.3">
      <c r="A1003" s="1" t="s">
        <v>60</v>
      </c>
      <c r="B1003" s="2">
        <v>45561</v>
      </c>
      <c r="C1003" s="34">
        <v>45596</v>
      </c>
      <c r="D1003" s="3" t="s">
        <v>373</v>
      </c>
      <c r="E1003" s="4">
        <v>12779</v>
      </c>
      <c r="F1003" s="5">
        <v>23305</v>
      </c>
      <c r="G1003" s="4">
        <v>18</v>
      </c>
      <c r="H1003" s="7" t="s">
        <v>9</v>
      </c>
      <c r="I1003" s="35">
        <v>2347</v>
      </c>
      <c r="J1003" s="1" t="s">
        <v>19</v>
      </c>
      <c r="K1003" s="6" t="s">
        <v>20</v>
      </c>
      <c r="L1003" s="1">
        <v>159</v>
      </c>
      <c r="M1003" s="6" t="s">
        <v>21</v>
      </c>
      <c r="N1003" s="6"/>
      <c r="O1003" s="4">
        <v>18</v>
      </c>
      <c r="P1003" s="3" t="str">
        <f>IFERROR(VLOOKUP(A1003&amp;F1003,'Commentaires Offres'!H:I,2,0),"")</f>
        <v/>
      </c>
      <c r="Q1003" s="6" t="str">
        <f>IFERROR(VLOOKUP(A1003&amp;F1003,'Commentaires Offres'!C:D,2,0),"")</f>
        <v/>
      </c>
      <c r="R1003" t="str">
        <f>IFERROR(VLOOKUP(L1003,Tables!A:C,3,0),"")</f>
        <v>Tertiaire</v>
      </c>
      <c r="S1003" t="str">
        <f>IFERROR(VLOOKUP(L1003,Tables!A:C,2,0),"")</f>
        <v>Secrétariat - Assistanat</v>
      </c>
      <c r="T1003">
        <f t="shared" si="45"/>
        <v>9</v>
      </c>
      <c r="U1003">
        <f t="shared" si="46"/>
        <v>2024</v>
      </c>
      <c r="V1003" t="str">
        <f t="shared" si="47"/>
        <v>Oui</v>
      </c>
    </row>
    <row r="1004" spans="1:22" ht="18" customHeight="1" x14ac:dyDescent="0.3">
      <c r="A1004" s="1" t="s">
        <v>60</v>
      </c>
      <c r="B1004" s="2">
        <v>45562</v>
      </c>
      <c r="C1004" s="34">
        <v>45631</v>
      </c>
      <c r="D1004" s="3" t="s">
        <v>866</v>
      </c>
      <c r="E1004" s="4">
        <v>14201</v>
      </c>
      <c r="F1004" s="5">
        <v>24185</v>
      </c>
      <c r="G1004" s="4">
        <v>10</v>
      </c>
      <c r="H1004" s="7" t="s">
        <v>23</v>
      </c>
      <c r="I1004" s="35" t="s">
        <v>23</v>
      </c>
      <c r="J1004" s="1" t="s">
        <v>19</v>
      </c>
      <c r="K1004" s="6" t="s">
        <v>25</v>
      </c>
      <c r="L1004" s="1">
        <v>179</v>
      </c>
      <c r="M1004" s="6" t="s">
        <v>29</v>
      </c>
      <c r="N1004" s="6" t="s">
        <v>773</v>
      </c>
      <c r="O1004" s="4">
        <v>10</v>
      </c>
      <c r="P1004" s="3" t="str">
        <f>IFERROR(VLOOKUP(A1004&amp;F1004,'Commentaires Offres'!H:I,2,0),"")</f>
        <v>Cette formation dispose de places financées par France Travail et ces places sont réservées aux demandeurs d’emplois. 
Si vous souhaitez vous positionner, n’hésitez pas à nous contacter au 3936</v>
      </c>
      <c r="Q1004" s="6" t="str">
        <f>IFERROR(VLOOKUP(A1004&amp;F1004,'Commentaires Offres'!C:D,2,0),"")</f>
        <v/>
      </c>
      <c r="R1004" t="str">
        <f>IFERROR(VLOOKUP(L1004,Tables!A:C,3,0),"")</f>
        <v>Préparatoire</v>
      </c>
      <c r="S1004" t="str">
        <f>IFERROR(VLOOKUP(L1004,Tables!A:C,2,0),"")</f>
        <v>Pré-professionnalisation</v>
      </c>
      <c r="T1004">
        <f t="shared" si="45"/>
        <v>9</v>
      </c>
      <c r="U1004">
        <f t="shared" si="46"/>
        <v>2024</v>
      </c>
      <c r="V1004" t="str">
        <f t="shared" si="47"/>
        <v>Non</v>
      </c>
    </row>
    <row r="1005" spans="1:22" ht="18" customHeight="1" x14ac:dyDescent="0.3">
      <c r="A1005" s="1" t="s">
        <v>60</v>
      </c>
      <c r="B1005" s="2">
        <v>45565</v>
      </c>
      <c r="C1005" s="34">
        <v>45763</v>
      </c>
      <c r="D1005" s="3" t="s">
        <v>587</v>
      </c>
      <c r="E1005" s="4">
        <v>11602</v>
      </c>
      <c r="F1005" s="5">
        <v>24180</v>
      </c>
      <c r="G1005" s="4">
        <v>10</v>
      </c>
      <c r="H1005" s="7" t="s">
        <v>9</v>
      </c>
      <c r="I1005" s="35">
        <v>8393</v>
      </c>
      <c r="J1005" s="1" t="s">
        <v>19</v>
      </c>
      <c r="K1005" s="6" t="s">
        <v>20</v>
      </c>
      <c r="L1005" s="1">
        <v>165</v>
      </c>
      <c r="M1005" s="6" t="s">
        <v>47</v>
      </c>
      <c r="N1005" s="6"/>
      <c r="O1005" s="4">
        <v>12</v>
      </c>
      <c r="P1005" s="3" t="str">
        <f>IFERROR(VLOOKUP(A1005&amp;F1005,'Commentaires Offres'!H:I,2,0),"")</f>
        <v/>
      </c>
      <c r="Q1005" s="6" t="str">
        <f>IFERROR(VLOOKUP(A1005&amp;F1005,'Commentaires Offres'!C:D,2,0),"")</f>
        <v/>
      </c>
      <c r="R1005" t="str">
        <f>IFERROR(VLOOKUP(L1005,Tables!A:C,3,0),"")</f>
        <v>Tertiaire</v>
      </c>
      <c r="S1005" t="str">
        <f>IFERROR(VLOOKUP(L1005,Tables!A:C,2,0),"")</f>
        <v>Tourisme et loisirs</v>
      </c>
      <c r="T1005">
        <f t="shared" si="45"/>
        <v>9</v>
      </c>
      <c r="U1005">
        <f t="shared" si="46"/>
        <v>2024</v>
      </c>
      <c r="V1005" t="str">
        <f t="shared" si="47"/>
        <v>Oui</v>
      </c>
    </row>
    <row r="1006" spans="1:22" ht="18" customHeight="1" x14ac:dyDescent="0.3">
      <c r="A1006" s="1" t="s">
        <v>60</v>
      </c>
      <c r="B1006" s="2">
        <v>45566</v>
      </c>
      <c r="C1006" s="34">
        <v>45568</v>
      </c>
      <c r="D1006" s="3" t="s">
        <v>290</v>
      </c>
      <c r="E1006" s="4">
        <v>11067</v>
      </c>
      <c r="F1006" s="5">
        <v>24047</v>
      </c>
      <c r="G1006" s="4">
        <v>10</v>
      </c>
      <c r="H1006" s="7" t="s">
        <v>23</v>
      </c>
      <c r="I1006" s="35" t="s">
        <v>23</v>
      </c>
      <c r="J1006" s="1" t="s">
        <v>19</v>
      </c>
      <c r="K1006" s="6" t="s">
        <v>20</v>
      </c>
      <c r="L1006" s="1">
        <v>124</v>
      </c>
      <c r="M1006" s="6" t="s">
        <v>31</v>
      </c>
      <c r="N1006" s="6" t="s">
        <v>210</v>
      </c>
      <c r="O1006" s="4">
        <v>10</v>
      </c>
      <c r="P1006" s="3" t="str">
        <f>IFERROR(VLOOKUP(A1006&amp;F1006,'Commentaires Offres'!H:I,2,0),"")</f>
        <v>Dernières places disponibles</v>
      </c>
      <c r="Q1006" s="6" t="str">
        <f>IFERROR(VLOOKUP(A1006&amp;F1006,'Commentaires Offres'!C:D,2,0),"")</f>
        <v>Formation délocalisée à Cannes</v>
      </c>
      <c r="R1006" t="str">
        <f>IFERROR(VLOOKUP(L1006,Tables!A:C,3,0),"")</f>
        <v>BTP</v>
      </c>
      <c r="S1006" t="str">
        <f>IFERROR(VLOOKUP(L1006,Tables!A:C,2,0),"")</f>
        <v>Equipement Electrique</v>
      </c>
      <c r="T1006">
        <f t="shared" si="45"/>
        <v>10</v>
      </c>
      <c r="U1006">
        <f t="shared" si="46"/>
        <v>2024</v>
      </c>
      <c r="V1006" t="str">
        <f t="shared" si="47"/>
        <v>Non</v>
      </c>
    </row>
    <row r="1007" spans="1:22" ht="18" customHeight="1" x14ac:dyDescent="0.3">
      <c r="A1007" s="1" t="s">
        <v>60</v>
      </c>
      <c r="B1007" s="2">
        <v>45566</v>
      </c>
      <c r="C1007" s="34">
        <v>45757</v>
      </c>
      <c r="D1007" s="3" t="s">
        <v>575</v>
      </c>
      <c r="E1007" s="4">
        <v>9667</v>
      </c>
      <c r="F1007" s="5">
        <v>23198</v>
      </c>
      <c r="G1007" s="4">
        <v>14</v>
      </c>
      <c r="H1007" s="7" t="s">
        <v>9</v>
      </c>
      <c r="I1007" s="35">
        <v>8085</v>
      </c>
      <c r="J1007" s="1" t="s">
        <v>19</v>
      </c>
      <c r="K1007" s="6" t="s">
        <v>20</v>
      </c>
      <c r="L1007" s="1">
        <v>160</v>
      </c>
      <c r="M1007" s="6" t="s">
        <v>21</v>
      </c>
      <c r="N1007" s="6"/>
      <c r="O1007" s="4">
        <v>14</v>
      </c>
      <c r="P1007" s="3" t="str">
        <f>IFERROR(VLOOKUP(A1007&amp;F1007,'Commentaires Offres'!H:I,2,0),"")</f>
        <v>Dernières places disponibles</v>
      </c>
      <c r="Q1007" s="6" t="str">
        <f>IFERROR(VLOOKUP(A1007&amp;F1007,'Commentaires Offres'!C:D,2,0),"")</f>
        <v/>
      </c>
      <c r="R1007" t="str">
        <f>IFERROR(VLOOKUP(L1007,Tables!A:C,3,0),"")</f>
        <v>Tertiaire</v>
      </c>
      <c r="S1007" t="str">
        <f>IFERROR(VLOOKUP(L1007,Tables!A:C,2,0),"")</f>
        <v>Comptabilité - Gestion</v>
      </c>
      <c r="T1007">
        <f t="shared" si="45"/>
        <v>10</v>
      </c>
      <c r="U1007">
        <f t="shared" si="46"/>
        <v>2024</v>
      </c>
      <c r="V1007" t="str">
        <f t="shared" si="47"/>
        <v>Oui</v>
      </c>
    </row>
    <row r="1008" spans="1:22" ht="18" customHeight="1" x14ac:dyDescent="0.3">
      <c r="A1008" s="1" t="s">
        <v>60</v>
      </c>
      <c r="B1008" s="2">
        <v>45566</v>
      </c>
      <c r="C1008" s="34">
        <v>45758</v>
      </c>
      <c r="D1008" s="3" t="s">
        <v>576</v>
      </c>
      <c r="E1008" s="4">
        <v>9914</v>
      </c>
      <c r="F1008" s="5">
        <v>24032</v>
      </c>
      <c r="G1008" s="4">
        <v>12</v>
      </c>
      <c r="H1008" s="7" t="s">
        <v>9</v>
      </c>
      <c r="I1008" s="35">
        <v>7700</v>
      </c>
      <c r="J1008" s="1" t="s">
        <v>19</v>
      </c>
      <c r="K1008" s="6" t="s">
        <v>20</v>
      </c>
      <c r="L1008" s="1">
        <v>160</v>
      </c>
      <c r="M1008" s="6" t="s">
        <v>21</v>
      </c>
      <c r="N1008" s="6" t="s">
        <v>216</v>
      </c>
      <c r="O1008" s="4">
        <v>12</v>
      </c>
      <c r="P1008" s="3" t="str">
        <f>IFERROR(VLOOKUP(A1008&amp;F1008,'Commentaires Offres'!H:I,2,0),"")</f>
        <v>Dernières places disponibles</v>
      </c>
      <c r="Q1008" s="6" t="str">
        <f>IFERROR(VLOOKUP(A1008&amp;F1008,'Commentaires Offres'!C:D,2,0),"")</f>
        <v/>
      </c>
      <c r="R1008" t="str">
        <f>IFERROR(VLOOKUP(L1008,Tables!A:C,3,0),"")</f>
        <v>Tertiaire</v>
      </c>
      <c r="S1008" t="str">
        <f>IFERROR(VLOOKUP(L1008,Tables!A:C,2,0),"")</f>
        <v>Comptabilité - Gestion</v>
      </c>
      <c r="T1008">
        <f t="shared" si="45"/>
        <v>10</v>
      </c>
      <c r="U1008">
        <f t="shared" si="46"/>
        <v>2024</v>
      </c>
      <c r="V1008" t="str">
        <f t="shared" si="47"/>
        <v>Oui</v>
      </c>
    </row>
    <row r="1009" spans="1:22" ht="18" customHeight="1" x14ac:dyDescent="0.3">
      <c r="A1009" s="1" t="s">
        <v>60</v>
      </c>
      <c r="B1009" s="2">
        <v>45566</v>
      </c>
      <c r="C1009" s="34">
        <v>45758</v>
      </c>
      <c r="D1009" s="3" t="s">
        <v>584</v>
      </c>
      <c r="E1009" s="4">
        <v>9698</v>
      </c>
      <c r="F1009" s="5">
        <v>23186</v>
      </c>
      <c r="G1009" s="4">
        <v>14</v>
      </c>
      <c r="H1009" s="7" t="s">
        <v>9</v>
      </c>
      <c r="I1009" s="35">
        <v>7350</v>
      </c>
      <c r="J1009" s="1" t="s">
        <v>19</v>
      </c>
      <c r="K1009" s="6" t="s">
        <v>20</v>
      </c>
      <c r="L1009" s="1">
        <v>159</v>
      </c>
      <c r="M1009" s="6" t="s">
        <v>21</v>
      </c>
      <c r="N1009" s="6"/>
      <c r="O1009" s="4">
        <v>14</v>
      </c>
      <c r="P1009" s="3" t="str">
        <f>IFERROR(VLOOKUP(A1009&amp;F1009,'Commentaires Offres'!H:I,2,0),"")</f>
        <v>Dernières places disponibles</v>
      </c>
      <c r="Q1009" s="6" t="str">
        <f>IFERROR(VLOOKUP(A1009&amp;F1009,'Commentaires Offres'!C:D,2,0),"")</f>
        <v/>
      </c>
      <c r="R1009" t="str">
        <f>IFERROR(VLOOKUP(L1009,Tables!A:C,3,0),"")</f>
        <v>Tertiaire</v>
      </c>
      <c r="S1009" t="str">
        <f>IFERROR(VLOOKUP(L1009,Tables!A:C,2,0),"")</f>
        <v>Secrétariat - Assistanat</v>
      </c>
      <c r="T1009">
        <f t="shared" si="45"/>
        <v>10</v>
      </c>
      <c r="U1009">
        <f t="shared" si="46"/>
        <v>2024</v>
      </c>
      <c r="V1009" t="str">
        <f t="shared" si="47"/>
        <v>Oui</v>
      </c>
    </row>
    <row r="1010" spans="1:22" ht="18" customHeight="1" x14ac:dyDescent="0.3">
      <c r="A1010" s="1" t="s">
        <v>60</v>
      </c>
      <c r="B1010" s="2">
        <v>45568</v>
      </c>
      <c r="C1010" s="34">
        <v>45650</v>
      </c>
      <c r="D1010" s="3" t="s">
        <v>774</v>
      </c>
      <c r="E1010" s="4">
        <v>15417</v>
      </c>
      <c r="F1010" s="5">
        <v>24166</v>
      </c>
      <c r="G1010" s="4">
        <v>12</v>
      </c>
      <c r="H1010" s="7" t="s">
        <v>23</v>
      </c>
      <c r="I1010" s="35" t="s">
        <v>23</v>
      </c>
      <c r="J1010" s="1" t="s">
        <v>19</v>
      </c>
      <c r="K1010" s="6" t="s">
        <v>20</v>
      </c>
      <c r="L1010" s="1">
        <v>106</v>
      </c>
      <c r="M1010" s="6" t="s">
        <v>33</v>
      </c>
      <c r="N1010" s="6"/>
      <c r="O1010" s="4">
        <v>12</v>
      </c>
      <c r="P1010" s="3" t="str">
        <f>IFERROR(VLOOKUP(A1010&amp;F1010,'Commentaires Offres'!H:I,2,0),"")</f>
        <v>Formation "agent polyvalent de maintenance des bâtiment" financée par Constructys dans le cadre d'une POEC. Cette session est ouverte aux demandeurs d'emplois de 18 à 25 ans et aux bénéficiaires du RSA. Si vous souhaitez vous positionner, n’hésitez pas à nous contacter au 3936</v>
      </c>
      <c r="Q1010" s="6" t="str">
        <f>IFERROR(VLOOKUP(A1010&amp;F1010,'Commentaires Offres'!C:D,2,0),"")</f>
        <v/>
      </c>
      <c r="R1010" t="str">
        <f>IFERROR(VLOOKUP(L1010,Tables!A:C,3,0),"")</f>
        <v>BTP</v>
      </c>
      <c r="S1010" t="str">
        <f>IFERROR(VLOOKUP(L1010,Tables!A:C,2,0),"")</f>
        <v>Entretien du batiment</v>
      </c>
      <c r="T1010">
        <f t="shared" si="45"/>
        <v>10</v>
      </c>
      <c r="U1010">
        <f t="shared" si="46"/>
        <v>2024</v>
      </c>
      <c r="V1010" t="str">
        <f t="shared" si="47"/>
        <v>Non</v>
      </c>
    </row>
    <row r="1011" spans="1:22" ht="18" customHeight="1" x14ac:dyDescent="0.3">
      <c r="A1011" s="1" t="s">
        <v>60</v>
      </c>
      <c r="B1011" s="2">
        <v>45574</v>
      </c>
      <c r="C1011" s="34">
        <v>45743</v>
      </c>
      <c r="D1011" s="3" t="s">
        <v>532</v>
      </c>
      <c r="E1011" s="4">
        <v>11519</v>
      </c>
      <c r="F1011" s="5">
        <v>23424</v>
      </c>
      <c r="G1011" s="4">
        <v>14</v>
      </c>
      <c r="H1011" s="7" t="s">
        <v>9</v>
      </c>
      <c r="I1011" s="35">
        <v>5558</v>
      </c>
      <c r="J1011" s="1" t="s">
        <v>19</v>
      </c>
      <c r="K1011" s="6" t="s">
        <v>20</v>
      </c>
      <c r="L1011" s="1">
        <v>159</v>
      </c>
      <c r="M1011" s="6" t="s">
        <v>21</v>
      </c>
      <c r="N1011" s="6"/>
      <c r="O1011" s="4">
        <v>10</v>
      </c>
      <c r="P1011" s="3" t="str">
        <f>IFERROR(VLOOKUP(A1011&amp;F1011,'Commentaires Offres'!H:I,2,0),"")</f>
        <v>Dernières places disponibles</v>
      </c>
      <c r="Q1011" s="6" t="str">
        <f>IFERROR(VLOOKUP(A1011&amp;F1011,'Commentaires Offres'!C:D,2,0),"")</f>
        <v/>
      </c>
      <c r="R1011" t="str">
        <f>IFERROR(VLOOKUP(L1011,Tables!A:C,3,0),"")</f>
        <v>Tertiaire</v>
      </c>
      <c r="S1011" t="str">
        <f>IFERROR(VLOOKUP(L1011,Tables!A:C,2,0),"")</f>
        <v>Secrétariat - Assistanat</v>
      </c>
      <c r="T1011">
        <f t="shared" si="45"/>
        <v>10</v>
      </c>
      <c r="U1011">
        <f t="shared" si="46"/>
        <v>2024</v>
      </c>
      <c r="V1011" t="str">
        <f t="shared" si="47"/>
        <v>Oui</v>
      </c>
    </row>
    <row r="1012" spans="1:22" ht="18" customHeight="1" x14ac:dyDescent="0.3">
      <c r="A1012" s="1" t="s">
        <v>60</v>
      </c>
      <c r="B1012" s="2">
        <v>45574</v>
      </c>
      <c r="C1012" s="34">
        <v>45743</v>
      </c>
      <c r="D1012" s="3" t="s">
        <v>533</v>
      </c>
      <c r="E1012" s="4">
        <v>9659</v>
      </c>
      <c r="F1012" s="5">
        <v>23233</v>
      </c>
      <c r="G1012" s="4">
        <v>18</v>
      </c>
      <c r="H1012" s="7" t="s">
        <v>9</v>
      </c>
      <c r="I1012" s="35">
        <v>5985</v>
      </c>
      <c r="J1012" s="1" t="s">
        <v>19</v>
      </c>
      <c r="K1012" s="6" t="s">
        <v>20</v>
      </c>
      <c r="L1012" s="1">
        <v>159</v>
      </c>
      <c r="M1012" s="6" t="s">
        <v>21</v>
      </c>
      <c r="N1012" s="6" t="s">
        <v>39</v>
      </c>
      <c r="O1012" s="4">
        <v>18</v>
      </c>
      <c r="P1012" s="3" t="str">
        <f>IFERROR(VLOOKUP(A1012&amp;F1012,'Commentaires Offres'!H:I,2,0),"")</f>
        <v>Dernières places disponibles</v>
      </c>
      <c r="Q1012" s="6" t="str">
        <f>IFERROR(VLOOKUP(A1012&amp;F1012,'Commentaires Offres'!C:D,2,0),"")</f>
        <v/>
      </c>
      <c r="R1012" t="str">
        <f>IFERROR(VLOOKUP(L1012,Tables!A:C,3,0),"")</f>
        <v>Tertiaire</v>
      </c>
      <c r="S1012" t="str">
        <f>IFERROR(VLOOKUP(L1012,Tables!A:C,2,0),"")</f>
        <v>Secrétariat - Assistanat</v>
      </c>
      <c r="T1012">
        <f t="shared" si="45"/>
        <v>10</v>
      </c>
      <c r="U1012">
        <f t="shared" si="46"/>
        <v>2024</v>
      </c>
      <c r="V1012" t="str">
        <f t="shared" si="47"/>
        <v>Oui</v>
      </c>
    </row>
    <row r="1013" spans="1:22" ht="18" customHeight="1" x14ac:dyDescent="0.3">
      <c r="A1013" s="1" t="s">
        <v>60</v>
      </c>
      <c r="B1013" s="2">
        <v>45579</v>
      </c>
      <c r="C1013" s="34">
        <v>45637</v>
      </c>
      <c r="D1013" s="3" t="s">
        <v>331</v>
      </c>
      <c r="E1013" s="4">
        <v>15140</v>
      </c>
      <c r="F1013" s="5">
        <v>23201</v>
      </c>
      <c r="G1013" s="4">
        <v>14</v>
      </c>
      <c r="H1013" s="7" t="s">
        <v>9</v>
      </c>
      <c r="I1013" s="35">
        <v>3584</v>
      </c>
      <c r="J1013" s="1" t="s">
        <v>19</v>
      </c>
      <c r="K1013" s="6" t="s">
        <v>20</v>
      </c>
      <c r="L1013" s="1">
        <v>160</v>
      </c>
      <c r="M1013" s="6" t="s">
        <v>21</v>
      </c>
      <c r="N1013" s="6"/>
      <c r="O1013" s="4">
        <v>14</v>
      </c>
      <c r="P1013" s="3" t="str">
        <f>IFERROR(VLOOKUP(A1013&amp;F1013,'Commentaires Offres'!H:I,2,0),"")</f>
        <v/>
      </c>
      <c r="Q1013" s="6" t="str">
        <f>IFERROR(VLOOKUP(A1013&amp;F1013,'Commentaires Offres'!C:D,2,0),"")</f>
        <v/>
      </c>
      <c r="R1013" t="str">
        <f>IFERROR(VLOOKUP(L1013,Tables!A:C,3,0),"")</f>
        <v>Tertiaire</v>
      </c>
      <c r="S1013" t="str">
        <f>IFERROR(VLOOKUP(L1013,Tables!A:C,2,0),"")</f>
        <v>Comptabilité - Gestion</v>
      </c>
      <c r="T1013">
        <f t="shared" si="45"/>
        <v>10</v>
      </c>
      <c r="U1013">
        <f t="shared" si="46"/>
        <v>2024</v>
      </c>
      <c r="V1013" t="str">
        <f t="shared" si="47"/>
        <v>Oui</v>
      </c>
    </row>
    <row r="1014" spans="1:22" ht="18" customHeight="1" x14ac:dyDescent="0.3">
      <c r="A1014" s="1" t="s">
        <v>60</v>
      </c>
      <c r="B1014" s="2">
        <v>45579</v>
      </c>
      <c r="C1014" s="34">
        <v>45637</v>
      </c>
      <c r="D1014" s="3" t="s">
        <v>395</v>
      </c>
      <c r="E1014" s="4">
        <v>15192</v>
      </c>
      <c r="F1014" s="5">
        <v>23190</v>
      </c>
      <c r="G1014" s="4">
        <v>14</v>
      </c>
      <c r="H1014" s="7" t="s">
        <v>9</v>
      </c>
      <c r="I1014" s="35">
        <v>3297</v>
      </c>
      <c r="J1014" s="1" t="s">
        <v>19</v>
      </c>
      <c r="K1014" s="6" t="s">
        <v>20</v>
      </c>
      <c r="L1014" s="1">
        <v>159</v>
      </c>
      <c r="M1014" s="6" t="s">
        <v>21</v>
      </c>
      <c r="N1014" s="6"/>
      <c r="O1014" s="4">
        <v>14</v>
      </c>
      <c r="P1014" s="3" t="str">
        <f>IFERROR(VLOOKUP(A1014&amp;F1014,'Commentaires Offres'!H:I,2,0),"")</f>
        <v/>
      </c>
      <c r="Q1014" s="6" t="str">
        <f>IFERROR(VLOOKUP(A1014&amp;F1014,'Commentaires Offres'!C:D,2,0),"")</f>
        <v/>
      </c>
      <c r="R1014" t="str">
        <f>IFERROR(VLOOKUP(L1014,Tables!A:C,3,0),"")</f>
        <v>Tertiaire</v>
      </c>
      <c r="S1014" t="str">
        <f>IFERROR(VLOOKUP(L1014,Tables!A:C,2,0),"")</f>
        <v>Secrétariat - Assistanat</v>
      </c>
      <c r="T1014">
        <f t="shared" si="45"/>
        <v>10</v>
      </c>
      <c r="U1014">
        <f t="shared" si="46"/>
        <v>2024</v>
      </c>
      <c r="V1014" t="str">
        <f t="shared" si="47"/>
        <v>Oui</v>
      </c>
    </row>
    <row r="1015" spans="1:22" ht="18" customHeight="1" x14ac:dyDescent="0.3">
      <c r="A1015" s="1" t="s">
        <v>60</v>
      </c>
      <c r="B1015" s="2">
        <v>45579</v>
      </c>
      <c r="C1015" s="34">
        <v>45611</v>
      </c>
      <c r="D1015" s="3" t="s">
        <v>738</v>
      </c>
      <c r="E1015" s="4">
        <v>14386</v>
      </c>
      <c r="F1015" s="5">
        <v>24188</v>
      </c>
      <c r="G1015" s="4">
        <v>14</v>
      </c>
      <c r="H1015" s="7" t="s">
        <v>23</v>
      </c>
      <c r="I1015" s="35" t="s">
        <v>23</v>
      </c>
      <c r="J1015" s="1" t="s">
        <v>19</v>
      </c>
      <c r="K1015" s="6" t="s">
        <v>25</v>
      </c>
      <c r="L1015" s="1">
        <v>159</v>
      </c>
      <c r="M1015" s="6" t="s">
        <v>26</v>
      </c>
      <c r="N1015" s="6" t="s">
        <v>775</v>
      </c>
      <c r="O1015" s="4">
        <v>14</v>
      </c>
      <c r="P1015" s="3" t="str">
        <f>IFERROR(VLOOKUP(A1015&amp;F1015,'Commentaires Offres'!H:I,2,0),"")</f>
        <v/>
      </c>
      <c r="Q1015" s="6" t="str">
        <f>IFERROR(VLOOKUP(A1015&amp;F1015,'Commentaires Offres'!C:D,2,0),"")</f>
        <v/>
      </c>
      <c r="R1015" t="str">
        <f>IFERROR(VLOOKUP(L1015,Tables!A:C,3,0),"")</f>
        <v>Tertiaire</v>
      </c>
      <c r="S1015" t="str">
        <f>IFERROR(VLOOKUP(L1015,Tables!A:C,2,0),"")</f>
        <v>Secrétariat - Assistanat</v>
      </c>
      <c r="T1015">
        <f t="shared" si="45"/>
        <v>10</v>
      </c>
      <c r="U1015">
        <f t="shared" si="46"/>
        <v>2024</v>
      </c>
      <c r="V1015" t="str">
        <f t="shared" si="47"/>
        <v>Non</v>
      </c>
    </row>
    <row r="1016" spans="1:22" ht="18" customHeight="1" x14ac:dyDescent="0.3">
      <c r="A1016" s="1" t="s">
        <v>60</v>
      </c>
      <c r="B1016" s="2">
        <v>45579</v>
      </c>
      <c r="C1016" s="34">
        <v>45848</v>
      </c>
      <c r="D1016" s="3" t="s">
        <v>776</v>
      </c>
      <c r="E1016" s="4">
        <v>15711</v>
      </c>
      <c r="F1016" s="5">
        <v>24181</v>
      </c>
      <c r="G1016" s="4">
        <v>14</v>
      </c>
      <c r="H1016" s="7" t="s">
        <v>23</v>
      </c>
      <c r="I1016" s="35" t="s">
        <v>23</v>
      </c>
      <c r="J1016" s="1" t="s">
        <v>19</v>
      </c>
      <c r="K1016" s="6" t="s">
        <v>20</v>
      </c>
      <c r="L1016" s="1">
        <v>164</v>
      </c>
      <c r="M1016" s="6" t="s">
        <v>27</v>
      </c>
      <c r="N1016" s="6" t="s">
        <v>777</v>
      </c>
      <c r="O1016" s="4">
        <v>14</v>
      </c>
      <c r="P1016" s="3" t="str">
        <f>IFERROR(VLOOKUP(A1016&amp;F1016,'Commentaires Offres'!H:I,2,0),"")</f>
        <v>Cette formation est financée par le Conseil Régional Paca et ces places sont réservées aux demandeurs d'emplois. Elle dispose également de places réservées aux candidats bénéficiant d’un financement individuel (CPFT, CPF, CSP…).</v>
      </c>
      <c r="Q1016" s="6" t="str">
        <f>IFERROR(VLOOKUP(A1016&amp;F1016,'Commentaires Offres'!C:D,2,0),"")</f>
        <v/>
      </c>
      <c r="R1016" t="str">
        <f>IFERROR(VLOOKUP(L1016,Tables!A:C,3,0),"")</f>
        <v>Tertiaire</v>
      </c>
      <c r="S1016" t="str">
        <f>IFERROR(VLOOKUP(L1016,Tables!A:C,2,0),"")</f>
        <v>Informatique et télécommunication</v>
      </c>
      <c r="T1016">
        <f t="shared" si="45"/>
        <v>10</v>
      </c>
      <c r="U1016">
        <f t="shared" si="46"/>
        <v>2024</v>
      </c>
      <c r="V1016" t="str">
        <f t="shared" si="47"/>
        <v>Non</v>
      </c>
    </row>
    <row r="1017" spans="1:22" ht="18" customHeight="1" x14ac:dyDescent="0.3">
      <c r="A1017" s="1" t="s">
        <v>60</v>
      </c>
      <c r="B1017" s="2">
        <v>45580</v>
      </c>
      <c r="C1017" s="34">
        <v>45581</v>
      </c>
      <c r="D1017" s="3" t="s">
        <v>394</v>
      </c>
      <c r="E1017" s="4">
        <v>11513</v>
      </c>
      <c r="F1017" s="5">
        <v>24142</v>
      </c>
      <c r="G1017" s="4">
        <v>12</v>
      </c>
      <c r="H1017" s="7" t="s">
        <v>23</v>
      </c>
      <c r="I1017" s="35" t="s">
        <v>23</v>
      </c>
      <c r="J1017" s="1" t="s">
        <v>19</v>
      </c>
      <c r="K1017" s="6" t="s">
        <v>20</v>
      </c>
      <c r="L1017" s="1">
        <v>166</v>
      </c>
      <c r="M1017" s="6" t="s">
        <v>31</v>
      </c>
      <c r="N1017" s="6" t="s">
        <v>256</v>
      </c>
      <c r="O1017" s="4">
        <v>12</v>
      </c>
      <c r="P1017" s="3" t="str">
        <f>IFERROR(VLOOKUP(A1017&amp;F1017,'Commentaires Offres'!H:I,2,0),"")</f>
        <v>Dernières places disponibles</v>
      </c>
      <c r="Q1017" s="6" t="str">
        <f>IFERROR(VLOOKUP(A1017&amp;F1017,'Commentaires Offres'!C:D,2,0),"")</f>
        <v>Formation délocalisée à Cannes</v>
      </c>
      <c r="R1017" t="str">
        <f>IFERROR(VLOOKUP(L1017,Tables!A:C,3,0),"")</f>
        <v>Tertiaire</v>
      </c>
      <c r="S1017" t="str">
        <f>IFERROR(VLOOKUP(L1017,Tables!A:C,2,0),"")</f>
        <v>Hotellerie et restauration</v>
      </c>
      <c r="T1017">
        <f t="shared" si="45"/>
        <v>10</v>
      </c>
      <c r="U1017">
        <f t="shared" si="46"/>
        <v>2024</v>
      </c>
      <c r="V1017" t="str">
        <f t="shared" si="47"/>
        <v>Non</v>
      </c>
    </row>
    <row r="1018" spans="1:22" ht="18" customHeight="1" x14ac:dyDescent="0.3">
      <c r="A1018" s="1" t="s">
        <v>60</v>
      </c>
      <c r="B1018" s="2">
        <v>45593</v>
      </c>
      <c r="C1018" s="34">
        <v>45637</v>
      </c>
      <c r="D1018" s="3" t="s">
        <v>335</v>
      </c>
      <c r="E1018" s="4">
        <v>15141</v>
      </c>
      <c r="F1018" s="5">
        <v>23203</v>
      </c>
      <c r="G1018" s="4">
        <v>14</v>
      </c>
      <c r="H1018" s="7" t="s">
        <v>9</v>
      </c>
      <c r="I1018" s="35">
        <v>2880</v>
      </c>
      <c r="J1018" s="1" t="s">
        <v>19</v>
      </c>
      <c r="K1018" s="6" t="s">
        <v>20</v>
      </c>
      <c r="L1018" s="1">
        <v>160</v>
      </c>
      <c r="M1018" s="6" t="s">
        <v>21</v>
      </c>
      <c r="N1018" s="6"/>
      <c r="O1018" s="4">
        <v>14</v>
      </c>
      <c r="P1018" s="3" t="str">
        <f>IFERROR(VLOOKUP(A1018&amp;F1018,'Commentaires Offres'!H:I,2,0),"")</f>
        <v/>
      </c>
      <c r="Q1018" s="6" t="str">
        <f>IFERROR(VLOOKUP(A1018&amp;F1018,'Commentaires Offres'!C:D,2,0),"")</f>
        <v/>
      </c>
      <c r="R1018" t="str">
        <f>IFERROR(VLOOKUP(L1018,Tables!A:C,3,0),"")</f>
        <v>Tertiaire</v>
      </c>
      <c r="S1018" t="str">
        <f>IFERROR(VLOOKUP(L1018,Tables!A:C,2,0),"")</f>
        <v>Comptabilité - Gestion</v>
      </c>
      <c r="T1018">
        <f t="shared" si="45"/>
        <v>10</v>
      </c>
      <c r="U1018">
        <f t="shared" si="46"/>
        <v>2024</v>
      </c>
      <c r="V1018" t="str">
        <f t="shared" si="47"/>
        <v>Oui</v>
      </c>
    </row>
    <row r="1019" spans="1:22" ht="18" customHeight="1" x14ac:dyDescent="0.3">
      <c r="A1019" s="1" t="s">
        <v>60</v>
      </c>
      <c r="B1019" s="2">
        <v>45593</v>
      </c>
      <c r="C1019" s="34">
        <v>45637</v>
      </c>
      <c r="D1019" s="3" t="s">
        <v>396</v>
      </c>
      <c r="E1019" s="4">
        <v>15193</v>
      </c>
      <c r="F1019" s="5">
        <v>23193</v>
      </c>
      <c r="G1019" s="4">
        <v>14</v>
      </c>
      <c r="H1019" s="7" t="s">
        <v>9</v>
      </c>
      <c r="I1019" s="35">
        <v>2663</v>
      </c>
      <c r="J1019" s="1" t="s">
        <v>19</v>
      </c>
      <c r="K1019" s="6" t="s">
        <v>20</v>
      </c>
      <c r="L1019" s="1">
        <v>159</v>
      </c>
      <c r="M1019" s="6" t="s">
        <v>21</v>
      </c>
      <c r="N1019" s="6"/>
      <c r="O1019" s="4">
        <v>14</v>
      </c>
      <c r="P1019" s="3" t="str">
        <f>IFERROR(VLOOKUP(A1019&amp;F1019,'Commentaires Offres'!H:I,2,0),"")</f>
        <v/>
      </c>
      <c r="Q1019" s="6" t="str">
        <f>IFERROR(VLOOKUP(A1019&amp;F1019,'Commentaires Offres'!C:D,2,0),"")</f>
        <v/>
      </c>
      <c r="R1019" t="str">
        <f>IFERROR(VLOOKUP(L1019,Tables!A:C,3,0),"")</f>
        <v>Tertiaire</v>
      </c>
      <c r="S1019" t="str">
        <f>IFERROR(VLOOKUP(L1019,Tables!A:C,2,0),"")</f>
        <v>Secrétariat - Assistanat</v>
      </c>
      <c r="T1019">
        <f t="shared" si="45"/>
        <v>10</v>
      </c>
      <c r="U1019">
        <f t="shared" si="46"/>
        <v>2024</v>
      </c>
      <c r="V1019" t="str">
        <f t="shared" si="47"/>
        <v>Oui</v>
      </c>
    </row>
    <row r="1020" spans="1:22" ht="18" customHeight="1" x14ac:dyDescent="0.3">
      <c r="A1020" s="1" t="s">
        <v>60</v>
      </c>
      <c r="B1020" s="2">
        <v>45593</v>
      </c>
      <c r="C1020" s="34">
        <v>45834</v>
      </c>
      <c r="D1020" s="3" t="s">
        <v>515</v>
      </c>
      <c r="E1020" s="4">
        <v>9700</v>
      </c>
      <c r="F1020" s="5">
        <v>24189</v>
      </c>
      <c r="G1020" s="4">
        <v>16</v>
      </c>
      <c r="H1020" s="7" t="s">
        <v>9</v>
      </c>
      <c r="I1020" s="35">
        <v>10025</v>
      </c>
      <c r="J1020" s="1" t="s">
        <v>19</v>
      </c>
      <c r="K1020" s="6" t="s">
        <v>20</v>
      </c>
      <c r="L1020" s="1">
        <v>178</v>
      </c>
      <c r="M1020" s="6" t="s">
        <v>28</v>
      </c>
      <c r="N1020" s="6"/>
      <c r="O1020" s="4">
        <v>16</v>
      </c>
      <c r="P1020" s="3" t="str">
        <f>IFERROR(VLOOKUP(A1020&amp;F1020,'Commentaires Offres'!H:I,2,0),"")</f>
        <v/>
      </c>
      <c r="Q1020" s="6" t="str">
        <f>IFERROR(VLOOKUP(A1020&amp;F1020,'Commentaires Offres'!C:D,2,0),"")</f>
        <v/>
      </c>
      <c r="R1020" t="str">
        <f>IFERROR(VLOOKUP(L1020,Tables!A:C,3,0),"")</f>
        <v>Tertiaire</v>
      </c>
      <c r="S1020" t="str">
        <f>IFERROR(VLOOKUP(L1020,Tables!A:C,2,0),"")</f>
        <v>Métiers de la médiation-insertion-formation</v>
      </c>
      <c r="T1020">
        <f t="shared" ref="T1020:T1083" si="48">IF(B1020="","",MONTH(B1020))</f>
        <v>10</v>
      </c>
      <c r="U1020">
        <f t="shared" ref="U1020:U1083" si="49">IF(B1020="","",YEAR(B1020))</f>
        <v>2024</v>
      </c>
      <c r="V1020" t="str">
        <f t="shared" ref="V1020:V1083" si="50">IFERROR(IF(H1020="","Non","Oui"),"")</f>
        <v>Oui</v>
      </c>
    </row>
    <row r="1021" spans="1:22" ht="18" customHeight="1" x14ac:dyDescent="0.3">
      <c r="A1021" s="1" t="s">
        <v>60</v>
      </c>
      <c r="B1021" s="2">
        <v>45596</v>
      </c>
      <c r="C1021" s="34">
        <v>45660</v>
      </c>
      <c r="D1021" s="3" t="s">
        <v>877</v>
      </c>
      <c r="E1021" s="4">
        <v>14249</v>
      </c>
      <c r="F1021" s="5">
        <v>24184</v>
      </c>
      <c r="G1021" s="4">
        <v>14</v>
      </c>
      <c r="H1021" s="7" t="s">
        <v>23</v>
      </c>
      <c r="I1021" s="35" t="s">
        <v>23</v>
      </c>
      <c r="J1021" s="1" t="s">
        <v>19</v>
      </c>
      <c r="K1021" s="6" t="s">
        <v>25</v>
      </c>
      <c r="L1021" s="1">
        <v>179</v>
      </c>
      <c r="M1021" s="6" t="s">
        <v>29</v>
      </c>
      <c r="N1021" s="6" t="s">
        <v>215</v>
      </c>
      <c r="O1021" s="4">
        <v>14</v>
      </c>
      <c r="P1021" s="3" t="str">
        <f>IFERROR(VLOOKUP(A1021&amp;F1021,'Commentaires Offres'!H:I,2,0),"")</f>
        <v/>
      </c>
      <c r="Q1021" s="6" t="str">
        <f>IFERROR(VLOOKUP(A1021&amp;F1021,'Commentaires Offres'!C:D,2,0),"")</f>
        <v/>
      </c>
      <c r="R1021" t="str">
        <f>IFERROR(VLOOKUP(L1021,Tables!A:C,3,0),"")</f>
        <v>Préparatoire</v>
      </c>
      <c r="S1021" t="str">
        <f>IFERROR(VLOOKUP(L1021,Tables!A:C,2,0),"")</f>
        <v>Pré-professionnalisation</v>
      </c>
      <c r="T1021">
        <f t="shared" si="48"/>
        <v>10</v>
      </c>
      <c r="U1021">
        <f t="shared" si="49"/>
        <v>2024</v>
      </c>
      <c r="V1021" t="str">
        <f t="shared" si="50"/>
        <v>Non</v>
      </c>
    </row>
    <row r="1022" spans="1:22" ht="18" customHeight="1" x14ac:dyDescent="0.3">
      <c r="A1022" s="1" t="s">
        <v>60</v>
      </c>
      <c r="B1022" s="2">
        <v>45600</v>
      </c>
      <c r="C1022" s="34">
        <v>45821</v>
      </c>
      <c r="D1022" s="3" t="s">
        <v>542</v>
      </c>
      <c r="E1022" s="4">
        <v>9625</v>
      </c>
      <c r="F1022" s="5">
        <v>23327</v>
      </c>
      <c r="G1022" s="4">
        <v>16</v>
      </c>
      <c r="H1022" s="7" t="s">
        <v>9</v>
      </c>
      <c r="I1022" s="35">
        <v>9548</v>
      </c>
      <c r="J1022" s="1" t="s">
        <v>19</v>
      </c>
      <c r="K1022" s="6" t="s">
        <v>20</v>
      </c>
      <c r="L1022" s="1">
        <v>178</v>
      </c>
      <c r="M1022" s="6" t="s">
        <v>28</v>
      </c>
      <c r="N1022" s="6"/>
      <c r="O1022" s="4">
        <v>16</v>
      </c>
      <c r="P1022" s="3" t="str">
        <f>IFERROR(VLOOKUP(A1022&amp;F1022,'Commentaires Offres'!H:I,2,0),"")</f>
        <v/>
      </c>
      <c r="Q1022" s="6" t="str">
        <f>IFERROR(VLOOKUP(A1022&amp;F1022,'Commentaires Offres'!C:D,2,0),"")</f>
        <v/>
      </c>
      <c r="R1022" t="str">
        <f>IFERROR(VLOOKUP(L1022,Tables!A:C,3,0),"")</f>
        <v>Tertiaire</v>
      </c>
      <c r="S1022" t="str">
        <f>IFERROR(VLOOKUP(L1022,Tables!A:C,2,0),"")</f>
        <v>Métiers de la médiation-insertion-formation</v>
      </c>
      <c r="T1022">
        <f t="shared" si="48"/>
        <v>11</v>
      </c>
      <c r="U1022">
        <f t="shared" si="49"/>
        <v>2024</v>
      </c>
      <c r="V1022" t="str">
        <f t="shared" si="50"/>
        <v>Oui</v>
      </c>
    </row>
    <row r="1023" spans="1:22" ht="18" customHeight="1" x14ac:dyDescent="0.3">
      <c r="A1023" s="1" t="s">
        <v>60</v>
      </c>
      <c r="B1023" s="2">
        <v>45600</v>
      </c>
      <c r="C1023" s="34">
        <v>45961</v>
      </c>
      <c r="D1023" s="3" t="s">
        <v>574</v>
      </c>
      <c r="E1023" s="4">
        <v>10881</v>
      </c>
      <c r="F1023" s="5">
        <v>24028</v>
      </c>
      <c r="G1023" s="4">
        <v>10</v>
      </c>
      <c r="H1023" s="7" t="s">
        <v>23</v>
      </c>
      <c r="I1023" s="35" t="s">
        <v>23</v>
      </c>
      <c r="J1023" s="1" t="s">
        <v>19</v>
      </c>
      <c r="K1023" s="6" t="s">
        <v>20</v>
      </c>
      <c r="L1023" s="1">
        <v>160</v>
      </c>
      <c r="M1023" s="6" t="s">
        <v>21</v>
      </c>
      <c r="N1023" s="6" t="s">
        <v>218</v>
      </c>
      <c r="O1023" s="4">
        <v>10</v>
      </c>
      <c r="P1023" s="3" t="str">
        <f>IFERROR(VLOOKUP(A1023&amp;F1023,'Commentaires Offres'!H:I,2,0),"")</f>
        <v>Dernières places disponibles</v>
      </c>
      <c r="Q1023" s="6" t="str">
        <f>IFERROR(VLOOKUP(A1023&amp;F1023,'Commentaires Offres'!C:D,2,0),"")</f>
        <v/>
      </c>
      <c r="R1023" t="str">
        <f>IFERROR(VLOOKUP(L1023,Tables!A:C,3,0),"")</f>
        <v>Tertiaire</v>
      </c>
      <c r="S1023" t="str">
        <f>IFERROR(VLOOKUP(L1023,Tables!A:C,2,0),"")</f>
        <v>Comptabilité - Gestion</v>
      </c>
      <c r="T1023">
        <f t="shared" si="48"/>
        <v>11</v>
      </c>
      <c r="U1023">
        <f t="shared" si="49"/>
        <v>2024</v>
      </c>
      <c r="V1023" t="str">
        <f t="shared" si="50"/>
        <v>Non</v>
      </c>
    </row>
    <row r="1024" spans="1:22" ht="18" customHeight="1" x14ac:dyDescent="0.3">
      <c r="A1024" s="1" t="s">
        <v>60</v>
      </c>
      <c r="B1024" s="2">
        <v>45600</v>
      </c>
      <c r="C1024" s="34">
        <v>45961</v>
      </c>
      <c r="D1024" s="3" t="s">
        <v>573</v>
      </c>
      <c r="E1024" s="4">
        <v>13867</v>
      </c>
      <c r="F1024" s="5">
        <v>24066</v>
      </c>
      <c r="G1024" s="4">
        <v>10</v>
      </c>
      <c r="H1024" s="7" t="s">
        <v>23</v>
      </c>
      <c r="I1024" s="35" t="s">
        <v>23</v>
      </c>
      <c r="J1024" s="1" t="s">
        <v>19</v>
      </c>
      <c r="K1024" s="6" t="s">
        <v>20</v>
      </c>
      <c r="L1024" s="1">
        <v>160</v>
      </c>
      <c r="M1024" s="6" t="s">
        <v>21</v>
      </c>
      <c r="N1024" s="6" t="s">
        <v>219</v>
      </c>
      <c r="O1024" s="4">
        <v>10</v>
      </c>
      <c r="P1024" s="3" t="str">
        <f>IFERROR(VLOOKUP(A1024&amp;F1024,'Commentaires Offres'!H:I,2,0),"")</f>
        <v>Dernières places disponibles</v>
      </c>
      <c r="Q1024" s="6" t="str">
        <f>IFERROR(VLOOKUP(A1024&amp;F1024,'Commentaires Offres'!C:D,2,0),"")</f>
        <v/>
      </c>
      <c r="R1024" t="str">
        <f>IFERROR(VLOOKUP(L1024,Tables!A:C,3,0),"")</f>
        <v>Tertiaire</v>
      </c>
      <c r="S1024" t="str">
        <f>IFERROR(VLOOKUP(L1024,Tables!A:C,2,0),"")</f>
        <v>Comptabilité - Gestion</v>
      </c>
      <c r="T1024">
        <f t="shared" si="48"/>
        <v>11</v>
      </c>
      <c r="U1024">
        <f t="shared" si="49"/>
        <v>2024</v>
      </c>
      <c r="V1024" t="str">
        <f t="shared" si="50"/>
        <v>Non</v>
      </c>
    </row>
    <row r="1025" spans="1:22" ht="18" customHeight="1" x14ac:dyDescent="0.3">
      <c r="A1025" s="1" t="s">
        <v>60</v>
      </c>
      <c r="B1025" s="2">
        <v>45600</v>
      </c>
      <c r="C1025" s="34">
        <v>45961</v>
      </c>
      <c r="D1025" s="3" t="s">
        <v>517</v>
      </c>
      <c r="E1025" s="4">
        <v>12722</v>
      </c>
      <c r="F1025" s="5">
        <v>24016</v>
      </c>
      <c r="G1025" s="4">
        <v>8</v>
      </c>
      <c r="H1025" s="7" t="s">
        <v>23</v>
      </c>
      <c r="I1025" s="35" t="s">
        <v>23</v>
      </c>
      <c r="J1025" s="1" t="s">
        <v>19</v>
      </c>
      <c r="K1025" s="6" t="s">
        <v>20</v>
      </c>
      <c r="L1025" s="1">
        <v>124</v>
      </c>
      <c r="M1025" s="6" t="s">
        <v>37</v>
      </c>
      <c r="N1025" s="6" t="s">
        <v>221</v>
      </c>
      <c r="O1025" s="4">
        <v>8</v>
      </c>
      <c r="P1025" s="3" t="str">
        <f>IFERROR(VLOOKUP(A1025&amp;F1025,'Commentaires Offres'!H:I,2,0),"")</f>
        <v>Dernières places disponibles</v>
      </c>
      <c r="Q1025" s="6" t="str">
        <f>IFERROR(VLOOKUP(A1025&amp;F1025,'Commentaires Offres'!C:D,2,0),"")</f>
        <v>Formation délocalisée à Cannes</v>
      </c>
      <c r="R1025" t="str">
        <f>IFERROR(VLOOKUP(L1025,Tables!A:C,3,0),"")</f>
        <v>BTP</v>
      </c>
      <c r="S1025" t="str">
        <f>IFERROR(VLOOKUP(L1025,Tables!A:C,2,0),"")</f>
        <v>Equipement Electrique</v>
      </c>
      <c r="T1025">
        <f t="shared" si="48"/>
        <v>11</v>
      </c>
      <c r="U1025">
        <f t="shared" si="49"/>
        <v>2024</v>
      </c>
      <c r="V1025" t="str">
        <f t="shared" si="50"/>
        <v>Non</v>
      </c>
    </row>
    <row r="1026" spans="1:22" ht="18" customHeight="1" x14ac:dyDescent="0.3">
      <c r="A1026" s="1" t="s">
        <v>60</v>
      </c>
      <c r="B1026" s="2">
        <v>45600</v>
      </c>
      <c r="C1026" s="34">
        <v>45961</v>
      </c>
      <c r="D1026" s="3" t="s">
        <v>528</v>
      </c>
      <c r="E1026" s="4">
        <v>12721</v>
      </c>
      <c r="F1026" s="5">
        <v>23361</v>
      </c>
      <c r="G1026" s="4">
        <v>10</v>
      </c>
      <c r="H1026" s="7" t="s">
        <v>23</v>
      </c>
      <c r="I1026" s="35" t="s">
        <v>23</v>
      </c>
      <c r="J1026" s="1" t="s">
        <v>19</v>
      </c>
      <c r="K1026" s="6" t="s">
        <v>20</v>
      </c>
      <c r="L1026" s="1">
        <v>108</v>
      </c>
      <c r="M1026" s="6" t="s">
        <v>33</v>
      </c>
      <c r="N1026" s="6"/>
      <c r="O1026" s="4">
        <v>4</v>
      </c>
      <c r="P1026" s="3" t="str">
        <f>IFERROR(VLOOKUP(A1026&amp;F1026,'Commentaires Offres'!H:I,2,0),"")</f>
        <v>Dernières places disponibles</v>
      </c>
      <c r="Q1026" s="6" t="str">
        <f>IFERROR(VLOOKUP(A1026&amp;F1026,'Commentaires Offres'!C:D,2,0),"")</f>
        <v/>
      </c>
      <c r="R1026" t="str">
        <f>IFERROR(VLOOKUP(L1026,Tables!A:C,3,0),"")</f>
        <v>BTP</v>
      </c>
      <c r="S1026" t="str">
        <f>IFERROR(VLOOKUP(L1026,Tables!A:C,2,0),"")</f>
        <v>Equipement Génie climatique</v>
      </c>
      <c r="T1026">
        <f t="shared" si="48"/>
        <v>11</v>
      </c>
      <c r="U1026">
        <f t="shared" si="49"/>
        <v>2024</v>
      </c>
      <c r="V1026" t="str">
        <f t="shared" si="50"/>
        <v>Non</v>
      </c>
    </row>
    <row r="1027" spans="1:22" ht="18" customHeight="1" x14ac:dyDescent="0.3">
      <c r="A1027" s="1" t="s">
        <v>60</v>
      </c>
      <c r="B1027" s="2">
        <v>45600</v>
      </c>
      <c r="C1027" s="34">
        <v>45961</v>
      </c>
      <c r="D1027" s="3" t="s">
        <v>569</v>
      </c>
      <c r="E1027" s="4">
        <v>14680</v>
      </c>
      <c r="F1027" s="5">
        <v>24035</v>
      </c>
      <c r="G1027" s="4">
        <v>10</v>
      </c>
      <c r="H1027" s="7" t="s">
        <v>23</v>
      </c>
      <c r="I1027" s="35" t="s">
        <v>23</v>
      </c>
      <c r="J1027" s="1" t="s">
        <v>19</v>
      </c>
      <c r="K1027" s="6" t="s">
        <v>20</v>
      </c>
      <c r="L1027" s="1">
        <v>159</v>
      </c>
      <c r="M1027" s="6" t="s">
        <v>21</v>
      </c>
      <c r="N1027" s="6"/>
      <c r="O1027" s="4">
        <v>10</v>
      </c>
      <c r="P1027" s="3" t="str">
        <f>IFERROR(VLOOKUP(A1027&amp;F1027,'Commentaires Offres'!H:I,2,0),"")</f>
        <v>Dernières places disponibles</v>
      </c>
      <c r="Q1027" s="6" t="str">
        <f>IFERROR(VLOOKUP(A1027&amp;F1027,'Commentaires Offres'!C:D,2,0),"")</f>
        <v/>
      </c>
      <c r="R1027" t="str">
        <f>IFERROR(VLOOKUP(L1027,Tables!A:C,3,0),"")</f>
        <v>Tertiaire</v>
      </c>
      <c r="S1027" t="str">
        <f>IFERROR(VLOOKUP(L1027,Tables!A:C,2,0),"")</f>
        <v>Secrétariat - Assistanat</v>
      </c>
      <c r="T1027">
        <f t="shared" si="48"/>
        <v>11</v>
      </c>
      <c r="U1027">
        <f t="shared" si="49"/>
        <v>2024</v>
      </c>
      <c r="V1027" t="str">
        <f t="shared" si="50"/>
        <v>Non</v>
      </c>
    </row>
    <row r="1028" spans="1:22" ht="18" customHeight="1" x14ac:dyDescent="0.3">
      <c r="A1028" s="1" t="s">
        <v>60</v>
      </c>
      <c r="B1028" s="2">
        <v>45600</v>
      </c>
      <c r="C1028" s="34">
        <v>45961</v>
      </c>
      <c r="D1028" s="3" t="s">
        <v>509</v>
      </c>
      <c r="E1028" s="4">
        <v>13677</v>
      </c>
      <c r="F1028" s="5">
        <v>23358</v>
      </c>
      <c r="G1028" s="4">
        <v>10</v>
      </c>
      <c r="H1028" s="7" t="s">
        <v>23</v>
      </c>
      <c r="I1028" s="35" t="s">
        <v>23</v>
      </c>
      <c r="J1028" s="1" t="s">
        <v>19</v>
      </c>
      <c r="K1028" s="6" t="s">
        <v>20</v>
      </c>
      <c r="L1028" s="1">
        <v>159</v>
      </c>
      <c r="M1028" s="6" t="s">
        <v>21</v>
      </c>
      <c r="N1028" s="6" t="s">
        <v>189</v>
      </c>
      <c r="O1028" s="4">
        <v>10</v>
      </c>
      <c r="P1028" s="3" t="str">
        <f>IFERROR(VLOOKUP(A1028&amp;F1028,'Commentaires Offres'!H:I,2,0),"")</f>
        <v>Dernières places disponibles</v>
      </c>
      <c r="Q1028" s="6" t="str">
        <f>IFERROR(VLOOKUP(A1028&amp;F1028,'Commentaires Offres'!C:D,2,0),"")</f>
        <v/>
      </c>
      <c r="R1028" t="str">
        <f>IFERROR(VLOOKUP(L1028,Tables!A:C,3,0),"")</f>
        <v>Tertiaire</v>
      </c>
      <c r="S1028" t="str">
        <f>IFERROR(VLOOKUP(L1028,Tables!A:C,2,0),"")</f>
        <v>Secrétariat - Assistanat</v>
      </c>
      <c r="T1028">
        <f t="shared" si="48"/>
        <v>11</v>
      </c>
      <c r="U1028">
        <f t="shared" si="49"/>
        <v>2024</v>
      </c>
      <c r="V1028" t="str">
        <f t="shared" si="50"/>
        <v>Non</v>
      </c>
    </row>
    <row r="1029" spans="1:22" ht="18" customHeight="1" x14ac:dyDescent="0.3">
      <c r="A1029" s="1" t="s">
        <v>60</v>
      </c>
      <c r="B1029" s="2">
        <v>45600</v>
      </c>
      <c r="C1029" s="34">
        <v>45961</v>
      </c>
      <c r="D1029" s="3" t="s">
        <v>521</v>
      </c>
      <c r="E1029" s="4">
        <v>14266</v>
      </c>
      <c r="F1029" s="5">
        <v>23359</v>
      </c>
      <c r="G1029" s="4">
        <v>10</v>
      </c>
      <c r="H1029" s="7" t="s">
        <v>23</v>
      </c>
      <c r="I1029" s="35" t="s">
        <v>23</v>
      </c>
      <c r="J1029" s="1" t="s">
        <v>19</v>
      </c>
      <c r="K1029" s="6" t="s">
        <v>20</v>
      </c>
      <c r="L1029" s="1">
        <v>159</v>
      </c>
      <c r="M1029" s="6" t="s">
        <v>21</v>
      </c>
      <c r="N1029" s="6"/>
      <c r="O1029" s="4">
        <v>10</v>
      </c>
      <c r="P1029" s="3" t="str">
        <f>IFERROR(VLOOKUP(A1029&amp;F1029,'Commentaires Offres'!H:I,2,0),"")</f>
        <v>Dernières places disponibles</v>
      </c>
      <c r="Q1029" s="6" t="str">
        <f>IFERROR(VLOOKUP(A1029&amp;F1029,'Commentaires Offres'!C:D,2,0),"")</f>
        <v/>
      </c>
      <c r="R1029" t="str">
        <f>IFERROR(VLOOKUP(L1029,Tables!A:C,3,0),"")</f>
        <v>Tertiaire</v>
      </c>
      <c r="S1029" t="str">
        <f>IFERROR(VLOOKUP(L1029,Tables!A:C,2,0),"")</f>
        <v>Secrétariat - Assistanat</v>
      </c>
      <c r="T1029">
        <f t="shared" si="48"/>
        <v>11</v>
      </c>
      <c r="U1029">
        <f t="shared" si="49"/>
        <v>2024</v>
      </c>
      <c r="V1029" t="str">
        <f t="shared" si="50"/>
        <v>Non</v>
      </c>
    </row>
    <row r="1030" spans="1:22" ht="18" customHeight="1" x14ac:dyDescent="0.3">
      <c r="A1030" s="1" t="s">
        <v>60</v>
      </c>
      <c r="B1030" s="2">
        <v>45600</v>
      </c>
      <c r="C1030" s="34">
        <v>45961</v>
      </c>
      <c r="D1030" s="3" t="s">
        <v>523</v>
      </c>
      <c r="E1030" s="4">
        <v>12728</v>
      </c>
      <c r="F1030" s="5">
        <v>24045</v>
      </c>
      <c r="G1030" s="4">
        <v>10</v>
      </c>
      <c r="H1030" s="7" t="s">
        <v>23</v>
      </c>
      <c r="I1030" s="35" t="s">
        <v>23</v>
      </c>
      <c r="J1030" s="1" t="s">
        <v>19</v>
      </c>
      <c r="K1030" s="6" t="s">
        <v>20</v>
      </c>
      <c r="L1030" s="1">
        <v>178</v>
      </c>
      <c r="M1030" s="6" t="s">
        <v>28</v>
      </c>
      <c r="N1030" s="6" t="s">
        <v>222</v>
      </c>
      <c r="O1030" s="4">
        <v>10</v>
      </c>
      <c r="P1030" s="3" t="str">
        <f>IFERROR(VLOOKUP(A1030&amp;F1030,'Commentaires Offres'!H:I,2,0),"")</f>
        <v>Dernières places disponibles</v>
      </c>
      <c r="Q1030" s="6" t="str">
        <f>IFERROR(VLOOKUP(A1030&amp;F1030,'Commentaires Offres'!C:D,2,0),"")</f>
        <v/>
      </c>
      <c r="R1030" t="str">
        <f>IFERROR(VLOOKUP(L1030,Tables!A:C,3,0),"")</f>
        <v>Tertiaire</v>
      </c>
      <c r="S1030" t="str">
        <f>IFERROR(VLOOKUP(L1030,Tables!A:C,2,0),"")</f>
        <v>Métiers de la médiation-insertion-formation</v>
      </c>
      <c r="T1030">
        <f t="shared" si="48"/>
        <v>11</v>
      </c>
      <c r="U1030">
        <f t="shared" si="49"/>
        <v>2024</v>
      </c>
      <c r="V1030" t="str">
        <f t="shared" si="50"/>
        <v>Non</v>
      </c>
    </row>
    <row r="1031" spans="1:22" ht="18" customHeight="1" x14ac:dyDescent="0.3">
      <c r="A1031" s="1" t="s">
        <v>60</v>
      </c>
      <c r="B1031" s="2">
        <v>45600</v>
      </c>
      <c r="C1031" s="34">
        <v>45961</v>
      </c>
      <c r="D1031" s="3" t="s">
        <v>586</v>
      </c>
      <c r="E1031" s="4">
        <v>12727</v>
      </c>
      <c r="F1031" s="5">
        <v>24078</v>
      </c>
      <c r="G1031" s="4">
        <v>10</v>
      </c>
      <c r="H1031" s="7" t="s">
        <v>23</v>
      </c>
      <c r="I1031" s="35" t="s">
        <v>23</v>
      </c>
      <c r="J1031" s="1" t="s">
        <v>19</v>
      </c>
      <c r="K1031" s="6" t="s">
        <v>20</v>
      </c>
      <c r="L1031" s="1">
        <v>159</v>
      </c>
      <c r="M1031" s="6" t="s">
        <v>21</v>
      </c>
      <c r="N1031" s="6" t="s">
        <v>232</v>
      </c>
      <c r="O1031" s="4">
        <v>10</v>
      </c>
      <c r="P1031" s="3" t="str">
        <f>IFERROR(VLOOKUP(A1031&amp;F1031,'Commentaires Offres'!H:I,2,0),"")</f>
        <v>Dernières places disponibles</v>
      </c>
      <c r="Q1031" s="6" t="str">
        <f>IFERROR(VLOOKUP(A1031&amp;F1031,'Commentaires Offres'!C:D,2,0),"")</f>
        <v/>
      </c>
      <c r="R1031" t="str">
        <f>IFERROR(VLOOKUP(L1031,Tables!A:C,3,0),"")</f>
        <v>Tertiaire</v>
      </c>
      <c r="S1031" t="str">
        <f>IFERROR(VLOOKUP(L1031,Tables!A:C,2,0),"")</f>
        <v>Secrétariat - Assistanat</v>
      </c>
      <c r="T1031">
        <f t="shared" si="48"/>
        <v>11</v>
      </c>
      <c r="U1031">
        <f t="shared" si="49"/>
        <v>2024</v>
      </c>
      <c r="V1031" t="str">
        <f t="shared" si="50"/>
        <v>Non</v>
      </c>
    </row>
    <row r="1032" spans="1:22" ht="18" customHeight="1" x14ac:dyDescent="0.3">
      <c r="A1032" s="1" t="s">
        <v>60</v>
      </c>
      <c r="B1032" s="2">
        <v>45600</v>
      </c>
      <c r="C1032" s="34">
        <v>45938</v>
      </c>
      <c r="D1032" s="3" t="s">
        <v>588</v>
      </c>
      <c r="E1032" s="4">
        <v>9952</v>
      </c>
      <c r="F1032" s="5">
        <v>24048</v>
      </c>
      <c r="G1032" s="4">
        <v>16</v>
      </c>
      <c r="H1032" s="7" t="s">
        <v>9</v>
      </c>
      <c r="I1032" s="35">
        <v>15470</v>
      </c>
      <c r="J1032" s="1" t="s">
        <v>19</v>
      </c>
      <c r="K1032" s="6" t="s">
        <v>20</v>
      </c>
      <c r="L1032" s="1">
        <v>164</v>
      </c>
      <c r="M1032" s="6" t="s">
        <v>27</v>
      </c>
      <c r="N1032" s="6" t="s">
        <v>223</v>
      </c>
      <c r="O1032" s="4">
        <v>9</v>
      </c>
      <c r="P1032" s="3" t="str">
        <f>IFERROR(VLOOKUP(A1032&amp;F1032,'Commentaires Offres'!H:I,2,0),"")</f>
        <v/>
      </c>
      <c r="Q1032" s="6" t="str">
        <f>IFERROR(VLOOKUP(A1032&amp;F1032,'Commentaires Offres'!C:D,2,0),"")</f>
        <v/>
      </c>
      <c r="R1032" t="str">
        <f>IFERROR(VLOOKUP(L1032,Tables!A:C,3,0),"")</f>
        <v>Tertiaire</v>
      </c>
      <c r="S1032" t="str">
        <f>IFERROR(VLOOKUP(L1032,Tables!A:C,2,0),"")</f>
        <v>Informatique et télécommunication</v>
      </c>
      <c r="T1032">
        <f t="shared" si="48"/>
        <v>11</v>
      </c>
      <c r="U1032">
        <f t="shared" si="49"/>
        <v>2024</v>
      </c>
      <c r="V1032" t="str">
        <f t="shared" si="50"/>
        <v>Oui</v>
      </c>
    </row>
    <row r="1033" spans="1:22" ht="18" customHeight="1" x14ac:dyDescent="0.3">
      <c r="A1033" s="1" t="s">
        <v>60</v>
      </c>
      <c r="B1033" s="2">
        <v>45608</v>
      </c>
      <c r="C1033" s="34">
        <v>45637</v>
      </c>
      <c r="D1033" s="3" t="s">
        <v>397</v>
      </c>
      <c r="E1033" s="4">
        <v>15142</v>
      </c>
      <c r="F1033" s="5">
        <v>23204</v>
      </c>
      <c r="G1033" s="4">
        <v>14</v>
      </c>
      <c r="H1033" s="7" t="s">
        <v>9</v>
      </c>
      <c r="I1033" s="35">
        <v>2177</v>
      </c>
      <c r="J1033" s="1" t="s">
        <v>19</v>
      </c>
      <c r="K1033" s="6" t="s">
        <v>20</v>
      </c>
      <c r="L1033" s="1">
        <v>160</v>
      </c>
      <c r="M1033" s="6" t="s">
        <v>21</v>
      </c>
      <c r="N1033" s="6"/>
      <c r="O1033" s="4">
        <v>14</v>
      </c>
      <c r="P1033" s="3" t="str">
        <f>IFERROR(VLOOKUP(A1033&amp;F1033,'Commentaires Offres'!H:I,2,0),"")</f>
        <v/>
      </c>
      <c r="Q1033" s="6" t="str">
        <f>IFERROR(VLOOKUP(A1033&amp;F1033,'Commentaires Offres'!C:D,2,0),"")</f>
        <v/>
      </c>
      <c r="R1033" t="str">
        <f>IFERROR(VLOOKUP(L1033,Tables!A:C,3,0),"")</f>
        <v>Tertiaire</v>
      </c>
      <c r="S1033" t="str">
        <f>IFERROR(VLOOKUP(L1033,Tables!A:C,2,0),"")</f>
        <v>Comptabilité - Gestion</v>
      </c>
      <c r="T1033">
        <f t="shared" si="48"/>
        <v>11</v>
      </c>
      <c r="U1033">
        <f t="shared" si="49"/>
        <v>2024</v>
      </c>
      <c r="V1033" t="str">
        <f t="shared" si="50"/>
        <v>Oui</v>
      </c>
    </row>
    <row r="1034" spans="1:22" ht="18" customHeight="1" x14ac:dyDescent="0.3">
      <c r="A1034" s="1" t="s">
        <v>60</v>
      </c>
      <c r="B1034" s="2">
        <v>45608</v>
      </c>
      <c r="C1034" s="34">
        <v>45637</v>
      </c>
      <c r="D1034" s="3" t="s">
        <v>398</v>
      </c>
      <c r="E1034" s="4">
        <v>15191</v>
      </c>
      <c r="F1034" s="5">
        <v>23188</v>
      </c>
      <c r="G1034" s="4">
        <v>14</v>
      </c>
      <c r="H1034" s="7" t="s">
        <v>9</v>
      </c>
      <c r="I1034" s="35">
        <v>2030</v>
      </c>
      <c r="J1034" s="1" t="s">
        <v>19</v>
      </c>
      <c r="K1034" s="6" t="s">
        <v>20</v>
      </c>
      <c r="L1034" s="1">
        <v>159</v>
      </c>
      <c r="M1034" s="6" t="s">
        <v>21</v>
      </c>
      <c r="N1034" s="6"/>
      <c r="O1034" s="4">
        <v>14</v>
      </c>
      <c r="P1034" s="3" t="str">
        <f>IFERROR(VLOOKUP(A1034&amp;F1034,'Commentaires Offres'!H:I,2,0),"")</f>
        <v/>
      </c>
      <c r="Q1034" s="6" t="str">
        <f>IFERROR(VLOOKUP(A1034&amp;F1034,'Commentaires Offres'!C:D,2,0),"")</f>
        <v/>
      </c>
      <c r="R1034" t="str">
        <f>IFERROR(VLOOKUP(L1034,Tables!A:C,3,0),"")</f>
        <v>Tertiaire</v>
      </c>
      <c r="S1034" t="str">
        <f>IFERROR(VLOOKUP(L1034,Tables!A:C,2,0),"")</f>
        <v>Secrétariat - Assistanat</v>
      </c>
      <c r="T1034">
        <f t="shared" si="48"/>
        <v>11</v>
      </c>
      <c r="U1034">
        <f t="shared" si="49"/>
        <v>2024</v>
      </c>
      <c r="V1034" t="str">
        <f t="shared" si="50"/>
        <v>Oui</v>
      </c>
    </row>
    <row r="1035" spans="1:22" ht="18" customHeight="1" x14ac:dyDescent="0.3">
      <c r="A1035" s="1" t="s">
        <v>60</v>
      </c>
      <c r="B1035" s="2">
        <v>45614</v>
      </c>
      <c r="C1035" s="34">
        <v>45649</v>
      </c>
      <c r="D1035" s="3" t="s">
        <v>291</v>
      </c>
      <c r="E1035" s="4">
        <v>14385</v>
      </c>
      <c r="F1035" s="5">
        <v>24187</v>
      </c>
      <c r="G1035" s="4">
        <v>14</v>
      </c>
      <c r="H1035" s="7" t="s">
        <v>23</v>
      </c>
      <c r="I1035" s="35" t="s">
        <v>23</v>
      </c>
      <c r="J1035" s="1" t="s">
        <v>19</v>
      </c>
      <c r="K1035" s="6" t="s">
        <v>25</v>
      </c>
      <c r="L1035" s="1">
        <v>159</v>
      </c>
      <c r="M1035" s="6" t="s">
        <v>26</v>
      </c>
      <c r="N1035" s="6" t="s">
        <v>778</v>
      </c>
      <c r="O1035" s="4">
        <v>14</v>
      </c>
      <c r="P1035" s="3" t="str">
        <f>IFERROR(VLOOKUP(A1035&amp;F1035,'Commentaires Offres'!H:I,2,0),"")</f>
        <v/>
      </c>
      <c r="Q1035" s="6" t="str">
        <f>IFERROR(VLOOKUP(A1035&amp;F1035,'Commentaires Offres'!C:D,2,0),"")</f>
        <v/>
      </c>
      <c r="R1035" t="str">
        <f>IFERROR(VLOOKUP(L1035,Tables!A:C,3,0),"")</f>
        <v>Tertiaire</v>
      </c>
      <c r="S1035" t="str">
        <f>IFERROR(VLOOKUP(L1035,Tables!A:C,2,0),"")</f>
        <v>Secrétariat - Assistanat</v>
      </c>
      <c r="T1035">
        <f t="shared" si="48"/>
        <v>11</v>
      </c>
      <c r="U1035">
        <f t="shared" si="49"/>
        <v>2024</v>
      </c>
      <c r="V1035" t="str">
        <f t="shared" si="50"/>
        <v>Non</v>
      </c>
    </row>
    <row r="1036" spans="1:22" ht="18" customHeight="1" x14ac:dyDescent="0.3">
      <c r="A1036" s="1" t="s">
        <v>60</v>
      </c>
      <c r="B1036" s="2">
        <v>45615</v>
      </c>
      <c r="C1036" s="34">
        <v>45616</v>
      </c>
      <c r="D1036" s="3" t="s">
        <v>394</v>
      </c>
      <c r="E1036" s="4">
        <v>11513</v>
      </c>
      <c r="F1036" s="5">
        <v>24143</v>
      </c>
      <c r="G1036" s="4">
        <v>12</v>
      </c>
      <c r="H1036" s="7" t="s">
        <v>23</v>
      </c>
      <c r="I1036" s="35" t="s">
        <v>23</v>
      </c>
      <c r="J1036" s="1" t="s">
        <v>19</v>
      </c>
      <c r="K1036" s="6" t="s">
        <v>20</v>
      </c>
      <c r="L1036" s="1">
        <v>166</v>
      </c>
      <c r="M1036" s="6" t="s">
        <v>31</v>
      </c>
      <c r="N1036" s="6" t="s">
        <v>256</v>
      </c>
      <c r="O1036" s="4">
        <v>12</v>
      </c>
      <c r="P1036" s="3" t="str">
        <f>IFERROR(VLOOKUP(A1036&amp;F1036,'Commentaires Offres'!H:I,2,0),"")</f>
        <v/>
      </c>
      <c r="Q1036" s="6" t="str">
        <f>IFERROR(VLOOKUP(A1036&amp;F1036,'Commentaires Offres'!C:D,2,0),"")</f>
        <v/>
      </c>
      <c r="R1036" t="str">
        <f>IFERROR(VLOOKUP(L1036,Tables!A:C,3,0),"")</f>
        <v>Tertiaire</v>
      </c>
      <c r="S1036" t="str">
        <f>IFERROR(VLOOKUP(L1036,Tables!A:C,2,0),"")</f>
        <v>Hotellerie et restauration</v>
      </c>
      <c r="T1036">
        <f t="shared" si="48"/>
        <v>11</v>
      </c>
      <c r="U1036">
        <f t="shared" si="49"/>
        <v>2024</v>
      </c>
      <c r="V1036" t="str">
        <f t="shared" si="50"/>
        <v>Non</v>
      </c>
    </row>
    <row r="1037" spans="1:22" ht="18" customHeight="1" x14ac:dyDescent="0.3">
      <c r="A1037" s="1" t="s">
        <v>60</v>
      </c>
      <c r="B1037" s="2">
        <v>45622</v>
      </c>
      <c r="C1037" s="34">
        <v>45623</v>
      </c>
      <c r="D1037" s="3" t="s">
        <v>297</v>
      </c>
      <c r="E1037" s="4">
        <v>11064</v>
      </c>
      <c r="F1037" s="5">
        <v>24091</v>
      </c>
      <c r="G1037" s="4">
        <v>10</v>
      </c>
      <c r="H1037" s="7" t="s">
        <v>23</v>
      </c>
      <c r="I1037" s="35" t="s">
        <v>23</v>
      </c>
      <c r="J1037" s="1" t="s">
        <v>19</v>
      </c>
      <c r="K1037" s="6" t="s">
        <v>20</v>
      </c>
      <c r="L1037" s="1">
        <v>124</v>
      </c>
      <c r="M1037" s="6" t="s">
        <v>31</v>
      </c>
      <c r="N1037" s="6" t="s">
        <v>210</v>
      </c>
      <c r="O1037" s="4">
        <v>10</v>
      </c>
      <c r="P1037" s="3" t="str">
        <f>IFERROR(VLOOKUP(A1037&amp;F1037,'Commentaires Offres'!H:I,2,0),"")</f>
        <v>Dernières places disponibles</v>
      </c>
      <c r="Q1037" s="6" t="str">
        <f>IFERROR(VLOOKUP(A1037&amp;F1037,'Commentaires Offres'!C:D,2,0),"")</f>
        <v>Formation délocalisée à Cannes</v>
      </c>
      <c r="R1037" t="str">
        <f>IFERROR(VLOOKUP(L1037,Tables!A:C,3,0),"")</f>
        <v>BTP</v>
      </c>
      <c r="S1037" t="str">
        <f>IFERROR(VLOOKUP(L1037,Tables!A:C,2,0),"")</f>
        <v>Equipement Electrique</v>
      </c>
      <c r="T1037">
        <f t="shared" si="48"/>
        <v>11</v>
      </c>
      <c r="U1037">
        <f t="shared" si="49"/>
        <v>2024</v>
      </c>
      <c r="V1037" t="str">
        <f t="shared" si="50"/>
        <v>Non</v>
      </c>
    </row>
    <row r="1038" spans="1:22" ht="18" customHeight="1" x14ac:dyDescent="0.3">
      <c r="A1038" s="1" t="s">
        <v>60</v>
      </c>
      <c r="B1038" s="2">
        <v>45624</v>
      </c>
      <c r="C1038" s="34">
        <v>45624</v>
      </c>
      <c r="D1038" s="3" t="s">
        <v>313</v>
      </c>
      <c r="E1038" s="4">
        <v>11063</v>
      </c>
      <c r="F1038" s="5">
        <v>24092</v>
      </c>
      <c r="G1038" s="4">
        <v>10</v>
      </c>
      <c r="H1038" s="7" t="s">
        <v>23</v>
      </c>
      <c r="I1038" s="35" t="s">
        <v>23</v>
      </c>
      <c r="J1038" s="1" t="s">
        <v>19</v>
      </c>
      <c r="K1038" s="6" t="s">
        <v>20</v>
      </c>
      <c r="L1038" s="1">
        <v>124</v>
      </c>
      <c r="M1038" s="6" t="s">
        <v>31</v>
      </c>
      <c r="N1038" s="6" t="s">
        <v>210</v>
      </c>
      <c r="O1038" s="4">
        <v>10</v>
      </c>
      <c r="P1038" s="3" t="str">
        <f>IFERROR(VLOOKUP(A1038&amp;F1038,'Commentaires Offres'!H:I,2,0),"")</f>
        <v>Dernières places disponibles</v>
      </c>
      <c r="Q1038" s="6" t="str">
        <f>IFERROR(VLOOKUP(A1038&amp;F1038,'Commentaires Offres'!C:D,2,0),"")</f>
        <v>Formation délocalisée à Cannes</v>
      </c>
      <c r="R1038" t="str">
        <f>IFERROR(VLOOKUP(L1038,Tables!A:C,3,0),"")</f>
        <v>BTP</v>
      </c>
      <c r="S1038" t="str">
        <f>IFERROR(VLOOKUP(L1038,Tables!A:C,2,0),"")</f>
        <v>Equipement Electrique</v>
      </c>
      <c r="T1038">
        <f t="shared" si="48"/>
        <v>11</v>
      </c>
      <c r="U1038">
        <f t="shared" si="49"/>
        <v>2024</v>
      </c>
      <c r="V1038" t="str">
        <f t="shared" si="50"/>
        <v>Non</v>
      </c>
    </row>
    <row r="1039" spans="1:22" ht="18" customHeight="1" x14ac:dyDescent="0.3">
      <c r="A1039" s="1" t="s">
        <v>60</v>
      </c>
      <c r="B1039" s="2">
        <v>45630</v>
      </c>
      <c r="C1039" s="34">
        <v>45827</v>
      </c>
      <c r="D1039" s="3" t="s">
        <v>576</v>
      </c>
      <c r="E1039" s="4">
        <v>9914</v>
      </c>
      <c r="F1039" s="5">
        <v>24033</v>
      </c>
      <c r="G1039" s="4">
        <v>12</v>
      </c>
      <c r="H1039" s="7" t="s">
        <v>9</v>
      </c>
      <c r="I1039" s="35">
        <v>7700</v>
      </c>
      <c r="J1039" s="1" t="s">
        <v>19</v>
      </c>
      <c r="K1039" s="6" t="s">
        <v>20</v>
      </c>
      <c r="L1039" s="1">
        <v>160</v>
      </c>
      <c r="M1039" s="6" t="s">
        <v>21</v>
      </c>
      <c r="N1039" s="6" t="s">
        <v>216</v>
      </c>
      <c r="O1039" s="4">
        <v>12</v>
      </c>
      <c r="P1039" s="3" t="str">
        <f>IFERROR(VLOOKUP(A1039&amp;F1039,'Commentaires Offres'!H:I,2,0),"")</f>
        <v/>
      </c>
      <c r="Q1039" s="6" t="str">
        <f>IFERROR(VLOOKUP(A1039&amp;F1039,'Commentaires Offres'!C:D,2,0),"")</f>
        <v/>
      </c>
      <c r="R1039" t="str">
        <f>IFERROR(VLOOKUP(L1039,Tables!A:C,3,0),"")</f>
        <v>Tertiaire</v>
      </c>
      <c r="S1039" t="str">
        <f>IFERROR(VLOOKUP(L1039,Tables!A:C,2,0),"")</f>
        <v>Comptabilité - Gestion</v>
      </c>
      <c r="T1039">
        <f t="shared" si="48"/>
        <v>12</v>
      </c>
      <c r="U1039">
        <f t="shared" si="49"/>
        <v>2024</v>
      </c>
      <c r="V1039" t="str">
        <f t="shared" si="50"/>
        <v>Oui</v>
      </c>
    </row>
    <row r="1040" spans="1:22" ht="18" customHeight="1" x14ac:dyDescent="0.3">
      <c r="A1040" s="1" t="s">
        <v>60</v>
      </c>
      <c r="B1040" s="2">
        <v>45630</v>
      </c>
      <c r="C1040" s="34">
        <v>45827</v>
      </c>
      <c r="D1040" s="3" t="s">
        <v>575</v>
      </c>
      <c r="E1040" s="4">
        <v>9667</v>
      </c>
      <c r="F1040" s="5">
        <v>23199</v>
      </c>
      <c r="G1040" s="4">
        <v>14</v>
      </c>
      <c r="H1040" s="7" t="s">
        <v>9</v>
      </c>
      <c r="I1040" s="35">
        <v>8085</v>
      </c>
      <c r="J1040" s="1" t="s">
        <v>19</v>
      </c>
      <c r="K1040" s="6" t="s">
        <v>20</v>
      </c>
      <c r="L1040" s="1">
        <v>160</v>
      </c>
      <c r="M1040" s="6" t="s">
        <v>21</v>
      </c>
      <c r="N1040" s="6"/>
      <c r="O1040" s="4">
        <v>14</v>
      </c>
      <c r="P1040" s="3" t="str">
        <f>IFERROR(VLOOKUP(A1040&amp;F1040,'Commentaires Offres'!H:I,2,0),"")</f>
        <v/>
      </c>
      <c r="Q1040" s="6" t="str">
        <f>IFERROR(VLOOKUP(A1040&amp;F1040,'Commentaires Offres'!C:D,2,0),"")</f>
        <v/>
      </c>
      <c r="R1040" t="str">
        <f>IFERROR(VLOOKUP(L1040,Tables!A:C,3,0),"")</f>
        <v>Tertiaire</v>
      </c>
      <c r="S1040" t="str">
        <f>IFERROR(VLOOKUP(L1040,Tables!A:C,2,0),"")</f>
        <v>Comptabilité - Gestion</v>
      </c>
      <c r="T1040">
        <f t="shared" si="48"/>
        <v>12</v>
      </c>
      <c r="U1040">
        <f t="shared" si="49"/>
        <v>2024</v>
      </c>
      <c r="V1040" t="str">
        <f t="shared" si="50"/>
        <v>Oui</v>
      </c>
    </row>
    <row r="1041" spans="1:22" ht="18" customHeight="1" x14ac:dyDescent="0.3">
      <c r="A1041" s="1" t="s">
        <v>60</v>
      </c>
      <c r="B1041" s="2">
        <v>45630</v>
      </c>
      <c r="C1041" s="34">
        <v>45827</v>
      </c>
      <c r="D1041" s="3" t="s">
        <v>584</v>
      </c>
      <c r="E1041" s="4">
        <v>9698</v>
      </c>
      <c r="F1041" s="5">
        <v>23187</v>
      </c>
      <c r="G1041" s="4">
        <v>14</v>
      </c>
      <c r="H1041" s="7" t="s">
        <v>9</v>
      </c>
      <c r="I1041" s="35">
        <v>7350</v>
      </c>
      <c r="J1041" s="1" t="s">
        <v>19</v>
      </c>
      <c r="K1041" s="6" t="s">
        <v>20</v>
      </c>
      <c r="L1041" s="1">
        <v>159</v>
      </c>
      <c r="M1041" s="6" t="s">
        <v>21</v>
      </c>
      <c r="N1041" s="6"/>
      <c r="O1041" s="4">
        <v>14</v>
      </c>
      <c r="P1041" s="3" t="str">
        <f>IFERROR(VLOOKUP(A1041&amp;F1041,'Commentaires Offres'!H:I,2,0),"")</f>
        <v/>
      </c>
      <c r="Q1041" s="6" t="str">
        <f>IFERROR(VLOOKUP(A1041&amp;F1041,'Commentaires Offres'!C:D,2,0),"")</f>
        <v/>
      </c>
      <c r="R1041" t="str">
        <f>IFERROR(VLOOKUP(L1041,Tables!A:C,3,0),"")</f>
        <v>Tertiaire</v>
      </c>
      <c r="S1041" t="str">
        <f>IFERROR(VLOOKUP(L1041,Tables!A:C,2,0),"")</f>
        <v>Secrétariat - Assistanat</v>
      </c>
      <c r="T1041">
        <f t="shared" si="48"/>
        <v>12</v>
      </c>
      <c r="U1041">
        <f t="shared" si="49"/>
        <v>2024</v>
      </c>
      <c r="V1041" t="str">
        <f t="shared" si="50"/>
        <v>Oui</v>
      </c>
    </row>
    <row r="1042" spans="1:22" ht="18" customHeight="1" x14ac:dyDescent="0.3">
      <c r="A1042" s="1" t="s">
        <v>60</v>
      </c>
      <c r="B1042" s="2">
        <v>45632</v>
      </c>
      <c r="C1042" s="34">
        <v>45694</v>
      </c>
      <c r="D1042" s="3" t="s">
        <v>877</v>
      </c>
      <c r="E1042" s="4">
        <v>14249</v>
      </c>
      <c r="F1042" s="5">
        <v>24190</v>
      </c>
      <c r="G1042" s="4">
        <v>14</v>
      </c>
      <c r="H1042" s="7" t="s">
        <v>23</v>
      </c>
      <c r="I1042" s="35" t="s">
        <v>23</v>
      </c>
      <c r="J1042" s="1" t="s">
        <v>19</v>
      </c>
      <c r="K1042" s="6" t="s">
        <v>25</v>
      </c>
      <c r="L1042" s="1">
        <v>179</v>
      </c>
      <c r="M1042" s="6" t="s">
        <v>29</v>
      </c>
      <c r="N1042" s="6" t="s">
        <v>215</v>
      </c>
      <c r="O1042" s="4">
        <v>14</v>
      </c>
      <c r="P1042" s="3" t="str">
        <f>IFERROR(VLOOKUP(A1042&amp;F1042,'Commentaires Offres'!H:I,2,0),"")</f>
        <v/>
      </c>
      <c r="Q1042" s="6" t="str">
        <f>IFERROR(VLOOKUP(A1042&amp;F1042,'Commentaires Offres'!C:D,2,0),"")</f>
        <v/>
      </c>
      <c r="R1042" t="str">
        <f>IFERROR(VLOOKUP(L1042,Tables!A:C,3,0),"")</f>
        <v>Préparatoire</v>
      </c>
      <c r="S1042" t="str">
        <f>IFERROR(VLOOKUP(L1042,Tables!A:C,2,0),"")</f>
        <v>Pré-professionnalisation</v>
      </c>
      <c r="T1042">
        <f t="shared" si="48"/>
        <v>12</v>
      </c>
      <c r="U1042">
        <f t="shared" si="49"/>
        <v>2024</v>
      </c>
      <c r="V1042" t="str">
        <f t="shared" si="50"/>
        <v>Non</v>
      </c>
    </row>
    <row r="1043" spans="1:22" ht="18" customHeight="1" x14ac:dyDescent="0.3">
      <c r="A1043" s="1" t="s">
        <v>60</v>
      </c>
      <c r="B1043" s="2">
        <v>45635</v>
      </c>
      <c r="C1043" s="34">
        <v>45840</v>
      </c>
      <c r="D1043" s="3" t="s">
        <v>510</v>
      </c>
      <c r="E1043" s="4">
        <v>2763</v>
      </c>
      <c r="F1043" s="5">
        <v>23140</v>
      </c>
      <c r="G1043" s="4">
        <v>14</v>
      </c>
      <c r="H1043" s="7" t="s">
        <v>9</v>
      </c>
      <c r="I1043" s="35">
        <v>7350</v>
      </c>
      <c r="J1043" s="1" t="s">
        <v>19</v>
      </c>
      <c r="K1043" s="6" t="s">
        <v>20</v>
      </c>
      <c r="L1043" s="1">
        <v>159</v>
      </c>
      <c r="M1043" s="6" t="s">
        <v>21</v>
      </c>
      <c r="N1043" s="6"/>
      <c r="O1043" s="4">
        <v>14</v>
      </c>
      <c r="P1043" s="3" t="str">
        <f>IFERROR(VLOOKUP(A1043&amp;F1043,'Commentaires Offres'!H:I,2,0),"")</f>
        <v/>
      </c>
      <c r="Q1043" s="6" t="str">
        <f>IFERROR(VLOOKUP(A1043&amp;F1043,'Commentaires Offres'!C:D,2,0),"")</f>
        <v/>
      </c>
      <c r="R1043" t="str">
        <f>IFERROR(VLOOKUP(L1043,Tables!A:C,3,0),"")</f>
        <v>Tertiaire</v>
      </c>
      <c r="S1043" t="str">
        <f>IFERROR(VLOOKUP(L1043,Tables!A:C,2,0),"")</f>
        <v>Secrétariat - Assistanat</v>
      </c>
      <c r="T1043">
        <f t="shared" si="48"/>
        <v>12</v>
      </c>
      <c r="U1043">
        <f t="shared" si="49"/>
        <v>2024</v>
      </c>
      <c r="V1043" t="str">
        <f t="shared" si="50"/>
        <v>Oui</v>
      </c>
    </row>
    <row r="1044" spans="1:22" ht="18" customHeight="1" x14ac:dyDescent="0.3">
      <c r="A1044" s="1" t="s">
        <v>60</v>
      </c>
      <c r="B1044" s="2">
        <v>45636</v>
      </c>
      <c r="C1044" s="34">
        <v>45638</v>
      </c>
      <c r="D1044" s="3" t="s">
        <v>290</v>
      </c>
      <c r="E1044" s="4">
        <v>11067</v>
      </c>
      <c r="F1044" s="5">
        <v>24087</v>
      </c>
      <c r="G1044" s="4">
        <v>10</v>
      </c>
      <c r="H1044" s="7" t="s">
        <v>23</v>
      </c>
      <c r="I1044" s="35" t="s">
        <v>23</v>
      </c>
      <c r="J1044" s="1" t="s">
        <v>19</v>
      </c>
      <c r="K1044" s="6" t="s">
        <v>20</v>
      </c>
      <c r="L1044" s="1">
        <v>124</v>
      </c>
      <c r="M1044" s="6" t="s">
        <v>31</v>
      </c>
      <c r="N1044" s="6" t="s">
        <v>210</v>
      </c>
      <c r="O1044" s="4">
        <v>10</v>
      </c>
      <c r="P1044" s="3" t="str">
        <f>IFERROR(VLOOKUP(A1044&amp;F1044,'Commentaires Offres'!H:I,2,0),"")</f>
        <v>Dernières places disponibles</v>
      </c>
      <c r="Q1044" s="6" t="str">
        <f>IFERROR(VLOOKUP(A1044&amp;F1044,'Commentaires Offres'!C:D,2,0),"")</f>
        <v>Formation délocalisée à Cannes</v>
      </c>
      <c r="R1044" t="str">
        <f>IFERROR(VLOOKUP(L1044,Tables!A:C,3,0),"")</f>
        <v>BTP</v>
      </c>
      <c r="S1044" t="str">
        <f>IFERROR(VLOOKUP(L1044,Tables!A:C,2,0),"")</f>
        <v>Equipement Electrique</v>
      </c>
      <c r="T1044">
        <f t="shared" si="48"/>
        <v>12</v>
      </c>
      <c r="U1044">
        <f t="shared" si="49"/>
        <v>2024</v>
      </c>
      <c r="V1044" t="str">
        <f t="shared" si="50"/>
        <v>Non</v>
      </c>
    </row>
    <row r="1045" spans="1:22" ht="18" customHeight="1" x14ac:dyDescent="0.3">
      <c r="A1045" s="1" t="s">
        <v>60</v>
      </c>
      <c r="B1045" s="2">
        <v>45663</v>
      </c>
      <c r="C1045" s="34">
        <v>45910</v>
      </c>
      <c r="D1045" s="3" t="s">
        <v>515</v>
      </c>
      <c r="E1045" s="4">
        <v>9700</v>
      </c>
      <c r="F1045" s="5">
        <v>23334</v>
      </c>
      <c r="G1045" s="4">
        <v>16</v>
      </c>
      <c r="H1045" s="7" t="s">
        <v>9</v>
      </c>
      <c r="I1045" s="35">
        <v>10025</v>
      </c>
      <c r="J1045" s="1" t="s">
        <v>19</v>
      </c>
      <c r="K1045" s="6" t="s">
        <v>20</v>
      </c>
      <c r="L1045" s="1">
        <v>178</v>
      </c>
      <c r="M1045" s="6" t="s">
        <v>28</v>
      </c>
      <c r="N1045" s="6"/>
      <c r="O1045" s="4">
        <v>16</v>
      </c>
      <c r="P1045" s="3" t="str">
        <f>IFERROR(VLOOKUP(A1045&amp;F1045,'Commentaires Offres'!H:I,2,0),"")</f>
        <v/>
      </c>
      <c r="Q1045" s="6" t="str">
        <f>IFERROR(VLOOKUP(A1045&amp;F1045,'Commentaires Offres'!C:D,2,0),"")</f>
        <v/>
      </c>
      <c r="R1045" t="str">
        <f>IFERROR(VLOOKUP(L1045,Tables!A:C,3,0),"")</f>
        <v>Tertiaire</v>
      </c>
      <c r="S1045" t="str">
        <f>IFERROR(VLOOKUP(L1045,Tables!A:C,2,0),"")</f>
        <v>Métiers de la médiation-insertion-formation</v>
      </c>
      <c r="T1045">
        <f t="shared" si="48"/>
        <v>1</v>
      </c>
      <c r="U1045">
        <f t="shared" si="49"/>
        <v>2025</v>
      </c>
      <c r="V1045" t="str">
        <f t="shared" si="50"/>
        <v>Oui</v>
      </c>
    </row>
    <row r="1046" spans="1:22" ht="18" customHeight="1" x14ac:dyDescent="0.3">
      <c r="A1046" s="1" t="s">
        <v>60</v>
      </c>
      <c r="B1046" s="2">
        <v>45670</v>
      </c>
      <c r="C1046" s="34">
        <v>45840</v>
      </c>
      <c r="D1046" s="3" t="s">
        <v>532</v>
      </c>
      <c r="E1046" s="4">
        <v>11519</v>
      </c>
      <c r="F1046" s="5">
        <v>23425</v>
      </c>
      <c r="G1046" s="4">
        <v>14</v>
      </c>
      <c r="H1046" s="7" t="s">
        <v>9</v>
      </c>
      <c r="I1046" s="35">
        <v>5558</v>
      </c>
      <c r="J1046" s="1" t="s">
        <v>19</v>
      </c>
      <c r="K1046" s="6" t="s">
        <v>20</v>
      </c>
      <c r="L1046" s="1">
        <v>159</v>
      </c>
      <c r="M1046" s="6" t="s">
        <v>21</v>
      </c>
      <c r="N1046" s="6"/>
      <c r="O1046" s="4">
        <v>10</v>
      </c>
      <c r="P1046" s="3" t="str">
        <f>IFERROR(VLOOKUP(A1046&amp;F1046,'Commentaires Offres'!H:I,2,0),"")</f>
        <v/>
      </c>
      <c r="Q1046" s="6" t="str">
        <f>IFERROR(VLOOKUP(A1046&amp;F1046,'Commentaires Offres'!C:D,2,0),"")</f>
        <v/>
      </c>
      <c r="R1046" t="str">
        <f>IFERROR(VLOOKUP(L1046,Tables!A:C,3,0),"")</f>
        <v>Tertiaire</v>
      </c>
      <c r="S1046" t="str">
        <f>IFERROR(VLOOKUP(L1046,Tables!A:C,2,0),"")</f>
        <v>Secrétariat - Assistanat</v>
      </c>
      <c r="T1046">
        <f t="shared" si="48"/>
        <v>1</v>
      </c>
      <c r="U1046">
        <f t="shared" si="49"/>
        <v>2025</v>
      </c>
      <c r="V1046" t="str">
        <f t="shared" si="50"/>
        <v>Oui</v>
      </c>
    </row>
    <row r="1047" spans="1:22" ht="18" customHeight="1" x14ac:dyDescent="0.3">
      <c r="A1047" s="1" t="s">
        <v>60</v>
      </c>
      <c r="B1047" s="2">
        <v>45670</v>
      </c>
      <c r="C1047" s="34">
        <v>45840</v>
      </c>
      <c r="D1047" s="3" t="s">
        <v>533</v>
      </c>
      <c r="E1047" s="4">
        <v>9659</v>
      </c>
      <c r="F1047" s="5">
        <v>23234</v>
      </c>
      <c r="G1047" s="4">
        <v>18</v>
      </c>
      <c r="H1047" s="7" t="s">
        <v>9</v>
      </c>
      <c r="I1047" s="35">
        <v>5985</v>
      </c>
      <c r="J1047" s="1" t="s">
        <v>19</v>
      </c>
      <c r="K1047" s="6" t="s">
        <v>20</v>
      </c>
      <c r="L1047" s="1">
        <v>159</v>
      </c>
      <c r="M1047" s="6" t="s">
        <v>21</v>
      </c>
      <c r="N1047" s="6" t="s">
        <v>39</v>
      </c>
      <c r="O1047" s="4">
        <v>18</v>
      </c>
      <c r="P1047" s="3" t="str">
        <f>IFERROR(VLOOKUP(A1047&amp;F1047,'Commentaires Offres'!H:I,2,0),"")</f>
        <v/>
      </c>
      <c r="Q1047" s="6" t="str">
        <f>IFERROR(VLOOKUP(A1047&amp;F1047,'Commentaires Offres'!C:D,2,0),"")</f>
        <v/>
      </c>
      <c r="R1047" t="str">
        <f>IFERROR(VLOOKUP(L1047,Tables!A:C,3,0),"")</f>
        <v>Tertiaire</v>
      </c>
      <c r="S1047" t="str">
        <f>IFERROR(VLOOKUP(L1047,Tables!A:C,2,0),"")</f>
        <v>Secrétariat - Assistanat</v>
      </c>
      <c r="T1047">
        <f t="shared" si="48"/>
        <v>1</v>
      </c>
      <c r="U1047">
        <f t="shared" si="49"/>
        <v>2025</v>
      </c>
      <c r="V1047" t="str">
        <f t="shared" si="50"/>
        <v>Oui</v>
      </c>
    </row>
    <row r="1048" spans="1:22" ht="18" customHeight="1" x14ac:dyDescent="0.3">
      <c r="A1048" s="1" t="s">
        <v>60</v>
      </c>
      <c r="B1048" s="2">
        <v>45673</v>
      </c>
      <c r="C1048" s="34">
        <v>45743</v>
      </c>
      <c r="D1048" s="3" t="s">
        <v>353</v>
      </c>
      <c r="E1048" s="4">
        <v>15469</v>
      </c>
      <c r="F1048" s="5">
        <v>23447</v>
      </c>
      <c r="G1048" s="4">
        <v>12</v>
      </c>
      <c r="H1048" s="7" t="s">
        <v>9</v>
      </c>
      <c r="I1048" s="35">
        <v>3664</v>
      </c>
      <c r="J1048" s="1" t="s">
        <v>19</v>
      </c>
      <c r="K1048" s="6" t="s">
        <v>20</v>
      </c>
      <c r="L1048" s="1">
        <v>159</v>
      </c>
      <c r="M1048" s="6" t="s">
        <v>21</v>
      </c>
      <c r="N1048" s="6" t="s">
        <v>207</v>
      </c>
      <c r="O1048" s="4">
        <v>8</v>
      </c>
      <c r="P1048" s="3" t="str">
        <f>IFERROR(VLOOKUP(A1048&amp;F1048,'Commentaires Offres'!H:I,2,0),"")</f>
        <v/>
      </c>
      <c r="Q1048" s="6" t="str">
        <f>IFERROR(VLOOKUP(A1048&amp;F1048,'Commentaires Offres'!C:D,2,0),"")</f>
        <v/>
      </c>
      <c r="R1048" t="str">
        <f>IFERROR(VLOOKUP(L1048,Tables!A:C,3,0),"")</f>
        <v>Tertiaire</v>
      </c>
      <c r="S1048" t="str">
        <f>IFERROR(VLOOKUP(L1048,Tables!A:C,2,0),"")</f>
        <v>Secrétariat - Assistanat</v>
      </c>
      <c r="T1048">
        <f t="shared" si="48"/>
        <v>1</v>
      </c>
      <c r="U1048">
        <f t="shared" si="49"/>
        <v>2025</v>
      </c>
      <c r="V1048" t="str">
        <f t="shared" si="50"/>
        <v>Oui</v>
      </c>
    </row>
    <row r="1049" spans="1:22" ht="18" customHeight="1" x14ac:dyDescent="0.3">
      <c r="A1049" s="1" t="s">
        <v>60</v>
      </c>
      <c r="B1049" s="2">
        <v>45680</v>
      </c>
      <c r="C1049" s="34">
        <v>45743</v>
      </c>
      <c r="D1049" s="3" t="s">
        <v>355</v>
      </c>
      <c r="E1049" s="4">
        <v>12775</v>
      </c>
      <c r="F1049" s="5">
        <v>23293</v>
      </c>
      <c r="G1049" s="4">
        <v>18</v>
      </c>
      <c r="H1049" s="7" t="s">
        <v>9</v>
      </c>
      <c r="I1049" s="35">
        <v>3401</v>
      </c>
      <c r="J1049" s="1" t="s">
        <v>19</v>
      </c>
      <c r="K1049" s="6" t="s">
        <v>20</v>
      </c>
      <c r="L1049" s="1">
        <v>159</v>
      </c>
      <c r="M1049" s="6" t="s">
        <v>21</v>
      </c>
      <c r="N1049" s="6"/>
      <c r="O1049" s="4">
        <v>18</v>
      </c>
      <c r="P1049" s="3" t="str">
        <f>IFERROR(VLOOKUP(A1049&amp;F1049,'Commentaires Offres'!H:I,2,0),"")</f>
        <v/>
      </c>
      <c r="Q1049" s="6" t="str">
        <f>IFERROR(VLOOKUP(A1049&amp;F1049,'Commentaires Offres'!C:D,2,0),"")</f>
        <v/>
      </c>
      <c r="R1049" t="str">
        <f>IFERROR(VLOOKUP(L1049,Tables!A:C,3,0),"")</f>
        <v>Tertiaire</v>
      </c>
      <c r="S1049" t="str">
        <f>IFERROR(VLOOKUP(L1049,Tables!A:C,2,0),"")</f>
        <v>Secrétariat - Assistanat</v>
      </c>
      <c r="T1049">
        <f t="shared" si="48"/>
        <v>1</v>
      </c>
      <c r="U1049">
        <f t="shared" si="49"/>
        <v>2025</v>
      </c>
      <c r="V1049" t="str">
        <f t="shared" si="50"/>
        <v>Oui</v>
      </c>
    </row>
    <row r="1050" spans="1:22" ht="18" customHeight="1" x14ac:dyDescent="0.3">
      <c r="A1050" s="1" t="s">
        <v>60</v>
      </c>
      <c r="B1050" s="2">
        <v>45686</v>
      </c>
      <c r="C1050" s="34">
        <v>45895</v>
      </c>
      <c r="D1050" s="3" t="s">
        <v>513</v>
      </c>
      <c r="E1050" s="4">
        <v>9783</v>
      </c>
      <c r="F1050" s="5">
        <v>24144</v>
      </c>
      <c r="G1050" s="4">
        <v>6</v>
      </c>
      <c r="H1050" s="7" t="s">
        <v>9</v>
      </c>
      <c r="I1050" s="35">
        <v>12397.000000000002</v>
      </c>
      <c r="J1050" s="1" t="s">
        <v>19</v>
      </c>
      <c r="K1050" s="6" t="s">
        <v>20</v>
      </c>
      <c r="L1050" s="1">
        <v>124</v>
      </c>
      <c r="M1050" s="6" t="s">
        <v>37</v>
      </c>
      <c r="N1050" s="6" t="s">
        <v>399</v>
      </c>
      <c r="O1050" s="4">
        <v>6</v>
      </c>
      <c r="P1050" s="3" t="str">
        <f>IFERROR(VLOOKUP(A1050&amp;F1050,'Commentaires Offres'!H:I,2,0),"")</f>
        <v>Dernières places disponibles</v>
      </c>
      <c r="Q1050" s="6" t="str">
        <f>IFERROR(VLOOKUP(A1050&amp;F1050,'Commentaires Offres'!C:D,2,0),"")</f>
        <v/>
      </c>
      <c r="R1050" t="str">
        <f>IFERROR(VLOOKUP(L1050,Tables!A:C,3,0),"")</f>
        <v>BTP</v>
      </c>
      <c r="S1050" t="str">
        <f>IFERROR(VLOOKUP(L1050,Tables!A:C,2,0),"")</f>
        <v>Equipement Electrique</v>
      </c>
      <c r="T1050">
        <f t="shared" si="48"/>
        <v>1</v>
      </c>
      <c r="U1050">
        <f t="shared" si="49"/>
        <v>2025</v>
      </c>
      <c r="V1050" t="str">
        <f t="shared" si="50"/>
        <v>Oui</v>
      </c>
    </row>
    <row r="1051" spans="1:22" ht="18" customHeight="1" x14ac:dyDescent="0.3">
      <c r="A1051" s="1" t="s">
        <v>60</v>
      </c>
      <c r="B1051" s="2">
        <v>45691</v>
      </c>
      <c r="C1051" s="34">
        <v>45918</v>
      </c>
      <c r="D1051" s="3" t="s">
        <v>542</v>
      </c>
      <c r="E1051" s="4">
        <v>9625</v>
      </c>
      <c r="F1051" s="5">
        <v>24109</v>
      </c>
      <c r="G1051" s="4">
        <v>16</v>
      </c>
      <c r="H1051" s="7" t="s">
        <v>9</v>
      </c>
      <c r="I1051" s="35">
        <v>9548</v>
      </c>
      <c r="J1051" s="1" t="s">
        <v>19</v>
      </c>
      <c r="K1051" s="6" t="s">
        <v>20</v>
      </c>
      <c r="L1051" s="1">
        <v>178</v>
      </c>
      <c r="M1051" s="6" t="s">
        <v>28</v>
      </c>
      <c r="N1051" s="6"/>
      <c r="O1051" s="4">
        <v>16</v>
      </c>
      <c r="P1051" s="3" t="str">
        <f>IFERROR(VLOOKUP(A1051&amp;F1051,'Commentaires Offres'!H:I,2,0),"")</f>
        <v/>
      </c>
      <c r="Q1051" s="6" t="str">
        <f>IFERROR(VLOOKUP(A1051&amp;F1051,'Commentaires Offres'!C:D,2,0),"")</f>
        <v/>
      </c>
      <c r="R1051" t="str">
        <f>IFERROR(VLOOKUP(L1051,Tables!A:C,3,0),"")</f>
        <v>Tertiaire</v>
      </c>
      <c r="S1051" t="str">
        <f>IFERROR(VLOOKUP(L1051,Tables!A:C,2,0),"")</f>
        <v>Métiers de la médiation-insertion-formation</v>
      </c>
      <c r="T1051">
        <f t="shared" si="48"/>
        <v>2</v>
      </c>
      <c r="U1051">
        <f t="shared" si="49"/>
        <v>2025</v>
      </c>
      <c r="V1051" t="str">
        <f t="shared" si="50"/>
        <v>Oui</v>
      </c>
    </row>
    <row r="1052" spans="1:22" ht="18" customHeight="1" x14ac:dyDescent="0.3">
      <c r="A1052" s="1" t="s">
        <v>60</v>
      </c>
      <c r="B1052" s="2">
        <v>45692</v>
      </c>
      <c r="C1052" s="34">
        <v>45694</v>
      </c>
      <c r="D1052" s="3" t="s">
        <v>290</v>
      </c>
      <c r="E1052" s="4">
        <v>11067</v>
      </c>
      <c r="F1052" s="5">
        <v>24168</v>
      </c>
      <c r="G1052" s="4">
        <v>10</v>
      </c>
      <c r="H1052" s="7" t="s">
        <v>23</v>
      </c>
      <c r="I1052" s="35" t="s">
        <v>23</v>
      </c>
      <c r="J1052" s="1" t="s">
        <v>19</v>
      </c>
      <c r="K1052" s="6" t="s">
        <v>20</v>
      </c>
      <c r="L1052" s="1">
        <v>124</v>
      </c>
      <c r="M1052" s="6" t="s">
        <v>31</v>
      </c>
      <c r="N1052" s="6" t="s">
        <v>210</v>
      </c>
      <c r="O1052" s="4">
        <v>10</v>
      </c>
      <c r="P1052" s="3" t="str">
        <f>IFERROR(VLOOKUP(A1052&amp;F1052,'Commentaires Offres'!H:I,2,0),"")</f>
        <v/>
      </c>
      <c r="Q1052" s="6" t="str">
        <f>IFERROR(VLOOKUP(A1052&amp;F1052,'Commentaires Offres'!C:D,2,0),"")</f>
        <v/>
      </c>
      <c r="R1052" t="str">
        <f>IFERROR(VLOOKUP(L1052,Tables!A:C,3,0),"")</f>
        <v>BTP</v>
      </c>
      <c r="S1052" t="str">
        <f>IFERROR(VLOOKUP(L1052,Tables!A:C,2,0),"")</f>
        <v>Equipement Electrique</v>
      </c>
      <c r="T1052">
        <f t="shared" si="48"/>
        <v>2</v>
      </c>
      <c r="U1052">
        <f t="shared" si="49"/>
        <v>2025</v>
      </c>
      <c r="V1052" t="str">
        <f t="shared" si="50"/>
        <v>Non</v>
      </c>
    </row>
    <row r="1053" spans="1:22" ht="18" customHeight="1" x14ac:dyDescent="0.3">
      <c r="A1053" s="1" t="s">
        <v>60</v>
      </c>
      <c r="B1053" s="2">
        <v>45694</v>
      </c>
      <c r="C1053" s="34">
        <v>45743</v>
      </c>
      <c r="D1053" s="3" t="s">
        <v>371</v>
      </c>
      <c r="E1053" s="4">
        <v>12776</v>
      </c>
      <c r="F1053" s="5">
        <v>23298</v>
      </c>
      <c r="G1053" s="4">
        <v>18</v>
      </c>
      <c r="H1053" s="7" t="s">
        <v>9</v>
      </c>
      <c r="I1053" s="35">
        <v>2814</v>
      </c>
      <c r="J1053" s="1" t="s">
        <v>19</v>
      </c>
      <c r="K1053" s="6" t="s">
        <v>20</v>
      </c>
      <c r="L1053" s="1">
        <v>159</v>
      </c>
      <c r="M1053" s="6" t="s">
        <v>21</v>
      </c>
      <c r="N1053" s="6"/>
      <c r="O1053" s="4">
        <v>18</v>
      </c>
      <c r="P1053" s="3" t="str">
        <f>IFERROR(VLOOKUP(A1053&amp;F1053,'Commentaires Offres'!H:I,2,0),"")</f>
        <v/>
      </c>
      <c r="Q1053" s="6" t="str">
        <f>IFERROR(VLOOKUP(A1053&amp;F1053,'Commentaires Offres'!C:D,2,0),"")</f>
        <v/>
      </c>
      <c r="R1053" t="str">
        <f>IFERROR(VLOOKUP(L1053,Tables!A:C,3,0),"")</f>
        <v>Tertiaire</v>
      </c>
      <c r="S1053" t="str">
        <f>IFERROR(VLOOKUP(L1053,Tables!A:C,2,0),"")</f>
        <v>Secrétariat - Assistanat</v>
      </c>
      <c r="T1053">
        <f t="shared" si="48"/>
        <v>2</v>
      </c>
      <c r="U1053">
        <f t="shared" si="49"/>
        <v>2025</v>
      </c>
      <c r="V1053" t="str">
        <f t="shared" si="50"/>
        <v>Oui</v>
      </c>
    </row>
    <row r="1054" spans="1:22" ht="18" customHeight="1" x14ac:dyDescent="0.3">
      <c r="A1054" s="1" t="s">
        <v>60</v>
      </c>
      <c r="B1054" s="2">
        <v>45698</v>
      </c>
      <c r="C1054" s="34">
        <v>45904</v>
      </c>
      <c r="D1054" s="3" t="s">
        <v>576</v>
      </c>
      <c r="E1054" s="4">
        <v>9914</v>
      </c>
      <c r="F1054" s="5">
        <v>24153</v>
      </c>
      <c r="G1054" s="4">
        <v>12</v>
      </c>
      <c r="H1054" s="7" t="s">
        <v>9</v>
      </c>
      <c r="I1054" s="35">
        <v>7700</v>
      </c>
      <c r="J1054" s="1" t="s">
        <v>19</v>
      </c>
      <c r="K1054" s="6" t="s">
        <v>20</v>
      </c>
      <c r="L1054" s="1">
        <v>160</v>
      </c>
      <c r="M1054" s="6" t="s">
        <v>21</v>
      </c>
      <c r="N1054" s="6" t="s">
        <v>216</v>
      </c>
      <c r="O1054" s="4">
        <v>12</v>
      </c>
      <c r="P1054" s="3" t="str">
        <f>IFERROR(VLOOKUP(A1054&amp;F1054,'Commentaires Offres'!H:I,2,0),"")</f>
        <v/>
      </c>
      <c r="Q1054" s="6" t="str">
        <f>IFERROR(VLOOKUP(A1054&amp;F1054,'Commentaires Offres'!C:D,2,0),"")</f>
        <v/>
      </c>
      <c r="R1054" t="str">
        <f>IFERROR(VLOOKUP(L1054,Tables!A:C,3,0),"")</f>
        <v>Tertiaire</v>
      </c>
      <c r="S1054" t="str">
        <f>IFERROR(VLOOKUP(L1054,Tables!A:C,2,0),"")</f>
        <v>Comptabilité - Gestion</v>
      </c>
      <c r="T1054">
        <f t="shared" si="48"/>
        <v>2</v>
      </c>
      <c r="U1054">
        <f t="shared" si="49"/>
        <v>2025</v>
      </c>
      <c r="V1054" t="str">
        <f t="shared" si="50"/>
        <v>Oui</v>
      </c>
    </row>
    <row r="1055" spans="1:22" ht="18" customHeight="1" x14ac:dyDescent="0.3">
      <c r="A1055" s="1" t="s">
        <v>60</v>
      </c>
      <c r="B1055" s="2">
        <v>45708</v>
      </c>
      <c r="C1055" s="34">
        <v>45743</v>
      </c>
      <c r="D1055" s="3" t="s">
        <v>369</v>
      </c>
      <c r="E1055" s="4">
        <v>15468</v>
      </c>
      <c r="F1055" s="5">
        <v>23454</v>
      </c>
      <c r="G1055" s="4">
        <v>12</v>
      </c>
      <c r="H1055" s="7" t="s">
        <v>9</v>
      </c>
      <c r="I1055" s="35">
        <v>2211</v>
      </c>
      <c r="J1055" s="1" t="s">
        <v>19</v>
      </c>
      <c r="K1055" s="6" t="s">
        <v>20</v>
      </c>
      <c r="L1055" s="1">
        <v>159</v>
      </c>
      <c r="M1055" s="6" t="s">
        <v>21</v>
      </c>
      <c r="N1055" s="6" t="s">
        <v>208</v>
      </c>
      <c r="O1055" s="4">
        <v>8</v>
      </c>
      <c r="P1055" s="3" t="str">
        <f>IFERROR(VLOOKUP(A1055&amp;F1055,'Commentaires Offres'!H:I,2,0),"")</f>
        <v/>
      </c>
      <c r="Q1055" s="6" t="str">
        <f>IFERROR(VLOOKUP(A1055&amp;F1055,'Commentaires Offres'!C:D,2,0),"")</f>
        <v/>
      </c>
      <c r="R1055" t="str">
        <f>IFERROR(VLOOKUP(L1055,Tables!A:C,3,0),"")</f>
        <v>Tertiaire</v>
      </c>
      <c r="S1055" t="str">
        <f>IFERROR(VLOOKUP(L1055,Tables!A:C,2,0),"")</f>
        <v>Secrétariat - Assistanat</v>
      </c>
      <c r="T1055">
        <f t="shared" si="48"/>
        <v>2</v>
      </c>
      <c r="U1055">
        <f t="shared" si="49"/>
        <v>2025</v>
      </c>
      <c r="V1055" t="str">
        <f t="shared" si="50"/>
        <v>Oui</v>
      </c>
    </row>
    <row r="1056" spans="1:22" ht="18" customHeight="1" x14ac:dyDescent="0.3">
      <c r="A1056" s="1" t="s">
        <v>60</v>
      </c>
      <c r="B1056" s="2">
        <v>45708</v>
      </c>
      <c r="C1056" s="34">
        <v>45743</v>
      </c>
      <c r="D1056" s="3" t="s">
        <v>365</v>
      </c>
      <c r="E1056" s="4">
        <v>12777</v>
      </c>
      <c r="F1056" s="5">
        <v>23309</v>
      </c>
      <c r="G1056" s="4">
        <v>18</v>
      </c>
      <c r="H1056" s="7" t="s">
        <v>9</v>
      </c>
      <c r="I1056" s="35">
        <v>2347</v>
      </c>
      <c r="J1056" s="1" t="s">
        <v>19</v>
      </c>
      <c r="K1056" s="6" t="s">
        <v>20</v>
      </c>
      <c r="L1056" s="1">
        <v>159</v>
      </c>
      <c r="M1056" s="6" t="s">
        <v>21</v>
      </c>
      <c r="N1056" s="6"/>
      <c r="O1056" s="4">
        <v>18</v>
      </c>
      <c r="P1056" s="3" t="str">
        <f>IFERROR(VLOOKUP(A1056&amp;F1056,'Commentaires Offres'!H:I,2,0),"")</f>
        <v/>
      </c>
      <c r="Q1056" s="6" t="str">
        <f>IFERROR(VLOOKUP(A1056&amp;F1056,'Commentaires Offres'!C:D,2,0),"")</f>
        <v/>
      </c>
      <c r="R1056" t="str">
        <f>IFERROR(VLOOKUP(L1056,Tables!A:C,3,0),"")</f>
        <v>Tertiaire</v>
      </c>
      <c r="S1056" t="str">
        <f>IFERROR(VLOOKUP(L1056,Tables!A:C,2,0),"")</f>
        <v>Secrétariat - Assistanat</v>
      </c>
      <c r="T1056">
        <f t="shared" si="48"/>
        <v>2</v>
      </c>
      <c r="U1056">
        <f t="shared" si="49"/>
        <v>2025</v>
      </c>
      <c r="V1056" t="str">
        <f t="shared" si="50"/>
        <v>Oui</v>
      </c>
    </row>
    <row r="1057" spans="1:22" ht="18" customHeight="1" x14ac:dyDescent="0.3">
      <c r="A1057" s="1" t="s">
        <v>60</v>
      </c>
      <c r="B1057" s="2">
        <v>45712</v>
      </c>
      <c r="C1057" s="34">
        <v>45958</v>
      </c>
      <c r="D1057" s="3" t="s">
        <v>515</v>
      </c>
      <c r="E1057" s="4">
        <v>9700</v>
      </c>
      <c r="F1057" s="5">
        <v>23335</v>
      </c>
      <c r="G1057" s="4">
        <v>16</v>
      </c>
      <c r="H1057" s="7" t="s">
        <v>9</v>
      </c>
      <c r="I1057" s="35">
        <v>10025</v>
      </c>
      <c r="J1057" s="1" t="s">
        <v>19</v>
      </c>
      <c r="K1057" s="6" t="s">
        <v>20</v>
      </c>
      <c r="L1057" s="1">
        <v>178</v>
      </c>
      <c r="M1057" s="6" t="s">
        <v>28</v>
      </c>
      <c r="N1057" s="6"/>
      <c r="O1057" s="4">
        <v>16</v>
      </c>
      <c r="P1057" s="3" t="str">
        <f>IFERROR(VLOOKUP(A1057&amp;F1057,'Commentaires Offres'!H:I,2,0),"")</f>
        <v/>
      </c>
      <c r="Q1057" s="6" t="str">
        <f>IFERROR(VLOOKUP(A1057&amp;F1057,'Commentaires Offres'!C:D,2,0),"")</f>
        <v/>
      </c>
      <c r="R1057" t="str">
        <f>IFERROR(VLOOKUP(L1057,Tables!A:C,3,0),"")</f>
        <v>Tertiaire</v>
      </c>
      <c r="S1057" t="str">
        <f>IFERROR(VLOOKUP(L1057,Tables!A:C,2,0),"")</f>
        <v>Métiers de la médiation-insertion-formation</v>
      </c>
      <c r="T1057">
        <f t="shared" si="48"/>
        <v>2</v>
      </c>
      <c r="U1057">
        <f t="shared" si="49"/>
        <v>2025</v>
      </c>
      <c r="V1057" t="str">
        <f t="shared" si="50"/>
        <v>Oui</v>
      </c>
    </row>
    <row r="1058" spans="1:22" ht="18" customHeight="1" x14ac:dyDescent="0.3">
      <c r="A1058" s="1" t="s">
        <v>60</v>
      </c>
      <c r="B1058" s="2">
        <v>45712</v>
      </c>
      <c r="C1058" s="34">
        <v>46080</v>
      </c>
      <c r="D1058" s="3" t="s">
        <v>573</v>
      </c>
      <c r="E1058" s="4">
        <v>13867</v>
      </c>
      <c r="F1058" s="5">
        <v>24076</v>
      </c>
      <c r="G1058" s="4">
        <v>10</v>
      </c>
      <c r="H1058" s="7" t="s">
        <v>23</v>
      </c>
      <c r="I1058" s="35" t="s">
        <v>23</v>
      </c>
      <c r="J1058" s="1" t="s">
        <v>19</v>
      </c>
      <c r="K1058" s="6" t="s">
        <v>20</v>
      </c>
      <c r="L1058" s="1">
        <v>160</v>
      </c>
      <c r="M1058" s="6" t="s">
        <v>21</v>
      </c>
      <c r="N1058" s="6" t="s">
        <v>219</v>
      </c>
      <c r="O1058" s="4">
        <v>10</v>
      </c>
      <c r="P1058" s="3" t="str">
        <f>IFERROR(VLOOKUP(A1058&amp;F1058,'Commentaires Offres'!H:I,2,0),"")</f>
        <v>Dernières places disponibles</v>
      </c>
      <c r="Q1058" s="6" t="str">
        <f>IFERROR(VLOOKUP(A1058&amp;F1058,'Commentaires Offres'!C:D,2,0),"")</f>
        <v/>
      </c>
      <c r="R1058" t="str">
        <f>IFERROR(VLOOKUP(L1058,Tables!A:C,3,0),"")</f>
        <v>Tertiaire</v>
      </c>
      <c r="S1058" t="str">
        <f>IFERROR(VLOOKUP(L1058,Tables!A:C,2,0),"")</f>
        <v>Comptabilité - Gestion</v>
      </c>
      <c r="T1058">
        <f t="shared" si="48"/>
        <v>2</v>
      </c>
      <c r="U1058">
        <f t="shared" si="49"/>
        <v>2025</v>
      </c>
      <c r="V1058" t="str">
        <f t="shared" si="50"/>
        <v>Non</v>
      </c>
    </row>
    <row r="1059" spans="1:22" ht="18" customHeight="1" x14ac:dyDescent="0.3">
      <c r="A1059" s="1" t="s">
        <v>60</v>
      </c>
      <c r="B1059" s="2">
        <v>45712</v>
      </c>
      <c r="C1059" s="34">
        <v>46080</v>
      </c>
      <c r="D1059" s="3" t="s">
        <v>517</v>
      </c>
      <c r="E1059" s="4">
        <v>12722</v>
      </c>
      <c r="F1059" s="5">
        <v>24093</v>
      </c>
      <c r="G1059" s="4">
        <v>10</v>
      </c>
      <c r="H1059" s="7" t="s">
        <v>23</v>
      </c>
      <c r="I1059" s="35" t="s">
        <v>23</v>
      </c>
      <c r="J1059" s="1" t="s">
        <v>19</v>
      </c>
      <c r="K1059" s="6" t="s">
        <v>20</v>
      </c>
      <c r="L1059" s="1">
        <v>124</v>
      </c>
      <c r="M1059" s="6" t="s">
        <v>37</v>
      </c>
      <c r="N1059" s="6" t="s">
        <v>221</v>
      </c>
      <c r="O1059" s="4">
        <v>10</v>
      </c>
      <c r="P1059" s="3" t="str">
        <f>IFERROR(VLOOKUP(A1059&amp;F1059,'Commentaires Offres'!H:I,2,0),"")</f>
        <v>Dernières places disponibles</v>
      </c>
      <c r="Q1059" s="6" t="str">
        <f>IFERROR(VLOOKUP(A1059&amp;F1059,'Commentaires Offres'!C:D,2,0),"")</f>
        <v>Formation délocalisée à Cannes</v>
      </c>
      <c r="R1059" t="str">
        <f>IFERROR(VLOOKUP(L1059,Tables!A:C,3,0),"")</f>
        <v>BTP</v>
      </c>
      <c r="S1059" t="str">
        <f>IFERROR(VLOOKUP(L1059,Tables!A:C,2,0),"")</f>
        <v>Equipement Electrique</v>
      </c>
      <c r="T1059">
        <f t="shared" si="48"/>
        <v>2</v>
      </c>
      <c r="U1059">
        <f t="shared" si="49"/>
        <v>2025</v>
      </c>
      <c r="V1059" t="str">
        <f t="shared" si="50"/>
        <v>Non</v>
      </c>
    </row>
    <row r="1060" spans="1:22" ht="18" customHeight="1" x14ac:dyDescent="0.3">
      <c r="A1060" s="1" t="s">
        <v>60</v>
      </c>
      <c r="B1060" s="2">
        <v>45712</v>
      </c>
      <c r="C1060" s="34">
        <v>46080</v>
      </c>
      <c r="D1060" s="3" t="s">
        <v>528</v>
      </c>
      <c r="E1060" s="4">
        <v>12721</v>
      </c>
      <c r="F1060" s="5">
        <v>24031</v>
      </c>
      <c r="G1060" s="4">
        <v>4</v>
      </c>
      <c r="H1060" s="7" t="s">
        <v>23</v>
      </c>
      <c r="I1060" s="35" t="s">
        <v>23</v>
      </c>
      <c r="J1060" s="1" t="s">
        <v>19</v>
      </c>
      <c r="K1060" s="6" t="s">
        <v>20</v>
      </c>
      <c r="L1060" s="1">
        <v>108</v>
      </c>
      <c r="M1060" s="6" t="s">
        <v>33</v>
      </c>
      <c r="N1060" s="6" t="s">
        <v>224</v>
      </c>
      <c r="O1060" s="4">
        <v>4</v>
      </c>
      <c r="P1060" s="3" t="str">
        <f>IFERROR(VLOOKUP(A1060&amp;F1060,'Commentaires Offres'!H:I,2,0),"")</f>
        <v>Dernières places disponibles</v>
      </c>
      <c r="Q1060" s="6" t="str">
        <f>IFERROR(VLOOKUP(A1060&amp;F1060,'Commentaires Offres'!C:D,2,0),"")</f>
        <v/>
      </c>
      <c r="R1060" t="str">
        <f>IFERROR(VLOOKUP(L1060,Tables!A:C,3,0),"")</f>
        <v>BTP</v>
      </c>
      <c r="S1060" t="str">
        <f>IFERROR(VLOOKUP(L1060,Tables!A:C,2,0),"")</f>
        <v>Equipement Génie climatique</v>
      </c>
      <c r="T1060">
        <f t="shared" si="48"/>
        <v>2</v>
      </c>
      <c r="U1060">
        <f t="shared" si="49"/>
        <v>2025</v>
      </c>
      <c r="V1060" t="str">
        <f t="shared" si="50"/>
        <v>Non</v>
      </c>
    </row>
    <row r="1061" spans="1:22" ht="18" customHeight="1" x14ac:dyDescent="0.3">
      <c r="A1061" s="1" t="s">
        <v>60</v>
      </c>
      <c r="B1061" s="2">
        <v>45712</v>
      </c>
      <c r="C1061" s="34">
        <v>46080</v>
      </c>
      <c r="D1061" s="3" t="s">
        <v>569</v>
      </c>
      <c r="E1061" s="4">
        <v>14680</v>
      </c>
      <c r="F1061" s="5">
        <v>24036</v>
      </c>
      <c r="G1061" s="4">
        <v>10</v>
      </c>
      <c r="H1061" s="7" t="s">
        <v>23</v>
      </c>
      <c r="I1061" s="35" t="s">
        <v>23</v>
      </c>
      <c r="J1061" s="1" t="s">
        <v>19</v>
      </c>
      <c r="K1061" s="6" t="s">
        <v>20</v>
      </c>
      <c r="L1061" s="1">
        <v>159</v>
      </c>
      <c r="M1061" s="6" t="s">
        <v>21</v>
      </c>
      <c r="N1061" s="6" t="s">
        <v>225</v>
      </c>
      <c r="O1061" s="4">
        <v>10</v>
      </c>
      <c r="P1061" s="3" t="str">
        <f>IFERROR(VLOOKUP(A1061&amp;F1061,'Commentaires Offres'!H:I,2,0),"")</f>
        <v>Dernières places disponibles</v>
      </c>
      <c r="Q1061" s="6" t="str">
        <f>IFERROR(VLOOKUP(A1061&amp;F1061,'Commentaires Offres'!C:D,2,0),"")</f>
        <v/>
      </c>
      <c r="R1061" t="str">
        <f>IFERROR(VLOOKUP(L1061,Tables!A:C,3,0),"")</f>
        <v>Tertiaire</v>
      </c>
      <c r="S1061" t="str">
        <f>IFERROR(VLOOKUP(L1061,Tables!A:C,2,0),"")</f>
        <v>Secrétariat - Assistanat</v>
      </c>
      <c r="T1061">
        <f t="shared" si="48"/>
        <v>2</v>
      </c>
      <c r="U1061">
        <f t="shared" si="49"/>
        <v>2025</v>
      </c>
      <c r="V1061" t="str">
        <f t="shared" si="50"/>
        <v>Non</v>
      </c>
    </row>
    <row r="1062" spans="1:22" ht="18" customHeight="1" x14ac:dyDescent="0.3">
      <c r="A1062" s="1" t="s">
        <v>60</v>
      </c>
      <c r="B1062" s="2">
        <v>45712</v>
      </c>
      <c r="C1062" s="34">
        <v>46080</v>
      </c>
      <c r="D1062" s="3" t="s">
        <v>509</v>
      </c>
      <c r="E1062" s="4">
        <v>13677</v>
      </c>
      <c r="F1062" s="5">
        <v>24037</v>
      </c>
      <c r="G1062" s="4">
        <v>10</v>
      </c>
      <c r="H1062" s="7" t="s">
        <v>23</v>
      </c>
      <c r="I1062" s="35" t="s">
        <v>23</v>
      </c>
      <c r="J1062" s="1" t="s">
        <v>19</v>
      </c>
      <c r="K1062" s="6" t="s">
        <v>20</v>
      </c>
      <c r="L1062" s="1">
        <v>159</v>
      </c>
      <c r="M1062" s="6" t="s">
        <v>21</v>
      </c>
      <c r="N1062" s="6" t="s">
        <v>189</v>
      </c>
      <c r="O1062" s="4">
        <v>10</v>
      </c>
      <c r="P1062" s="3" t="str">
        <f>IFERROR(VLOOKUP(A1062&amp;F1062,'Commentaires Offres'!H:I,2,0),"")</f>
        <v>Dernières places disponibles</v>
      </c>
      <c r="Q1062" s="6" t="str">
        <f>IFERROR(VLOOKUP(A1062&amp;F1062,'Commentaires Offres'!C:D,2,0),"")</f>
        <v/>
      </c>
      <c r="R1062" t="str">
        <f>IFERROR(VLOOKUP(L1062,Tables!A:C,3,0),"")</f>
        <v>Tertiaire</v>
      </c>
      <c r="S1062" t="str">
        <f>IFERROR(VLOOKUP(L1062,Tables!A:C,2,0),"")</f>
        <v>Secrétariat - Assistanat</v>
      </c>
      <c r="T1062">
        <f t="shared" si="48"/>
        <v>2</v>
      </c>
      <c r="U1062">
        <f t="shared" si="49"/>
        <v>2025</v>
      </c>
      <c r="V1062" t="str">
        <f t="shared" si="50"/>
        <v>Non</v>
      </c>
    </row>
    <row r="1063" spans="1:22" ht="18" customHeight="1" x14ac:dyDescent="0.3">
      <c r="A1063" s="1" t="s">
        <v>60</v>
      </c>
      <c r="B1063" s="2">
        <v>45712</v>
      </c>
      <c r="C1063" s="34">
        <v>46080</v>
      </c>
      <c r="D1063" s="3" t="s">
        <v>521</v>
      </c>
      <c r="E1063" s="4">
        <v>14266</v>
      </c>
      <c r="F1063" s="5">
        <v>24034</v>
      </c>
      <c r="G1063" s="4">
        <v>10</v>
      </c>
      <c r="H1063" s="7" t="s">
        <v>23</v>
      </c>
      <c r="I1063" s="35" t="s">
        <v>23</v>
      </c>
      <c r="J1063" s="1" t="s">
        <v>19</v>
      </c>
      <c r="K1063" s="6" t="s">
        <v>20</v>
      </c>
      <c r="L1063" s="1">
        <v>159</v>
      </c>
      <c r="M1063" s="6" t="s">
        <v>21</v>
      </c>
      <c r="N1063" s="6"/>
      <c r="O1063" s="4">
        <v>10</v>
      </c>
      <c r="P1063" s="3" t="str">
        <f>IFERROR(VLOOKUP(A1063&amp;F1063,'Commentaires Offres'!H:I,2,0),"")</f>
        <v>Dernières places disponibles</v>
      </c>
      <c r="Q1063" s="6" t="str">
        <f>IFERROR(VLOOKUP(A1063&amp;F1063,'Commentaires Offres'!C:D,2,0),"")</f>
        <v/>
      </c>
      <c r="R1063" t="str">
        <f>IFERROR(VLOOKUP(L1063,Tables!A:C,3,0),"")</f>
        <v>Tertiaire</v>
      </c>
      <c r="S1063" t="str">
        <f>IFERROR(VLOOKUP(L1063,Tables!A:C,2,0),"")</f>
        <v>Secrétariat - Assistanat</v>
      </c>
      <c r="T1063">
        <f t="shared" si="48"/>
        <v>2</v>
      </c>
      <c r="U1063">
        <f t="shared" si="49"/>
        <v>2025</v>
      </c>
      <c r="V1063" t="str">
        <f t="shared" si="50"/>
        <v>Non</v>
      </c>
    </row>
    <row r="1064" spans="1:22" ht="18" customHeight="1" x14ac:dyDescent="0.3">
      <c r="A1064" s="1" t="s">
        <v>60</v>
      </c>
      <c r="B1064" s="2">
        <v>45712</v>
      </c>
      <c r="C1064" s="34">
        <v>46080</v>
      </c>
      <c r="D1064" s="3" t="s">
        <v>523</v>
      </c>
      <c r="E1064" s="4">
        <v>12728</v>
      </c>
      <c r="F1064" s="5">
        <v>24046</v>
      </c>
      <c r="G1064" s="4">
        <v>10</v>
      </c>
      <c r="H1064" s="7" t="s">
        <v>23</v>
      </c>
      <c r="I1064" s="35" t="s">
        <v>23</v>
      </c>
      <c r="J1064" s="1" t="s">
        <v>19</v>
      </c>
      <c r="K1064" s="6" t="s">
        <v>20</v>
      </c>
      <c r="L1064" s="1">
        <v>178</v>
      </c>
      <c r="M1064" s="6" t="s">
        <v>28</v>
      </c>
      <c r="N1064" s="6" t="s">
        <v>222</v>
      </c>
      <c r="O1064" s="4">
        <v>10</v>
      </c>
      <c r="P1064" s="3" t="str">
        <f>IFERROR(VLOOKUP(A1064&amp;F1064,'Commentaires Offres'!H:I,2,0),"")</f>
        <v>Dernières places disponibles</v>
      </c>
      <c r="Q1064" s="6" t="str">
        <f>IFERROR(VLOOKUP(A1064&amp;F1064,'Commentaires Offres'!C:D,2,0),"")</f>
        <v/>
      </c>
      <c r="R1064" t="str">
        <f>IFERROR(VLOOKUP(L1064,Tables!A:C,3,0),"")</f>
        <v>Tertiaire</v>
      </c>
      <c r="S1064" t="str">
        <f>IFERROR(VLOOKUP(L1064,Tables!A:C,2,0),"")</f>
        <v>Métiers de la médiation-insertion-formation</v>
      </c>
      <c r="T1064">
        <f t="shared" si="48"/>
        <v>2</v>
      </c>
      <c r="U1064">
        <f t="shared" si="49"/>
        <v>2025</v>
      </c>
      <c r="V1064" t="str">
        <f t="shared" si="50"/>
        <v>Non</v>
      </c>
    </row>
    <row r="1065" spans="1:22" ht="18" customHeight="1" x14ac:dyDescent="0.3">
      <c r="A1065" s="1" t="s">
        <v>60</v>
      </c>
      <c r="B1065" s="2">
        <v>45712</v>
      </c>
      <c r="C1065" s="34">
        <v>46080</v>
      </c>
      <c r="D1065" s="3" t="s">
        <v>586</v>
      </c>
      <c r="E1065" s="4">
        <v>12727</v>
      </c>
      <c r="F1065" s="5">
        <v>24079</v>
      </c>
      <c r="G1065" s="4">
        <v>10</v>
      </c>
      <c r="H1065" s="7" t="s">
        <v>23</v>
      </c>
      <c r="I1065" s="35" t="s">
        <v>23</v>
      </c>
      <c r="J1065" s="1" t="s">
        <v>19</v>
      </c>
      <c r="K1065" s="6" t="s">
        <v>20</v>
      </c>
      <c r="L1065" s="1">
        <v>159</v>
      </c>
      <c r="M1065" s="6" t="s">
        <v>21</v>
      </c>
      <c r="N1065" s="6" t="s">
        <v>232</v>
      </c>
      <c r="O1065" s="4">
        <v>10</v>
      </c>
      <c r="P1065" s="3" t="str">
        <f>IFERROR(VLOOKUP(A1065&amp;F1065,'Commentaires Offres'!H:I,2,0),"")</f>
        <v>Dernières places disponibles</v>
      </c>
      <c r="Q1065" s="6" t="str">
        <f>IFERROR(VLOOKUP(A1065&amp;F1065,'Commentaires Offres'!C:D,2,0),"")</f>
        <v/>
      </c>
      <c r="R1065" t="str">
        <f>IFERROR(VLOOKUP(L1065,Tables!A:C,3,0),"")</f>
        <v>Tertiaire</v>
      </c>
      <c r="S1065" t="str">
        <f>IFERROR(VLOOKUP(L1065,Tables!A:C,2,0),"")</f>
        <v>Secrétariat - Assistanat</v>
      </c>
      <c r="T1065">
        <f t="shared" si="48"/>
        <v>2</v>
      </c>
      <c r="U1065">
        <f t="shared" si="49"/>
        <v>2025</v>
      </c>
      <c r="V1065" t="str">
        <f t="shared" si="50"/>
        <v>Non</v>
      </c>
    </row>
    <row r="1066" spans="1:22" ht="18" customHeight="1" x14ac:dyDescent="0.3">
      <c r="A1066" s="1" t="s">
        <v>60</v>
      </c>
      <c r="B1066" s="2">
        <v>45712</v>
      </c>
      <c r="C1066" s="34">
        <v>46090</v>
      </c>
      <c r="D1066" s="3" t="s">
        <v>574</v>
      </c>
      <c r="E1066" s="4">
        <v>10881</v>
      </c>
      <c r="F1066" s="5">
        <v>24029</v>
      </c>
      <c r="G1066" s="4">
        <v>10</v>
      </c>
      <c r="H1066" s="7" t="s">
        <v>23</v>
      </c>
      <c r="I1066" s="35" t="s">
        <v>23</v>
      </c>
      <c r="J1066" s="1" t="s">
        <v>19</v>
      </c>
      <c r="K1066" s="6" t="s">
        <v>20</v>
      </c>
      <c r="L1066" s="1">
        <v>160</v>
      </c>
      <c r="M1066" s="6" t="s">
        <v>21</v>
      </c>
      <c r="N1066" s="6" t="s">
        <v>218</v>
      </c>
      <c r="O1066" s="4">
        <v>10</v>
      </c>
      <c r="P1066" s="3" t="str">
        <f>IFERROR(VLOOKUP(A1066&amp;F1066,'Commentaires Offres'!H:I,2,0),"")</f>
        <v>Dernières places disponibles</v>
      </c>
      <c r="Q1066" s="6" t="str">
        <f>IFERROR(VLOOKUP(A1066&amp;F1066,'Commentaires Offres'!C:D,2,0),"")</f>
        <v/>
      </c>
      <c r="R1066" t="str">
        <f>IFERROR(VLOOKUP(L1066,Tables!A:C,3,0),"")</f>
        <v>Tertiaire</v>
      </c>
      <c r="S1066" t="str">
        <f>IFERROR(VLOOKUP(L1066,Tables!A:C,2,0),"")</f>
        <v>Comptabilité - Gestion</v>
      </c>
      <c r="T1066">
        <f t="shared" si="48"/>
        <v>2</v>
      </c>
      <c r="U1066">
        <f t="shared" si="49"/>
        <v>2025</v>
      </c>
      <c r="V1066" t="str">
        <f t="shared" si="50"/>
        <v>Non</v>
      </c>
    </row>
    <row r="1067" spans="1:22" ht="18" customHeight="1" x14ac:dyDescent="0.3">
      <c r="A1067" s="1" t="s">
        <v>60</v>
      </c>
      <c r="B1067" s="2">
        <v>45714</v>
      </c>
      <c r="C1067" s="34">
        <v>45749</v>
      </c>
      <c r="D1067" s="3" t="s">
        <v>373</v>
      </c>
      <c r="E1067" s="4">
        <v>12779</v>
      </c>
      <c r="F1067" s="5">
        <v>23304</v>
      </c>
      <c r="G1067" s="4">
        <v>18</v>
      </c>
      <c r="H1067" s="7" t="s">
        <v>9</v>
      </c>
      <c r="I1067" s="35">
        <v>2347</v>
      </c>
      <c r="J1067" s="1" t="s">
        <v>19</v>
      </c>
      <c r="K1067" s="6" t="s">
        <v>20</v>
      </c>
      <c r="L1067" s="1">
        <v>159</v>
      </c>
      <c r="M1067" s="6" t="s">
        <v>21</v>
      </c>
      <c r="N1067" s="6"/>
      <c r="O1067" s="4">
        <v>18</v>
      </c>
      <c r="P1067" s="3" t="str">
        <f>IFERROR(VLOOKUP(A1067&amp;F1067,'Commentaires Offres'!H:I,2,0),"")</f>
        <v/>
      </c>
      <c r="Q1067" s="6" t="str">
        <f>IFERROR(VLOOKUP(A1067&amp;F1067,'Commentaires Offres'!C:D,2,0),"")</f>
        <v/>
      </c>
      <c r="R1067" t="str">
        <f>IFERROR(VLOOKUP(L1067,Tables!A:C,3,0),"")</f>
        <v>Tertiaire</v>
      </c>
      <c r="S1067" t="str">
        <f>IFERROR(VLOOKUP(L1067,Tables!A:C,2,0),"")</f>
        <v>Secrétariat - Assistanat</v>
      </c>
      <c r="T1067">
        <f t="shared" si="48"/>
        <v>2</v>
      </c>
      <c r="U1067">
        <f t="shared" si="49"/>
        <v>2025</v>
      </c>
      <c r="V1067" t="str">
        <f t="shared" si="50"/>
        <v>Oui</v>
      </c>
    </row>
    <row r="1068" spans="1:22" ht="18" customHeight="1" x14ac:dyDescent="0.3">
      <c r="A1068" s="1" t="s">
        <v>60</v>
      </c>
      <c r="B1068" s="2">
        <v>45740</v>
      </c>
      <c r="C1068" s="34">
        <v>45966</v>
      </c>
      <c r="D1068" s="3" t="s">
        <v>542</v>
      </c>
      <c r="E1068" s="4">
        <v>9625</v>
      </c>
      <c r="F1068" s="5">
        <v>24110</v>
      </c>
      <c r="G1068" s="4">
        <v>16</v>
      </c>
      <c r="H1068" s="7" t="s">
        <v>9</v>
      </c>
      <c r="I1068" s="35">
        <v>9548</v>
      </c>
      <c r="J1068" s="1" t="s">
        <v>19</v>
      </c>
      <c r="K1068" s="6" t="s">
        <v>20</v>
      </c>
      <c r="L1068" s="1">
        <v>178</v>
      </c>
      <c r="M1068" s="6" t="s">
        <v>28</v>
      </c>
      <c r="N1068" s="6"/>
      <c r="O1068" s="4">
        <v>16</v>
      </c>
      <c r="P1068" s="3" t="str">
        <f>IFERROR(VLOOKUP(A1068&amp;F1068,'Commentaires Offres'!H:I,2,0),"")</f>
        <v/>
      </c>
      <c r="Q1068" s="6" t="str">
        <f>IFERROR(VLOOKUP(A1068&amp;F1068,'Commentaires Offres'!C:D,2,0),"")</f>
        <v/>
      </c>
      <c r="R1068" t="str">
        <f>IFERROR(VLOOKUP(L1068,Tables!A:C,3,0),"")</f>
        <v>Tertiaire</v>
      </c>
      <c r="S1068" t="str">
        <f>IFERROR(VLOOKUP(L1068,Tables!A:C,2,0),"")</f>
        <v>Métiers de la médiation-insertion-formation</v>
      </c>
      <c r="T1068">
        <f t="shared" si="48"/>
        <v>3</v>
      </c>
      <c r="U1068">
        <f t="shared" si="49"/>
        <v>2025</v>
      </c>
      <c r="V1068" t="str">
        <f t="shared" si="50"/>
        <v>Oui</v>
      </c>
    </row>
    <row r="1069" spans="1:22" ht="18" customHeight="1" x14ac:dyDescent="0.3">
      <c r="A1069" s="1" t="s">
        <v>60</v>
      </c>
      <c r="B1069" s="2">
        <v>45749</v>
      </c>
      <c r="C1069" s="34">
        <v>45960</v>
      </c>
      <c r="D1069" s="3" t="s">
        <v>510</v>
      </c>
      <c r="E1069" s="4">
        <v>2763</v>
      </c>
      <c r="F1069" s="5">
        <v>23427</v>
      </c>
      <c r="G1069" s="4">
        <v>14</v>
      </c>
      <c r="H1069" s="7" t="s">
        <v>9</v>
      </c>
      <c r="I1069" s="35">
        <v>7350</v>
      </c>
      <c r="J1069" s="1" t="s">
        <v>19</v>
      </c>
      <c r="K1069" s="6" t="s">
        <v>20</v>
      </c>
      <c r="L1069" s="1">
        <v>159</v>
      </c>
      <c r="M1069" s="6" t="s">
        <v>21</v>
      </c>
      <c r="N1069" s="6"/>
      <c r="O1069" s="4">
        <v>14</v>
      </c>
      <c r="P1069" s="3" t="str">
        <f>IFERROR(VLOOKUP(A1069&amp;F1069,'Commentaires Offres'!H:I,2,0),"")</f>
        <v/>
      </c>
      <c r="Q1069" s="6" t="str">
        <f>IFERROR(VLOOKUP(A1069&amp;F1069,'Commentaires Offres'!C:D,2,0),"")</f>
        <v/>
      </c>
      <c r="R1069" t="str">
        <f>IFERROR(VLOOKUP(L1069,Tables!A:C,3,0),"")</f>
        <v>Tertiaire</v>
      </c>
      <c r="S1069" t="str">
        <f>IFERROR(VLOOKUP(L1069,Tables!A:C,2,0),"")</f>
        <v>Secrétariat - Assistanat</v>
      </c>
      <c r="T1069">
        <f t="shared" si="48"/>
        <v>4</v>
      </c>
      <c r="U1069">
        <f t="shared" si="49"/>
        <v>2025</v>
      </c>
      <c r="V1069" t="str">
        <f t="shared" si="50"/>
        <v>Oui</v>
      </c>
    </row>
    <row r="1070" spans="1:22" ht="18" customHeight="1" x14ac:dyDescent="0.3">
      <c r="A1070" s="1" t="s">
        <v>60</v>
      </c>
      <c r="B1070" s="2">
        <v>45750</v>
      </c>
      <c r="C1070" s="34">
        <v>45750</v>
      </c>
      <c r="D1070" s="3" t="s">
        <v>313</v>
      </c>
      <c r="E1070" s="4">
        <v>11063</v>
      </c>
      <c r="F1070" s="5">
        <v>24163</v>
      </c>
      <c r="G1070" s="4">
        <v>10</v>
      </c>
      <c r="H1070" s="7" t="s">
        <v>23</v>
      </c>
      <c r="I1070" s="35" t="s">
        <v>23</v>
      </c>
      <c r="J1070" s="1" t="s">
        <v>19</v>
      </c>
      <c r="K1070" s="6" t="s">
        <v>20</v>
      </c>
      <c r="L1070" s="1">
        <v>124</v>
      </c>
      <c r="M1070" s="6" t="s">
        <v>31</v>
      </c>
      <c r="N1070" s="6" t="s">
        <v>210</v>
      </c>
      <c r="O1070" s="4">
        <v>10</v>
      </c>
      <c r="P1070" s="3" t="str">
        <f>IFERROR(VLOOKUP(A1070&amp;F1070,'Commentaires Offres'!H:I,2,0),"")</f>
        <v/>
      </c>
      <c r="Q1070" s="6" t="str">
        <f>IFERROR(VLOOKUP(A1070&amp;F1070,'Commentaires Offres'!C:D,2,0),"")</f>
        <v>Formation délocalisée à Cannes</v>
      </c>
      <c r="R1070" t="str">
        <f>IFERROR(VLOOKUP(L1070,Tables!A:C,3,0),"")</f>
        <v>BTP</v>
      </c>
      <c r="S1070" t="str">
        <f>IFERROR(VLOOKUP(L1070,Tables!A:C,2,0),"")</f>
        <v>Equipement Electrique</v>
      </c>
      <c r="T1070">
        <f t="shared" si="48"/>
        <v>4</v>
      </c>
      <c r="U1070">
        <f t="shared" si="49"/>
        <v>2025</v>
      </c>
      <c r="V1070" t="str">
        <f t="shared" si="50"/>
        <v>Non</v>
      </c>
    </row>
    <row r="1071" spans="1:22" ht="18" customHeight="1" x14ac:dyDescent="0.3">
      <c r="A1071" s="1" t="s">
        <v>60</v>
      </c>
      <c r="B1071" s="2">
        <v>45754</v>
      </c>
      <c r="C1071" s="34">
        <v>45960</v>
      </c>
      <c r="D1071" s="3" t="s">
        <v>576</v>
      </c>
      <c r="E1071" s="4">
        <v>9914</v>
      </c>
      <c r="F1071" s="5">
        <v>24154</v>
      </c>
      <c r="G1071" s="4">
        <v>12</v>
      </c>
      <c r="H1071" s="7" t="s">
        <v>9</v>
      </c>
      <c r="I1071" s="35">
        <v>7700</v>
      </c>
      <c r="J1071" s="1" t="s">
        <v>19</v>
      </c>
      <c r="K1071" s="6" t="s">
        <v>20</v>
      </c>
      <c r="L1071" s="1">
        <v>160</v>
      </c>
      <c r="M1071" s="6" t="s">
        <v>21</v>
      </c>
      <c r="N1071" s="6" t="s">
        <v>216</v>
      </c>
      <c r="O1071" s="4">
        <v>12</v>
      </c>
      <c r="P1071" s="3" t="str">
        <f>IFERROR(VLOOKUP(A1071&amp;F1071,'Commentaires Offres'!H:I,2,0),"")</f>
        <v/>
      </c>
      <c r="Q1071" s="6" t="str">
        <f>IFERROR(VLOOKUP(A1071&amp;F1071,'Commentaires Offres'!C:D,2,0),"")</f>
        <v/>
      </c>
      <c r="R1071" t="str">
        <f>IFERROR(VLOOKUP(L1071,Tables!A:C,3,0),"")</f>
        <v>Tertiaire</v>
      </c>
      <c r="S1071" t="str">
        <f>IFERROR(VLOOKUP(L1071,Tables!A:C,2,0),"")</f>
        <v>Comptabilité - Gestion</v>
      </c>
      <c r="T1071">
        <f t="shared" si="48"/>
        <v>4</v>
      </c>
      <c r="U1071">
        <f t="shared" si="49"/>
        <v>2025</v>
      </c>
      <c r="V1071" t="str">
        <f t="shared" si="50"/>
        <v>Oui</v>
      </c>
    </row>
    <row r="1072" spans="1:22" ht="18" customHeight="1" x14ac:dyDescent="0.3">
      <c r="A1072" s="1" t="s">
        <v>60</v>
      </c>
      <c r="B1072" s="2">
        <v>45754</v>
      </c>
      <c r="C1072" s="34">
        <v>45965</v>
      </c>
      <c r="D1072" s="3" t="s">
        <v>527</v>
      </c>
      <c r="E1072" s="4">
        <v>7050</v>
      </c>
      <c r="F1072" s="5">
        <v>23383</v>
      </c>
      <c r="G1072" s="4">
        <v>14</v>
      </c>
      <c r="H1072" s="7" t="s">
        <v>9</v>
      </c>
      <c r="I1072" s="35">
        <v>11396</v>
      </c>
      <c r="J1072" s="1" t="s">
        <v>19</v>
      </c>
      <c r="K1072" s="6" t="s">
        <v>20</v>
      </c>
      <c r="L1072" s="1">
        <v>108</v>
      </c>
      <c r="M1072" s="6" t="s">
        <v>33</v>
      </c>
      <c r="N1072" s="6" t="s">
        <v>206</v>
      </c>
      <c r="O1072" s="4">
        <v>14</v>
      </c>
      <c r="P1072" s="3" t="str">
        <f>IFERROR(VLOOKUP(A1072&amp;F1072,'Commentaires Offres'!H:I,2,0),"")</f>
        <v/>
      </c>
      <c r="Q1072" s="6" t="str">
        <f>IFERROR(VLOOKUP(A1072&amp;F1072,'Commentaires Offres'!C:D,2,0),"")</f>
        <v/>
      </c>
      <c r="R1072" t="str">
        <f>IFERROR(VLOOKUP(L1072,Tables!A:C,3,0),"")</f>
        <v>BTP</v>
      </c>
      <c r="S1072" t="str">
        <f>IFERROR(VLOOKUP(L1072,Tables!A:C,2,0),"")</f>
        <v>Equipement Génie climatique</v>
      </c>
      <c r="T1072">
        <f t="shared" si="48"/>
        <v>4</v>
      </c>
      <c r="U1072">
        <f t="shared" si="49"/>
        <v>2025</v>
      </c>
      <c r="V1072" t="str">
        <f t="shared" si="50"/>
        <v>Oui</v>
      </c>
    </row>
    <row r="1073" spans="1:22" ht="18" customHeight="1" x14ac:dyDescent="0.3">
      <c r="A1073" s="1" t="s">
        <v>60</v>
      </c>
      <c r="B1073" s="2">
        <v>45761</v>
      </c>
      <c r="C1073" s="34">
        <v>45839</v>
      </c>
      <c r="D1073" s="3" t="s">
        <v>353</v>
      </c>
      <c r="E1073" s="4">
        <v>15469</v>
      </c>
      <c r="F1073" s="5">
        <v>23448</v>
      </c>
      <c r="G1073" s="4">
        <v>12</v>
      </c>
      <c r="H1073" s="7" t="s">
        <v>9</v>
      </c>
      <c r="I1073" s="35">
        <v>3664</v>
      </c>
      <c r="J1073" s="1" t="s">
        <v>19</v>
      </c>
      <c r="K1073" s="6" t="s">
        <v>20</v>
      </c>
      <c r="L1073" s="1">
        <v>159</v>
      </c>
      <c r="M1073" s="6" t="s">
        <v>21</v>
      </c>
      <c r="N1073" s="6" t="s">
        <v>207</v>
      </c>
      <c r="O1073" s="4">
        <v>8</v>
      </c>
      <c r="P1073" s="3" t="str">
        <f>IFERROR(VLOOKUP(A1073&amp;F1073,'Commentaires Offres'!H:I,2,0),"")</f>
        <v/>
      </c>
      <c r="Q1073" s="6" t="str">
        <f>IFERROR(VLOOKUP(A1073&amp;F1073,'Commentaires Offres'!C:D,2,0),"")</f>
        <v/>
      </c>
      <c r="R1073" t="str">
        <f>IFERROR(VLOOKUP(L1073,Tables!A:C,3,0),"")</f>
        <v>Tertiaire</v>
      </c>
      <c r="S1073" t="str">
        <f>IFERROR(VLOOKUP(L1073,Tables!A:C,2,0),"")</f>
        <v>Secrétariat - Assistanat</v>
      </c>
      <c r="T1073">
        <f t="shared" si="48"/>
        <v>4</v>
      </c>
      <c r="U1073">
        <f t="shared" si="49"/>
        <v>2025</v>
      </c>
      <c r="V1073" t="str">
        <f t="shared" si="50"/>
        <v>Oui</v>
      </c>
    </row>
    <row r="1074" spans="1:22" ht="18" customHeight="1" x14ac:dyDescent="0.3">
      <c r="A1074" s="1" t="s">
        <v>60</v>
      </c>
      <c r="B1074" s="2">
        <v>45764</v>
      </c>
      <c r="C1074" s="34">
        <v>45839</v>
      </c>
      <c r="D1074" s="3" t="s">
        <v>355</v>
      </c>
      <c r="E1074" s="4">
        <v>12775</v>
      </c>
      <c r="F1074" s="5">
        <v>23294</v>
      </c>
      <c r="G1074" s="4">
        <v>18</v>
      </c>
      <c r="H1074" s="7" t="s">
        <v>9</v>
      </c>
      <c r="I1074" s="35">
        <v>3401</v>
      </c>
      <c r="J1074" s="1" t="s">
        <v>19</v>
      </c>
      <c r="K1074" s="6" t="s">
        <v>20</v>
      </c>
      <c r="L1074" s="1">
        <v>159</v>
      </c>
      <c r="M1074" s="6" t="s">
        <v>21</v>
      </c>
      <c r="N1074" s="6" t="s">
        <v>187</v>
      </c>
      <c r="O1074" s="4">
        <v>18</v>
      </c>
      <c r="P1074" s="3" t="str">
        <f>IFERROR(VLOOKUP(A1074&amp;F1074,'Commentaires Offres'!H:I,2,0),"")</f>
        <v/>
      </c>
      <c r="Q1074" s="6" t="str">
        <f>IFERROR(VLOOKUP(A1074&amp;F1074,'Commentaires Offres'!C:D,2,0),"")</f>
        <v/>
      </c>
      <c r="R1074" t="str">
        <f>IFERROR(VLOOKUP(L1074,Tables!A:C,3,0),"")</f>
        <v>Tertiaire</v>
      </c>
      <c r="S1074" t="str">
        <f>IFERROR(VLOOKUP(L1074,Tables!A:C,2,0),"")</f>
        <v>Secrétariat - Assistanat</v>
      </c>
      <c r="T1074">
        <f t="shared" si="48"/>
        <v>4</v>
      </c>
      <c r="U1074">
        <f t="shared" si="49"/>
        <v>2025</v>
      </c>
      <c r="V1074" t="str">
        <f t="shared" si="50"/>
        <v>Oui</v>
      </c>
    </row>
    <row r="1075" spans="1:22" ht="18" customHeight="1" x14ac:dyDescent="0.3">
      <c r="A1075" s="1" t="s">
        <v>60</v>
      </c>
      <c r="B1075" s="2">
        <v>45782</v>
      </c>
      <c r="C1075" s="34">
        <v>45960</v>
      </c>
      <c r="D1075" s="3" t="s">
        <v>532</v>
      </c>
      <c r="E1075" s="4">
        <v>11519</v>
      </c>
      <c r="F1075" s="5">
        <v>23426</v>
      </c>
      <c r="G1075" s="4">
        <v>14</v>
      </c>
      <c r="H1075" s="7" t="s">
        <v>9</v>
      </c>
      <c r="I1075" s="35">
        <v>5558</v>
      </c>
      <c r="J1075" s="1" t="s">
        <v>19</v>
      </c>
      <c r="K1075" s="6" t="s">
        <v>20</v>
      </c>
      <c r="L1075" s="1">
        <v>159</v>
      </c>
      <c r="M1075" s="6" t="s">
        <v>21</v>
      </c>
      <c r="N1075" s="6"/>
      <c r="O1075" s="4">
        <v>10</v>
      </c>
      <c r="P1075" s="3" t="str">
        <f>IFERROR(VLOOKUP(A1075&amp;F1075,'Commentaires Offres'!H:I,2,0),"")</f>
        <v/>
      </c>
      <c r="Q1075" s="6" t="str">
        <f>IFERROR(VLOOKUP(A1075&amp;F1075,'Commentaires Offres'!C:D,2,0),"")</f>
        <v/>
      </c>
      <c r="R1075" t="str">
        <f>IFERROR(VLOOKUP(L1075,Tables!A:C,3,0),"")</f>
        <v>Tertiaire</v>
      </c>
      <c r="S1075" t="str">
        <f>IFERROR(VLOOKUP(L1075,Tables!A:C,2,0),"")</f>
        <v>Secrétariat - Assistanat</v>
      </c>
      <c r="T1075">
        <f t="shared" si="48"/>
        <v>5</v>
      </c>
      <c r="U1075">
        <f t="shared" si="49"/>
        <v>2025</v>
      </c>
      <c r="V1075" t="str">
        <f t="shared" si="50"/>
        <v>Oui</v>
      </c>
    </row>
    <row r="1076" spans="1:22" ht="18" customHeight="1" x14ac:dyDescent="0.3">
      <c r="A1076" s="1" t="s">
        <v>60</v>
      </c>
      <c r="B1076" s="2">
        <v>45782</v>
      </c>
      <c r="C1076" s="34">
        <v>45960</v>
      </c>
      <c r="D1076" s="3" t="s">
        <v>533</v>
      </c>
      <c r="E1076" s="4">
        <v>9659</v>
      </c>
      <c r="F1076" s="5">
        <v>24152</v>
      </c>
      <c r="G1076" s="4">
        <v>18</v>
      </c>
      <c r="H1076" s="7" t="s">
        <v>9</v>
      </c>
      <c r="I1076" s="35">
        <v>5985</v>
      </c>
      <c r="J1076" s="1" t="s">
        <v>19</v>
      </c>
      <c r="K1076" s="6" t="s">
        <v>20</v>
      </c>
      <c r="L1076" s="1">
        <v>159</v>
      </c>
      <c r="M1076" s="6" t="s">
        <v>21</v>
      </c>
      <c r="N1076" s="6" t="s">
        <v>39</v>
      </c>
      <c r="O1076" s="4">
        <v>18</v>
      </c>
      <c r="P1076" s="3" t="str">
        <f>IFERROR(VLOOKUP(A1076&amp;F1076,'Commentaires Offres'!H:I,2,0),"")</f>
        <v/>
      </c>
      <c r="Q1076" s="6" t="str">
        <f>IFERROR(VLOOKUP(A1076&amp;F1076,'Commentaires Offres'!C:D,2,0),"")</f>
        <v/>
      </c>
      <c r="R1076" t="str">
        <f>IFERROR(VLOOKUP(L1076,Tables!A:C,3,0),"")</f>
        <v>Tertiaire</v>
      </c>
      <c r="S1076" t="str">
        <f>IFERROR(VLOOKUP(L1076,Tables!A:C,2,0),"")</f>
        <v>Secrétariat - Assistanat</v>
      </c>
      <c r="T1076">
        <f t="shared" si="48"/>
        <v>5</v>
      </c>
      <c r="U1076">
        <f t="shared" si="49"/>
        <v>2025</v>
      </c>
      <c r="V1076" t="str">
        <f t="shared" si="50"/>
        <v>Oui</v>
      </c>
    </row>
    <row r="1077" spans="1:22" ht="18" customHeight="1" x14ac:dyDescent="0.3">
      <c r="A1077" s="1" t="s">
        <v>60</v>
      </c>
      <c r="B1077" s="2">
        <v>45783</v>
      </c>
      <c r="C1077" s="34">
        <v>45839</v>
      </c>
      <c r="D1077" s="3" t="s">
        <v>371</v>
      </c>
      <c r="E1077" s="4">
        <v>12776</v>
      </c>
      <c r="F1077" s="5">
        <v>23299</v>
      </c>
      <c r="G1077" s="4">
        <v>18</v>
      </c>
      <c r="H1077" s="7" t="s">
        <v>9</v>
      </c>
      <c r="I1077" s="35">
        <v>2814</v>
      </c>
      <c r="J1077" s="1" t="s">
        <v>19</v>
      </c>
      <c r="K1077" s="6" t="s">
        <v>20</v>
      </c>
      <c r="L1077" s="1">
        <v>159</v>
      </c>
      <c r="M1077" s="6" t="s">
        <v>21</v>
      </c>
      <c r="N1077" s="6" t="s">
        <v>188</v>
      </c>
      <c r="O1077" s="4">
        <v>18</v>
      </c>
      <c r="P1077" s="3" t="str">
        <f>IFERROR(VLOOKUP(A1077&amp;F1077,'Commentaires Offres'!H:I,2,0),"")</f>
        <v/>
      </c>
      <c r="Q1077" s="6" t="str">
        <f>IFERROR(VLOOKUP(A1077&amp;F1077,'Commentaires Offres'!C:D,2,0),"")</f>
        <v/>
      </c>
      <c r="R1077" t="str">
        <f>IFERROR(VLOOKUP(L1077,Tables!A:C,3,0),"")</f>
        <v>Tertiaire</v>
      </c>
      <c r="S1077" t="str">
        <f>IFERROR(VLOOKUP(L1077,Tables!A:C,2,0),"")</f>
        <v>Secrétariat - Assistanat</v>
      </c>
      <c r="T1077">
        <f t="shared" si="48"/>
        <v>5</v>
      </c>
      <c r="U1077">
        <f t="shared" si="49"/>
        <v>2025</v>
      </c>
      <c r="V1077" t="str">
        <f t="shared" si="50"/>
        <v>Oui</v>
      </c>
    </row>
    <row r="1078" spans="1:22" ht="18" customHeight="1" x14ac:dyDescent="0.3">
      <c r="A1078" s="1" t="s">
        <v>60</v>
      </c>
      <c r="B1078" s="2">
        <v>45789</v>
      </c>
      <c r="C1078" s="34">
        <v>46010</v>
      </c>
      <c r="D1078" s="3" t="s">
        <v>542</v>
      </c>
      <c r="E1078" s="4">
        <v>9625</v>
      </c>
      <c r="F1078" s="5">
        <v>24111</v>
      </c>
      <c r="G1078" s="4">
        <v>16</v>
      </c>
      <c r="H1078" s="7" t="s">
        <v>9</v>
      </c>
      <c r="I1078" s="35">
        <v>9548</v>
      </c>
      <c r="J1078" s="1" t="s">
        <v>19</v>
      </c>
      <c r="K1078" s="6" t="s">
        <v>20</v>
      </c>
      <c r="L1078" s="1">
        <v>178</v>
      </c>
      <c r="M1078" s="6" t="s">
        <v>28</v>
      </c>
      <c r="N1078" s="6"/>
      <c r="O1078" s="4">
        <v>16</v>
      </c>
      <c r="P1078" s="3" t="str">
        <f>IFERROR(VLOOKUP(A1078&amp;F1078,'Commentaires Offres'!H:I,2,0),"")</f>
        <v/>
      </c>
      <c r="Q1078" s="6" t="str">
        <f>IFERROR(VLOOKUP(A1078&amp;F1078,'Commentaires Offres'!C:D,2,0),"")</f>
        <v/>
      </c>
      <c r="R1078" t="str">
        <f>IFERROR(VLOOKUP(L1078,Tables!A:C,3,0),"")</f>
        <v>Tertiaire</v>
      </c>
      <c r="S1078" t="str">
        <f>IFERROR(VLOOKUP(L1078,Tables!A:C,2,0),"")</f>
        <v>Métiers de la médiation-insertion-formation</v>
      </c>
      <c r="T1078">
        <f t="shared" si="48"/>
        <v>5</v>
      </c>
      <c r="U1078">
        <f t="shared" si="49"/>
        <v>2025</v>
      </c>
      <c r="V1078" t="str">
        <f t="shared" si="50"/>
        <v>Oui</v>
      </c>
    </row>
    <row r="1079" spans="1:22" ht="18" customHeight="1" x14ac:dyDescent="0.3">
      <c r="A1079" s="1" t="s">
        <v>60</v>
      </c>
      <c r="B1079" s="2">
        <v>45796</v>
      </c>
      <c r="C1079" s="34">
        <v>46142</v>
      </c>
      <c r="D1079" s="3" t="s">
        <v>574</v>
      </c>
      <c r="E1079" s="4">
        <v>10881</v>
      </c>
      <c r="F1079" s="5">
        <v>24075</v>
      </c>
      <c r="G1079" s="4">
        <v>10</v>
      </c>
      <c r="H1079" s="7" t="s">
        <v>23</v>
      </c>
      <c r="I1079" s="35" t="s">
        <v>23</v>
      </c>
      <c r="J1079" s="1" t="s">
        <v>19</v>
      </c>
      <c r="K1079" s="6" t="s">
        <v>20</v>
      </c>
      <c r="L1079" s="1">
        <v>160</v>
      </c>
      <c r="M1079" s="6" t="s">
        <v>21</v>
      </c>
      <c r="N1079" s="6" t="s">
        <v>218</v>
      </c>
      <c r="O1079" s="4">
        <v>10</v>
      </c>
      <c r="P1079" s="3" t="str">
        <f>IFERROR(VLOOKUP(A1079&amp;F1079,'Commentaires Offres'!H:I,2,0),"")</f>
        <v/>
      </c>
      <c r="Q1079" s="6" t="str">
        <f>IFERROR(VLOOKUP(A1079&amp;F1079,'Commentaires Offres'!C:D,2,0),"")</f>
        <v/>
      </c>
      <c r="R1079" t="str">
        <f>IFERROR(VLOOKUP(L1079,Tables!A:C,3,0),"")</f>
        <v>Tertiaire</v>
      </c>
      <c r="S1079" t="str">
        <f>IFERROR(VLOOKUP(L1079,Tables!A:C,2,0),"")</f>
        <v>Comptabilité - Gestion</v>
      </c>
      <c r="T1079">
        <f t="shared" si="48"/>
        <v>5</v>
      </c>
      <c r="U1079">
        <f t="shared" si="49"/>
        <v>2025</v>
      </c>
      <c r="V1079" t="str">
        <f t="shared" si="50"/>
        <v>Non</v>
      </c>
    </row>
    <row r="1080" spans="1:22" ht="18" customHeight="1" x14ac:dyDescent="0.3">
      <c r="A1080" s="1" t="s">
        <v>60</v>
      </c>
      <c r="B1080" s="2">
        <v>45796</v>
      </c>
      <c r="C1080" s="34">
        <v>46142</v>
      </c>
      <c r="D1080" s="3" t="s">
        <v>573</v>
      </c>
      <c r="E1080" s="4">
        <v>13867</v>
      </c>
      <c r="F1080" s="5">
        <v>24077</v>
      </c>
      <c r="G1080" s="4">
        <v>10</v>
      </c>
      <c r="H1080" s="7" t="s">
        <v>23</v>
      </c>
      <c r="I1080" s="35" t="s">
        <v>23</v>
      </c>
      <c r="J1080" s="1" t="s">
        <v>19</v>
      </c>
      <c r="K1080" s="6" t="s">
        <v>20</v>
      </c>
      <c r="L1080" s="1">
        <v>160</v>
      </c>
      <c r="M1080" s="6" t="s">
        <v>21</v>
      </c>
      <c r="N1080" s="6" t="s">
        <v>219</v>
      </c>
      <c r="O1080" s="4">
        <v>10</v>
      </c>
      <c r="P1080" s="3" t="str">
        <f>IFERROR(VLOOKUP(A1080&amp;F1080,'Commentaires Offres'!H:I,2,0),"")</f>
        <v/>
      </c>
      <c r="Q1080" s="6" t="str">
        <f>IFERROR(VLOOKUP(A1080&amp;F1080,'Commentaires Offres'!C:D,2,0),"")</f>
        <v/>
      </c>
      <c r="R1080" t="str">
        <f>IFERROR(VLOOKUP(L1080,Tables!A:C,3,0),"")</f>
        <v>Tertiaire</v>
      </c>
      <c r="S1080" t="str">
        <f>IFERROR(VLOOKUP(L1080,Tables!A:C,2,0),"")</f>
        <v>Comptabilité - Gestion</v>
      </c>
      <c r="T1080">
        <f t="shared" si="48"/>
        <v>5</v>
      </c>
      <c r="U1080">
        <f t="shared" si="49"/>
        <v>2025</v>
      </c>
      <c r="V1080" t="str">
        <f t="shared" si="50"/>
        <v>Non</v>
      </c>
    </row>
    <row r="1081" spans="1:22" ht="18" customHeight="1" x14ac:dyDescent="0.3">
      <c r="A1081" s="1" t="s">
        <v>60</v>
      </c>
      <c r="B1081" s="2">
        <v>45796</v>
      </c>
      <c r="C1081" s="34">
        <v>46142</v>
      </c>
      <c r="D1081" s="3" t="s">
        <v>517</v>
      </c>
      <c r="E1081" s="4">
        <v>12722</v>
      </c>
      <c r="F1081" s="5">
        <v>24106</v>
      </c>
      <c r="G1081" s="4">
        <v>10</v>
      </c>
      <c r="H1081" s="7" t="s">
        <v>23</v>
      </c>
      <c r="I1081" s="35" t="s">
        <v>23</v>
      </c>
      <c r="J1081" s="1" t="s">
        <v>19</v>
      </c>
      <c r="K1081" s="6" t="s">
        <v>20</v>
      </c>
      <c r="L1081" s="1">
        <v>124</v>
      </c>
      <c r="M1081" s="6" t="s">
        <v>37</v>
      </c>
      <c r="N1081" s="6" t="s">
        <v>221</v>
      </c>
      <c r="O1081" s="4">
        <v>10</v>
      </c>
      <c r="P1081" s="3" t="str">
        <f>IFERROR(VLOOKUP(A1081&amp;F1081,'Commentaires Offres'!H:I,2,0),"")</f>
        <v>Dernières places disponibles</v>
      </c>
      <c r="Q1081" s="6" t="str">
        <f>IFERROR(VLOOKUP(A1081&amp;F1081,'Commentaires Offres'!C:D,2,0),"")</f>
        <v>Formation délocalisée à Cannes</v>
      </c>
      <c r="R1081" t="str">
        <f>IFERROR(VLOOKUP(L1081,Tables!A:C,3,0),"")</f>
        <v>BTP</v>
      </c>
      <c r="S1081" t="str">
        <f>IFERROR(VLOOKUP(L1081,Tables!A:C,2,0),"")</f>
        <v>Equipement Electrique</v>
      </c>
      <c r="T1081">
        <f t="shared" si="48"/>
        <v>5</v>
      </c>
      <c r="U1081">
        <f t="shared" si="49"/>
        <v>2025</v>
      </c>
      <c r="V1081" t="str">
        <f t="shared" si="50"/>
        <v>Non</v>
      </c>
    </row>
    <row r="1082" spans="1:22" ht="18" customHeight="1" x14ac:dyDescent="0.3">
      <c r="A1082" s="1" t="s">
        <v>60</v>
      </c>
      <c r="B1082" s="2">
        <v>45796</v>
      </c>
      <c r="C1082" s="34">
        <v>46142</v>
      </c>
      <c r="D1082" s="3" t="s">
        <v>528</v>
      </c>
      <c r="E1082" s="4">
        <v>12721</v>
      </c>
      <c r="F1082" s="5">
        <v>24074</v>
      </c>
      <c r="G1082" s="4">
        <v>4</v>
      </c>
      <c r="H1082" s="7" t="s">
        <v>23</v>
      </c>
      <c r="I1082" s="35" t="s">
        <v>23</v>
      </c>
      <c r="J1082" s="1" t="s">
        <v>19</v>
      </c>
      <c r="K1082" s="6" t="s">
        <v>20</v>
      </c>
      <c r="L1082" s="1">
        <v>108</v>
      </c>
      <c r="M1082" s="6" t="s">
        <v>33</v>
      </c>
      <c r="N1082" s="6" t="s">
        <v>224</v>
      </c>
      <c r="O1082" s="4">
        <v>4</v>
      </c>
      <c r="P1082" s="3" t="str">
        <f>IFERROR(VLOOKUP(A1082&amp;F1082,'Commentaires Offres'!H:I,2,0),"")</f>
        <v/>
      </c>
      <c r="Q1082" s="6" t="str">
        <f>IFERROR(VLOOKUP(A1082&amp;F1082,'Commentaires Offres'!C:D,2,0),"")</f>
        <v/>
      </c>
      <c r="R1082" t="str">
        <f>IFERROR(VLOOKUP(L1082,Tables!A:C,3,0),"")</f>
        <v>BTP</v>
      </c>
      <c r="S1082" t="str">
        <f>IFERROR(VLOOKUP(L1082,Tables!A:C,2,0),"")</f>
        <v>Equipement Génie climatique</v>
      </c>
      <c r="T1082">
        <f t="shared" si="48"/>
        <v>5</v>
      </c>
      <c r="U1082">
        <f t="shared" si="49"/>
        <v>2025</v>
      </c>
      <c r="V1082" t="str">
        <f t="shared" si="50"/>
        <v>Non</v>
      </c>
    </row>
    <row r="1083" spans="1:22" ht="18" customHeight="1" x14ac:dyDescent="0.3">
      <c r="A1083" s="1" t="s">
        <v>60</v>
      </c>
      <c r="B1083" s="2">
        <v>45796</v>
      </c>
      <c r="C1083" s="34">
        <v>46142</v>
      </c>
      <c r="D1083" s="3" t="s">
        <v>569</v>
      </c>
      <c r="E1083" s="4">
        <v>14680</v>
      </c>
      <c r="F1083" s="5">
        <v>24069</v>
      </c>
      <c r="G1083" s="4">
        <v>10</v>
      </c>
      <c r="H1083" s="7" t="s">
        <v>23</v>
      </c>
      <c r="I1083" s="35" t="s">
        <v>23</v>
      </c>
      <c r="J1083" s="1" t="s">
        <v>19</v>
      </c>
      <c r="K1083" s="6" t="s">
        <v>20</v>
      </c>
      <c r="L1083" s="1">
        <v>159</v>
      </c>
      <c r="M1083" s="6" t="s">
        <v>21</v>
      </c>
      <c r="N1083" s="6" t="s">
        <v>225</v>
      </c>
      <c r="O1083" s="4">
        <v>10</v>
      </c>
      <c r="P1083" s="3" t="str">
        <f>IFERROR(VLOOKUP(A1083&amp;F1083,'Commentaires Offres'!H:I,2,0),"")</f>
        <v/>
      </c>
      <c r="Q1083" s="6" t="str">
        <f>IFERROR(VLOOKUP(A1083&amp;F1083,'Commentaires Offres'!C:D,2,0),"")</f>
        <v/>
      </c>
      <c r="R1083" t="str">
        <f>IFERROR(VLOOKUP(L1083,Tables!A:C,3,0),"")</f>
        <v>Tertiaire</v>
      </c>
      <c r="S1083" t="str">
        <f>IFERROR(VLOOKUP(L1083,Tables!A:C,2,0),"")</f>
        <v>Secrétariat - Assistanat</v>
      </c>
      <c r="T1083">
        <f t="shared" si="48"/>
        <v>5</v>
      </c>
      <c r="U1083">
        <f t="shared" si="49"/>
        <v>2025</v>
      </c>
      <c r="V1083" t="str">
        <f t="shared" si="50"/>
        <v>Non</v>
      </c>
    </row>
    <row r="1084" spans="1:22" ht="18" customHeight="1" x14ac:dyDescent="0.3">
      <c r="A1084" s="1" t="s">
        <v>60</v>
      </c>
      <c r="B1084" s="2">
        <v>45796</v>
      </c>
      <c r="C1084" s="34">
        <v>46142</v>
      </c>
      <c r="D1084" s="3" t="s">
        <v>509</v>
      </c>
      <c r="E1084" s="4">
        <v>13677</v>
      </c>
      <c r="F1084" s="5">
        <v>24070</v>
      </c>
      <c r="G1084" s="4">
        <v>10</v>
      </c>
      <c r="H1084" s="7" t="s">
        <v>23</v>
      </c>
      <c r="I1084" s="35" t="s">
        <v>23</v>
      </c>
      <c r="J1084" s="1" t="s">
        <v>19</v>
      </c>
      <c r="K1084" s="6" t="s">
        <v>20</v>
      </c>
      <c r="L1084" s="1">
        <v>159</v>
      </c>
      <c r="M1084" s="6" t="s">
        <v>21</v>
      </c>
      <c r="N1084" s="6" t="s">
        <v>189</v>
      </c>
      <c r="O1084" s="4">
        <v>10</v>
      </c>
      <c r="P1084" s="3" t="str">
        <f>IFERROR(VLOOKUP(A1084&amp;F1084,'Commentaires Offres'!H:I,2,0),"")</f>
        <v/>
      </c>
      <c r="Q1084" s="6" t="str">
        <f>IFERROR(VLOOKUP(A1084&amp;F1084,'Commentaires Offres'!C:D,2,0),"")</f>
        <v/>
      </c>
      <c r="R1084" t="str">
        <f>IFERROR(VLOOKUP(L1084,Tables!A:C,3,0),"")</f>
        <v>Tertiaire</v>
      </c>
      <c r="S1084" t="str">
        <f>IFERROR(VLOOKUP(L1084,Tables!A:C,2,0),"")</f>
        <v>Secrétariat - Assistanat</v>
      </c>
      <c r="T1084">
        <f t="shared" ref="T1084:T1147" si="51">IF(B1084="","",MONTH(B1084))</f>
        <v>5</v>
      </c>
      <c r="U1084">
        <f t="shared" ref="U1084:U1147" si="52">IF(B1084="","",YEAR(B1084))</f>
        <v>2025</v>
      </c>
      <c r="V1084" t="str">
        <f t="shared" ref="V1084:V1147" si="53">IFERROR(IF(H1084="","Non","Oui"),"")</f>
        <v>Non</v>
      </c>
    </row>
    <row r="1085" spans="1:22" ht="18" customHeight="1" x14ac:dyDescent="0.3">
      <c r="A1085" s="1" t="s">
        <v>60</v>
      </c>
      <c r="B1085" s="2">
        <v>45796</v>
      </c>
      <c r="C1085" s="34">
        <v>46142</v>
      </c>
      <c r="D1085" s="3" t="s">
        <v>521</v>
      </c>
      <c r="E1085" s="4">
        <v>14266</v>
      </c>
      <c r="F1085" s="5">
        <v>24068</v>
      </c>
      <c r="G1085" s="4">
        <v>10</v>
      </c>
      <c r="H1085" s="7" t="s">
        <v>23</v>
      </c>
      <c r="I1085" s="35" t="s">
        <v>23</v>
      </c>
      <c r="J1085" s="1" t="s">
        <v>19</v>
      </c>
      <c r="K1085" s="6" t="s">
        <v>20</v>
      </c>
      <c r="L1085" s="1">
        <v>159</v>
      </c>
      <c r="M1085" s="6" t="s">
        <v>21</v>
      </c>
      <c r="N1085" s="6" t="s">
        <v>233</v>
      </c>
      <c r="O1085" s="4">
        <v>10</v>
      </c>
      <c r="P1085" s="3" t="str">
        <f>IFERROR(VLOOKUP(A1085&amp;F1085,'Commentaires Offres'!H:I,2,0),"")</f>
        <v/>
      </c>
      <c r="Q1085" s="6" t="str">
        <f>IFERROR(VLOOKUP(A1085&amp;F1085,'Commentaires Offres'!C:D,2,0),"")</f>
        <v/>
      </c>
      <c r="R1085" t="str">
        <f>IFERROR(VLOOKUP(L1085,Tables!A:C,3,0),"")</f>
        <v>Tertiaire</v>
      </c>
      <c r="S1085" t="str">
        <f>IFERROR(VLOOKUP(L1085,Tables!A:C,2,0),"")</f>
        <v>Secrétariat - Assistanat</v>
      </c>
      <c r="T1085">
        <f t="shared" si="51"/>
        <v>5</v>
      </c>
      <c r="U1085">
        <f t="shared" si="52"/>
        <v>2025</v>
      </c>
      <c r="V1085" t="str">
        <f t="shared" si="53"/>
        <v>Non</v>
      </c>
    </row>
    <row r="1086" spans="1:22" ht="18" customHeight="1" x14ac:dyDescent="0.3">
      <c r="A1086" s="1" t="s">
        <v>60</v>
      </c>
      <c r="B1086" s="2">
        <v>45796</v>
      </c>
      <c r="C1086" s="34">
        <v>46142</v>
      </c>
      <c r="D1086" s="3" t="s">
        <v>523</v>
      </c>
      <c r="E1086" s="4">
        <v>12728</v>
      </c>
      <c r="F1086" s="5">
        <v>24114</v>
      </c>
      <c r="G1086" s="4">
        <v>10</v>
      </c>
      <c r="H1086" s="7" t="s">
        <v>23</v>
      </c>
      <c r="I1086" s="35" t="s">
        <v>23</v>
      </c>
      <c r="J1086" s="1" t="s">
        <v>19</v>
      </c>
      <c r="K1086" s="6" t="s">
        <v>20</v>
      </c>
      <c r="L1086" s="1">
        <v>178</v>
      </c>
      <c r="M1086" s="6" t="s">
        <v>28</v>
      </c>
      <c r="N1086" s="6" t="s">
        <v>222</v>
      </c>
      <c r="O1086" s="4">
        <v>10</v>
      </c>
      <c r="P1086" s="3" t="str">
        <f>IFERROR(VLOOKUP(A1086&amp;F1086,'Commentaires Offres'!H:I,2,0),"")</f>
        <v/>
      </c>
      <c r="Q1086" s="6" t="str">
        <f>IFERROR(VLOOKUP(A1086&amp;F1086,'Commentaires Offres'!C:D,2,0),"")</f>
        <v/>
      </c>
      <c r="R1086" t="str">
        <f>IFERROR(VLOOKUP(L1086,Tables!A:C,3,0),"")</f>
        <v>Tertiaire</v>
      </c>
      <c r="S1086" t="str">
        <f>IFERROR(VLOOKUP(L1086,Tables!A:C,2,0),"")</f>
        <v>Métiers de la médiation-insertion-formation</v>
      </c>
      <c r="T1086">
        <f t="shared" si="51"/>
        <v>5</v>
      </c>
      <c r="U1086">
        <f t="shared" si="52"/>
        <v>2025</v>
      </c>
      <c r="V1086" t="str">
        <f t="shared" si="53"/>
        <v>Non</v>
      </c>
    </row>
    <row r="1087" spans="1:22" ht="18" customHeight="1" x14ac:dyDescent="0.3">
      <c r="A1087" s="1" t="s">
        <v>60</v>
      </c>
      <c r="B1087" s="2">
        <v>45796</v>
      </c>
      <c r="C1087" s="34">
        <v>46142</v>
      </c>
      <c r="D1087" s="3" t="s">
        <v>586</v>
      </c>
      <c r="E1087" s="4">
        <v>12727</v>
      </c>
      <c r="F1087" s="5">
        <v>24080</v>
      </c>
      <c r="G1087" s="4">
        <v>10</v>
      </c>
      <c r="H1087" s="7" t="s">
        <v>23</v>
      </c>
      <c r="I1087" s="35" t="s">
        <v>23</v>
      </c>
      <c r="J1087" s="1" t="s">
        <v>19</v>
      </c>
      <c r="K1087" s="6" t="s">
        <v>20</v>
      </c>
      <c r="L1087" s="1">
        <v>159</v>
      </c>
      <c r="M1087" s="6" t="s">
        <v>21</v>
      </c>
      <c r="N1087" s="6" t="s">
        <v>232</v>
      </c>
      <c r="O1087" s="4">
        <v>10</v>
      </c>
      <c r="P1087" s="3" t="str">
        <f>IFERROR(VLOOKUP(A1087&amp;F1087,'Commentaires Offres'!H:I,2,0),"")</f>
        <v/>
      </c>
      <c r="Q1087" s="6" t="str">
        <f>IFERROR(VLOOKUP(A1087&amp;F1087,'Commentaires Offres'!C:D,2,0),"")</f>
        <v/>
      </c>
      <c r="R1087" t="str">
        <f>IFERROR(VLOOKUP(L1087,Tables!A:C,3,0),"")</f>
        <v>Tertiaire</v>
      </c>
      <c r="S1087" t="str">
        <f>IFERROR(VLOOKUP(L1087,Tables!A:C,2,0),"")</f>
        <v>Secrétariat - Assistanat</v>
      </c>
      <c r="T1087">
        <f t="shared" si="51"/>
        <v>5</v>
      </c>
      <c r="U1087">
        <f t="shared" si="52"/>
        <v>2025</v>
      </c>
      <c r="V1087" t="str">
        <f t="shared" si="53"/>
        <v>Non</v>
      </c>
    </row>
    <row r="1088" spans="1:22" ht="18" customHeight="1" x14ac:dyDescent="0.3">
      <c r="A1088" s="1" t="s">
        <v>60</v>
      </c>
      <c r="B1088" s="2">
        <v>45799</v>
      </c>
      <c r="C1088" s="34">
        <v>45839</v>
      </c>
      <c r="D1088" s="3" t="s">
        <v>369</v>
      </c>
      <c r="E1088" s="4">
        <v>15468</v>
      </c>
      <c r="F1088" s="5">
        <v>23453</v>
      </c>
      <c r="G1088" s="4">
        <v>12</v>
      </c>
      <c r="H1088" s="7" t="s">
        <v>9</v>
      </c>
      <c r="I1088" s="35">
        <v>2211</v>
      </c>
      <c r="J1088" s="1" t="s">
        <v>19</v>
      </c>
      <c r="K1088" s="6" t="s">
        <v>20</v>
      </c>
      <c r="L1088" s="1">
        <v>159</v>
      </c>
      <c r="M1088" s="6" t="s">
        <v>21</v>
      </c>
      <c r="N1088" s="6" t="s">
        <v>208</v>
      </c>
      <c r="O1088" s="4">
        <v>8</v>
      </c>
      <c r="P1088" s="3" t="str">
        <f>IFERROR(VLOOKUP(A1088&amp;F1088,'Commentaires Offres'!H:I,2,0),"")</f>
        <v/>
      </c>
      <c r="Q1088" s="6" t="str">
        <f>IFERROR(VLOOKUP(A1088&amp;F1088,'Commentaires Offres'!C:D,2,0),"")</f>
        <v/>
      </c>
      <c r="R1088" t="str">
        <f>IFERROR(VLOOKUP(L1088,Tables!A:C,3,0),"")</f>
        <v>Tertiaire</v>
      </c>
      <c r="S1088" t="str">
        <f>IFERROR(VLOOKUP(L1088,Tables!A:C,2,0),"")</f>
        <v>Secrétariat - Assistanat</v>
      </c>
      <c r="T1088">
        <f t="shared" si="51"/>
        <v>5</v>
      </c>
      <c r="U1088">
        <f t="shared" si="52"/>
        <v>2025</v>
      </c>
      <c r="V1088" t="str">
        <f t="shared" si="53"/>
        <v>Oui</v>
      </c>
    </row>
    <row r="1089" spans="1:22" ht="18" customHeight="1" x14ac:dyDescent="0.3">
      <c r="A1089" s="1" t="s">
        <v>60</v>
      </c>
      <c r="B1089" s="2">
        <v>45799</v>
      </c>
      <c r="C1089" s="34">
        <v>45839</v>
      </c>
      <c r="D1089" s="3" t="s">
        <v>365</v>
      </c>
      <c r="E1089" s="4">
        <v>12777</v>
      </c>
      <c r="F1089" s="5">
        <v>23310</v>
      </c>
      <c r="G1089" s="4">
        <v>18</v>
      </c>
      <c r="H1089" s="7" t="s">
        <v>9</v>
      </c>
      <c r="I1089" s="35">
        <v>2347</v>
      </c>
      <c r="J1089" s="1" t="s">
        <v>19</v>
      </c>
      <c r="K1089" s="6" t="s">
        <v>20</v>
      </c>
      <c r="L1089" s="1">
        <v>159</v>
      </c>
      <c r="M1089" s="6" t="s">
        <v>21</v>
      </c>
      <c r="N1089" s="6"/>
      <c r="O1089" s="4">
        <v>18</v>
      </c>
      <c r="P1089" s="3" t="str">
        <f>IFERROR(VLOOKUP(A1089&amp;F1089,'Commentaires Offres'!H:I,2,0),"")</f>
        <v/>
      </c>
      <c r="Q1089" s="6" t="str">
        <f>IFERROR(VLOOKUP(A1089&amp;F1089,'Commentaires Offres'!C:D,2,0),"")</f>
        <v/>
      </c>
      <c r="R1089" t="str">
        <f>IFERROR(VLOOKUP(L1089,Tables!A:C,3,0),"")</f>
        <v>Tertiaire</v>
      </c>
      <c r="S1089" t="str">
        <f>IFERROR(VLOOKUP(L1089,Tables!A:C,2,0),"")</f>
        <v>Secrétariat - Assistanat</v>
      </c>
      <c r="T1089">
        <f t="shared" si="51"/>
        <v>5</v>
      </c>
      <c r="U1089">
        <f t="shared" si="52"/>
        <v>2025</v>
      </c>
      <c r="V1089" t="str">
        <f t="shared" si="53"/>
        <v>Oui</v>
      </c>
    </row>
    <row r="1090" spans="1:22" ht="18" customHeight="1" x14ac:dyDescent="0.3">
      <c r="A1090" s="1" t="s">
        <v>60</v>
      </c>
      <c r="B1090" s="2">
        <v>45799</v>
      </c>
      <c r="C1090" s="34">
        <v>45839</v>
      </c>
      <c r="D1090" s="3" t="s">
        <v>373</v>
      </c>
      <c r="E1090" s="4">
        <v>12779</v>
      </c>
      <c r="F1090" s="5">
        <v>23303</v>
      </c>
      <c r="G1090" s="4">
        <v>18</v>
      </c>
      <c r="H1090" s="7" t="s">
        <v>9</v>
      </c>
      <c r="I1090" s="35">
        <v>2347</v>
      </c>
      <c r="J1090" s="1" t="s">
        <v>19</v>
      </c>
      <c r="K1090" s="6" t="s">
        <v>20</v>
      </c>
      <c r="L1090" s="1">
        <v>159</v>
      </c>
      <c r="M1090" s="6" t="s">
        <v>21</v>
      </c>
      <c r="N1090" s="6"/>
      <c r="O1090" s="4">
        <v>18</v>
      </c>
      <c r="P1090" s="3" t="str">
        <f>IFERROR(VLOOKUP(A1090&amp;F1090,'Commentaires Offres'!H:I,2,0),"")</f>
        <v/>
      </c>
      <c r="Q1090" s="6" t="str">
        <f>IFERROR(VLOOKUP(A1090&amp;F1090,'Commentaires Offres'!C:D,2,0),"")</f>
        <v/>
      </c>
      <c r="R1090" t="str">
        <f>IFERROR(VLOOKUP(L1090,Tables!A:C,3,0),"")</f>
        <v>Tertiaire</v>
      </c>
      <c r="S1090" t="str">
        <f>IFERROR(VLOOKUP(L1090,Tables!A:C,2,0),"")</f>
        <v>Secrétariat - Assistanat</v>
      </c>
      <c r="T1090">
        <f t="shared" si="51"/>
        <v>5</v>
      </c>
      <c r="U1090">
        <f t="shared" si="52"/>
        <v>2025</v>
      </c>
      <c r="V1090" t="str">
        <f t="shared" si="53"/>
        <v>Oui</v>
      </c>
    </row>
    <row r="1091" spans="1:22" ht="18" customHeight="1" x14ac:dyDescent="0.3">
      <c r="A1091" s="1" t="s">
        <v>60</v>
      </c>
      <c r="B1091" s="2">
        <v>45810</v>
      </c>
      <c r="C1091" s="34">
        <v>46009</v>
      </c>
      <c r="D1091" s="3" t="s">
        <v>576</v>
      </c>
      <c r="E1091" s="4">
        <v>9914</v>
      </c>
      <c r="F1091" s="5">
        <v>24155</v>
      </c>
      <c r="G1091" s="4">
        <v>12</v>
      </c>
      <c r="H1091" s="7" t="s">
        <v>9</v>
      </c>
      <c r="I1091" s="35">
        <v>7700</v>
      </c>
      <c r="J1091" s="1" t="s">
        <v>19</v>
      </c>
      <c r="K1091" s="6" t="s">
        <v>20</v>
      </c>
      <c r="L1091" s="1">
        <v>160</v>
      </c>
      <c r="M1091" s="6" t="s">
        <v>21</v>
      </c>
      <c r="N1091" s="6" t="s">
        <v>216</v>
      </c>
      <c r="O1091" s="4">
        <v>12</v>
      </c>
      <c r="P1091" s="3" t="str">
        <f>IFERROR(VLOOKUP(A1091&amp;F1091,'Commentaires Offres'!H:I,2,0),"")</f>
        <v/>
      </c>
      <c r="Q1091" s="6" t="str">
        <f>IFERROR(VLOOKUP(A1091&amp;F1091,'Commentaires Offres'!C:D,2,0),"")</f>
        <v/>
      </c>
      <c r="R1091" t="str">
        <f>IFERROR(VLOOKUP(L1091,Tables!A:C,3,0),"")</f>
        <v>Tertiaire</v>
      </c>
      <c r="S1091" t="str">
        <f>IFERROR(VLOOKUP(L1091,Tables!A:C,2,0),"")</f>
        <v>Comptabilité - Gestion</v>
      </c>
      <c r="T1091">
        <f t="shared" si="51"/>
        <v>6</v>
      </c>
      <c r="U1091">
        <f t="shared" si="52"/>
        <v>2025</v>
      </c>
      <c r="V1091" t="str">
        <f t="shared" si="53"/>
        <v>Oui</v>
      </c>
    </row>
    <row r="1092" spans="1:22" ht="18" customHeight="1" x14ac:dyDescent="0.3">
      <c r="A1092" s="1" t="s">
        <v>60</v>
      </c>
      <c r="B1092" s="2">
        <v>45811</v>
      </c>
      <c r="C1092" s="34">
        <v>45812</v>
      </c>
      <c r="D1092" s="3" t="s">
        <v>297</v>
      </c>
      <c r="E1092" s="4">
        <v>11064</v>
      </c>
      <c r="F1092" s="5">
        <v>24169</v>
      </c>
      <c r="G1092" s="4">
        <v>10</v>
      </c>
      <c r="H1092" s="7" t="s">
        <v>23</v>
      </c>
      <c r="I1092" s="35" t="s">
        <v>23</v>
      </c>
      <c r="J1092" s="1" t="s">
        <v>19</v>
      </c>
      <c r="K1092" s="6" t="s">
        <v>20</v>
      </c>
      <c r="L1092" s="1">
        <v>124</v>
      </c>
      <c r="M1092" s="6" t="s">
        <v>31</v>
      </c>
      <c r="N1092" s="6" t="s">
        <v>210</v>
      </c>
      <c r="O1092" s="4">
        <v>10</v>
      </c>
      <c r="P1092" s="3" t="str">
        <f>IFERROR(VLOOKUP(A1092&amp;F1092,'Commentaires Offres'!H:I,2,0),"")</f>
        <v/>
      </c>
      <c r="Q1092" s="6" t="str">
        <f>IFERROR(VLOOKUP(A1092&amp;F1092,'Commentaires Offres'!C:D,2,0),"")</f>
        <v/>
      </c>
      <c r="R1092" t="str">
        <f>IFERROR(VLOOKUP(L1092,Tables!A:C,3,0),"")</f>
        <v>BTP</v>
      </c>
      <c r="S1092" t="str">
        <f>IFERROR(VLOOKUP(L1092,Tables!A:C,2,0),"")</f>
        <v>Equipement Electrique</v>
      </c>
      <c r="T1092">
        <f t="shared" si="51"/>
        <v>6</v>
      </c>
      <c r="U1092">
        <f t="shared" si="52"/>
        <v>2025</v>
      </c>
      <c r="V1092" t="str">
        <f t="shared" si="53"/>
        <v>Non</v>
      </c>
    </row>
    <row r="1093" spans="1:22" ht="18" customHeight="1" x14ac:dyDescent="0.3">
      <c r="A1093" s="1" t="s">
        <v>60</v>
      </c>
      <c r="B1093" s="2">
        <v>45825</v>
      </c>
      <c r="C1093" s="34">
        <v>45827</v>
      </c>
      <c r="D1093" s="3" t="s">
        <v>290</v>
      </c>
      <c r="E1093" s="4">
        <v>11067</v>
      </c>
      <c r="F1093" s="5">
        <v>24165</v>
      </c>
      <c r="G1093" s="4">
        <v>10</v>
      </c>
      <c r="H1093" s="7" t="s">
        <v>23</v>
      </c>
      <c r="I1093" s="35" t="s">
        <v>23</v>
      </c>
      <c r="J1093" s="1" t="s">
        <v>19</v>
      </c>
      <c r="K1093" s="6" t="s">
        <v>20</v>
      </c>
      <c r="L1093" s="1">
        <v>124</v>
      </c>
      <c r="M1093" s="6" t="s">
        <v>31</v>
      </c>
      <c r="N1093" s="6" t="s">
        <v>210</v>
      </c>
      <c r="O1093" s="4">
        <v>10</v>
      </c>
      <c r="P1093" s="3" t="str">
        <f>IFERROR(VLOOKUP(A1093&amp;F1093,'Commentaires Offres'!H:I,2,0),"")</f>
        <v/>
      </c>
      <c r="Q1093" s="6" t="str">
        <f>IFERROR(VLOOKUP(A1093&amp;F1093,'Commentaires Offres'!C:D,2,0),"")</f>
        <v>Formation délocalisée à Cannes</v>
      </c>
      <c r="R1093" t="str">
        <f>IFERROR(VLOOKUP(L1093,Tables!A:C,3,0),"")</f>
        <v>BTP</v>
      </c>
      <c r="S1093" t="str">
        <f>IFERROR(VLOOKUP(L1093,Tables!A:C,2,0),"")</f>
        <v>Equipement Electrique</v>
      </c>
      <c r="T1093">
        <f t="shared" si="51"/>
        <v>6</v>
      </c>
      <c r="U1093">
        <f t="shared" si="52"/>
        <v>2025</v>
      </c>
      <c r="V1093" t="str">
        <f t="shared" si="53"/>
        <v>Non</v>
      </c>
    </row>
    <row r="1094" spans="1:22" ht="18" customHeight="1" x14ac:dyDescent="0.3">
      <c r="A1094" s="1" t="s">
        <v>60</v>
      </c>
      <c r="B1094" s="2">
        <v>45831</v>
      </c>
      <c r="C1094" s="34">
        <v>46079</v>
      </c>
      <c r="D1094" s="3" t="s">
        <v>515</v>
      </c>
      <c r="E1094" s="4">
        <v>9700</v>
      </c>
      <c r="F1094" s="5">
        <v>24115</v>
      </c>
      <c r="G1094" s="4">
        <v>16</v>
      </c>
      <c r="H1094" s="7" t="s">
        <v>9</v>
      </c>
      <c r="I1094" s="35">
        <v>10025</v>
      </c>
      <c r="J1094" s="1" t="s">
        <v>19</v>
      </c>
      <c r="K1094" s="6" t="s">
        <v>20</v>
      </c>
      <c r="L1094" s="1">
        <v>178</v>
      </c>
      <c r="M1094" s="6" t="s">
        <v>28</v>
      </c>
      <c r="N1094" s="6"/>
      <c r="O1094" s="4">
        <v>16</v>
      </c>
      <c r="P1094" s="3" t="str">
        <f>IFERROR(VLOOKUP(A1094&amp;F1094,'Commentaires Offres'!H:I,2,0),"")</f>
        <v/>
      </c>
      <c r="Q1094" s="6" t="str">
        <f>IFERROR(VLOOKUP(A1094&amp;F1094,'Commentaires Offres'!C:D,2,0),"")</f>
        <v/>
      </c>
      <c r="R1094" t="str">
        <f>IFERROR(VLOOKUP(L1094,Tables!A:C,3,0),"")</f>
        <v>Tertiaire</v>
      </c>
      <c r="S1094" t="str">
        <f>IFERROR(VLOOKUP(L1094,Tables!A:C,2,0),"")</f>
        <v>Métiers de la médiation-insertion-formation</v>
      </c>
      <c r="T1094">
        <f t="shared" si="51"/>
        <v>6</v>
      </c>
      <c r="U1094">
        <f t="shared" si="52"/>
        <v>2025</v>
      </c>
      <c r="V1094" t="str">
        <f t="shared" si="53"/>
        <v>Oui</v>
      </c>
    </row>
    <row r="1095" spans="1:22" ht="18" customHeight="1" x14ac:dyDescent="0.3">
      <c r="A1095" s="1" t="s">
        <v>60</v>
      </c>
      <c r="B1095" s="2">
        <v>45888</v>
      </c>
      <c r="C1095" s="34">
        <v>46080</v>
      </c>
      <c r="D1095" s="3" t="s">
        <v>576</v>
      </c>
      <c r="E1095" s="4">
        <v>9914</v>
      </c>
      <c r="F1095" s="5">
        <v>24156</v>
      </c>
      <c r="G1095" s="4">
        <v>12</v>
      </c>
      <c r="H1095" s="7" t="s">
        <v>9</v>
      </c>
      <c r="I1095" s="35">
        <v>7700</v>
      </c>
      <c r="J1095" s="1" t="s">
        <v>19</v>
      </c>
      <c r="K1095" s="6" t="s">
        <v>20</v>
      </c>
      <c r="L1095" s="1">
        <v>160</v>
      </c>
      <c r="M1095" s="6" t="s">
        <v>21</v>
      </c>
      <c r="N1095" s="6" t="s">
        <v>216</v>
      </c>
      <c r="O1095" s="4">
        <v>12</v>
      </c>
      <c r="P1095" s="3" t="str">
        <f>IFERROR(VLOOKUP(A1095&amp;F1095,'Commentaires Offres'!H:I,2,0),"")</f>
        <v/>
      </c>
      <c r="Q1095" s="6" t="str">
        <f>IFERROR(VLOOKUP(A1095&amp;F1095,'Commentaires Offres'!C:D,2,0),"")</f>
        <v/>
      </c>
      <c r="R1095" t="str">
        <f>IFERROR(VLOOKUP(L1095,Tables!A:C,3,0),"")</f>
        <v>Tertiaire</v>
      </c>
      <c r="S1095" t="str">
        <f>IFERROR(VLOOKUP(L1095,Tables!A:C,2,0),"")</f>
        <v>Comptabilité - Gestion</v>
      </c>
      <c r="T1095">
        <f t="shared" si="51"/>
        <v>8</v>
      </c>
      <c r="U1095">
        <f t="shared" si="52"/>
        <v>2025</v>
      </c>
      <c r="V1095" t="str">
        <f t="shared" si="53"/>
        <v>Oui</v>
      </c>
    </row>
    <row r="1096" spans="1:22" ht="18" customHeight="1" x14ac:dyDescent="0.3">
      <c r="A1096" s="1" t="s">
        <v>60</v>
      </c>
      <c r="B1096" s="2">
        <v>45894</v>
      </c>
      <c r="C1096" s="34">
        <v>46106</v>
      </c>
      <c r="D1096" s="3" t="s">
        <v>542</v>
      </c>
      <c r="E1096" s="4">
        <v>9625</v>
      </c>
      <c r="F1096" s="5">
        <v>24112</v>
      </c>
      <c r="G1096" s="4">
        <v>16</v>
      </c>
      <c r="H1096" s="7" t="s">
        <v>9</v>
      </c>
      <c r="I1096" s="35">
        <v>9548</v>
      </c>
      <c r="J1096" s="1" t="s">
        <v>19</v>
      </c>
      <c r="K1096" s="6" t="s">
        <v>20</v>
      </c>
      <c r="L1096" s="1">
        <v>178</v>
      </c>
      <c r="M1096" s="6" t="s">
        <v>28</v>
      </c>
      <c r="N1096" s="6"/>
      <c r="O1096" s="4">
        <v>16</v>
      </c>
      <c r="P1096" s="3" t="str">
        <f>IFERROR(VLOOKUP(A1096&amp;F1096,'Commentaires Offres'!H:I,2,0),"")</f>
        <v/>
      </c>
      <c r="Q1096" s="6" t="str">
        <f>IFERROR(VLOOKUP(A1096&amp;F1096,'Commentaires Offres'!C:D,2,0),"")</f>
        <v/>
      </c>
      <c r="R1096" t="str">
        <f>IFERROR(VLOOKUP(L1096,Tables!A:C,3,0),"")</f>
        <v>Tertiaire</v>
      </c>
      <c r="S1096" t="str">
        <f>IFERROR(VLOOKUP(L1096,Tables!A:C,2,0),"")</f>
        <v>Métiers de la médiation-insertion-formation</v>
      </c>
      <c r="T1096">
        <f t="shared" si="51"/>
        <v>8</v>
      </c>
      <c r="U1096">
        <f t="shared" si="52"/>
        <v>2025</v>
      </c>
      <c r="V1096" t="str">
        <f t="shared" si="53"/>
        <v>Oui</v>
      </c>
    </row>
    <row r="1097" spans="1:22" ht="18" customHeight="1" x14ac:dyDescent="0.3">
      <c r="A1097" s="1" t="s">
        <v>60</v>
      </c>
      <c r="B1097" s="2">
        <v>45908</v>
      </c>
      <c r="C1097" s="34">
        <v>46142</v>
      </c>
      <c r="D1097" s="3" t="s">
        <v>515</v>
      </c>
      <c r="E1097" s="4">
        <v>9700</v>
      </c>
      <c r="F1097" s="5">
        <v>24186</v>
      </c>
      <c r="G1097" s="4">
        <v>16</v>
      </c>
      <c r="H1097" s="7" t="s">
        <v>9</v>
      </c>
      <c r="I1097" s="35">
        <v>10025</v>
      </c>
      <c r="J1097" s="1" t="s">
        <v>19</v>
      </c>
      <c r="K1097" s="6" t="s">
        <v>20</v>
      </c>
      <c r="L1097" s="1">
        <v>178</v>
      </c>
      <c r="M1097" s="6" t="s">
        <v>28</v>
      </c>
      <c r="N1097" s="6"/>
      <c r="O1097" s="4">
        <v>16</v>
      </c>
      <c r="P1097" s="3" t="str">
        <f>IFERROR(VLOOKUP(A1097&amp;F1097,'Commentaires Offres'!H:I,2,0),"")</f>
        <v/>
      </c>
      <c r="Q1097" s="6" t="str">
        <f>IFERROR(VLOOKUP(A1097&amp;F1097,'Commentaires Offres'!C:D,2,0),"")</f>
        <v/>
      </c>
      <c r="R1097" t="str">
        <f>IFERROR(VLOOKUP(L1097,Tables!A:C,3,0),"")</f>
        <v>Tertiaire</v>
      </c>
      <c r="S1097" t="str">
        <f>IFERROR(VLOOKUP(L1097,Tables!A:C,2,0),"")</f>
        <v>Métiers de la médiation-insertion-formation</v>
      </c>
      <c r="T1097">
        <f t="shared" si="51"/>
        <v>9</v>
      </c>
      <c r="U1097">
        <f t="shared" si="52"/>
        <v>2025</v>
      </c>
      <c r="V1097" t="str">
        <f t="shared" si="53"/>
        <v>Oui</v>
      </c>
    </row>
    <row r="1098" spans="1:22" ht="18" customHeight="1" x14ac:dyDescent="0.3">
      <c r="A1098" s="1" t="s">
        <v>60</v>
      </c>
      <c r="B1098" s="2">
        <v>45933</v>
      </c>
      <c r="C1098" s="34">
        <v>46142</v>
      </c>
      <c r="D1098" s="3" t="s">
        <v>513</v>
      </c>
      <c r="E1098" s="4">
        <v>9783</v>
      </c>
      <c r="F1098" s="5">
        <v>24160</v>
      </c>
      <c r="G1098" s="4">
        <v>6</v>
      </c>
      <c r="H1098" s="7" t="s">
        <v>9</v>
      </c>
      <c r="I1098" s="35">
        <v>12397.000000000002</v>
      </c>
      <c r="J1098" s="1" t="s">
        <v>19</v>
      </c>
      <c r="K1098" s="6" t="s">
        <v>20</v>
      </c>
      <c r="L1098" s="1">
        <v>124</v>
      </c>
      <c r="M1098" s="6" t="s">
        <v>37</v>
      </c>
      <c r="N1098" s="6" t="s">
        <v>779</v>
      </c>
      <c r="O1098" s="4">
        <v>6</v>
      </c>
      <c r="P1098" s="3" t="str">
        <f>IFERROR(VLOOKUP(A1098&amp;F1098,'Commentaires Offres'!H:I,2,0),"")</f>
        <v/>
      </c>
      <c r="Q1098" s="6" t="str">
        <f>IFERROR(VLOOKUP(A1098&amp;F1098,'Commentaires Offres'!C:D,2,0),"")</f>
        <v/>
      </c>
      <c r="R1098" t="str">
        <f>IFERROR(VLOOKUP(L1098,Tables!A:C,3,0),"")</f>
        <v>BTP</v>
      </c>
      <c r="S1098" t="str">
        <f>IFERROR(VLOOKUP(L1098,Tables!A:C,2,0),"")</f>
        <v>Equipement Electrique</v>
      </c>
      <c r="T1098">
        <f t="shared" si="51"/>
        <v>10</v>
      </c>
      <c r="U1098">
        <f t="shared" si="52"/>
        <v>2025</v>
      </c>
      <c r="V1098" t="str">
        <f t="shared" si="53"/>
        <v>Oui</v>
      </c>
    </row>
    <row r="1099" spans="1:22" ht="18" customHeight="1" x14ac:dyDescent="0.3">
      <c r="A1099" s="1" t="s">
        <v>60</v>
      </c>
      <c r="B1099" s="2">
        <v>45945</v>
      </c>
      <c r="C1099" s="34">
        <v>46142</v>
      </c>
      <c r="D1099" s="3" t="s">
        <v>576</v>
      </c>
      <c r="E1099" s="4">
        <v>9914</v>
      </c>
      <c r="F1099" s="5">
        <v>24157</v>
      </c>
      <c r="G1099" s="4">
        <v>12</v>
      </c>
      <c r="H1099" s="7" t="s">
        <v>9</v>
      </c>
      <c r="I1099" s="35">
        <v>7700</v>
      </c>
      <c r="J1099" s="1" t="s">
        <v>19</v>
      </c>
      <c r="K1099" s="6" t="s">
        <v>20</v>
      </c>
      <c r="L1099" s="1">
        <v>160</v>
      </c>
      <c r="M1099" s="6" t="s">
        <v>21</v>
      </c>
      <c r="N1099" s="6" t="s">
        <v>216</v>
      </c>
      <c r="O1099" s="4">
        <v>12</v>
      </c>
      <c r="P1099" s="3" t="str">
        <f>IFERROR(VLOOKUP(A1099&amp;F1099,'Commentaires Offres'!H:I,2,0),"")</f>
        <v/>
      </c>
      <c r="Q1099" s="6" t="str">
        <f>IFERROR(VLOOKUP(A1099&amp;F1099,'Commentaires Offres'!C:D,2,0),"")</f>
        <v/>
      </c>
      <c r="R1099" t="str">
        <f>IFERROR(VLOOKUP(L1099,Tables!A:C,3,0),"")</f>
        <v>Tertiaire</v>
      </c>
      <c r="S1099" t="str">
        <f>IFERROR(VLOOKUP(L1099,Tables!A:C,2,0),"")</f>
        <v>Comptabilité - Gestion</v>
      </c>
      <c r="T1099">
        <f t="shared" si="51"/>
        <v>10</v>
      </c>
      <c r="U1099">
        <f t="shared" si="52"/>
        <v>2025</v>
      </c>
      <c r="V1099" t="str">
        <f t="shared" si="53"/>
        <v>Oui</v>
      </c>
    </row>
    <row r="1100" spans="1:22" ht="18" customHeight="1" x14ac:dyDescent="0.3">
      <c r="A1100" s="1" t="s">
        <v>60</v>
      </c>
      <c r="B1100" s="2">
        <v>45964</v>
      </c>
      <c r="C1100" s="34">
        <v>46184</v>
      </c>
      <c r="D1100" s="3" t="s">
        <v>542</v>
      </c>
      <c r="E1100" s="4">
        <v>9625</v>
      </c>
      <c r="F1100" s="5">
        <v>24113</v>
      </c>
      <c r="G1100" s="4">
        <v>16</v>
      </c>
      <c r="H1100" s="7" t="s">
        <v>9</v>
      </c>
      <c r="I1100" s="35">
        <v>9548</v>
      </c>
      <c r="J1100" s="1" t="s">
        <v>19</v>
      </c>
      <c r="K1100" s="6" t="s">
        <v>20</v>
      </c>
      <c r="L1100" s="1">
        <v>178</v>
      </c>
      <c r="M1100" s="6" t="s">
        <v>28</v>
      </c>
      <c r="N1100" s="6"/>
      <c r="O1100" s="4">
        <v>16</v>
      </c>
      <c r="P1100" s="3" t="str">
        <f>IFERROR(VLOOKUP(A1100&amp;F1100,'Commentaires Offres'!H:I,2,0),"")</f>
        <v/>
      </c>
      <c r="Q1100" s="6" t="str">
        <f>IFERROR(VLOOKUP(A1100&amp;F1100,'Commentaires Offres'!C:D,2,0),"")</f>
        <v/>
      </c>
      <c r="R1100" t="str">
        <f>IFERROR(VLOOKUP(L1100,Tables!A:C,3,0),"")</f>
        <v>Tertiaire</v>
      </c>
      <c r="S1100" t="str">
        <f>IFERROR(VLOOKUP(L1100,Tables!A:C,2,0),"")</f>
        <v>Métiers de la médiation-insertion-formation</v>
      </c>
      <c r="T1100">
        <f t="shared" si="51"/>
        <v>11</v>
      </c>
      <c r="U1100">
        <f t="shared" si="52"/>
        <v>2025</v>
      </c>
      <c r="V1100" t="str">
        <f t="shared" si="53"/>
        <v>Oui</v>
      </c>
    </row>
    <row r="1101" spans="1:22" ht="18" customHeight="1" x14ac:dyDescent="0.3">
      <c r="A1101" s="8" t="s">
        <v>60</v>
      </c>
      <c r="B1101" s="2">
        <v>45987</v>
      </c>
      <c r="C1101" s="34">
        <v>46190</v>
      </c>
      <c r="D1101" s="3" t="s">
        <v>576</v>
      </c>
      <c r="E1101" s="4">
        <v>9914</v>
      </c>
      <c r="F1101" s="5">
        <v>24158</v>
      </c>
      <c r="G1101" s="4">
        <v>12</v>
      </c>
      <c r="H1101" s="7" t="s">
        <v>9</v>
      </c>
      <c r="I1101" s="35">
        <v>7700</v>
      </c>
      <c r="J1101" s="1" t="s">
        <v>19</v>
      </c>
      <c r="K1101" s="6" t="s">
        <v>20</v>
      </c>
      <c r="L1101" s="1">
        <v>160</v>
      </c>
      <c r="M1101" s="6" t="s">
        <v>21</v>
      </c>
      <c r="N1101" s="6" t="s">
        <v>216</v>
      </c>
      <c r="O1101" s="4">
        <v>12</v>
      </c>
      <c r="P1101" s="3" t="str">
        <f>IFERROR(VLOOKUP(A1101&amp;F1101,'Commentaires Offres'!H:I,2,0),"")</f>
        <v/>
      </c>
      <c r="Q1101" s="6" t="str">
        <f>IFERROR(VLOOKUP(A1101&amp;F1101,'Commentaires Offres'!C:D,2,0),"")</f>
        <v/>
      </c>
      <c r="R1101" t="str">
        <f>IFERROR(VLOOKUP(L1101,Tables!A:C,3,0),"")</f>
        <v>Tertiaire</v>
      </c>
      <c r="S1101" t="str">
        <f>IFERROR(VLOOKUP(L1101,Tables!A:C,2,0),"")</f>
        <v>Comptabilité - Gestion</v>
      </c>
      <c r="T1101">
        <f t="shared" si="51"/>
        <v>11</v>
      </c>
      <c r="U1101">
        <f t="shared" si="52"/>
        <v>2025</v>
      </c>
      <c r="V1101" t="str">
        <f t="shared" si="53"/>
        <v>Oui</v>
      </c>
    </row>
    <row r="1102" spans="1:22" ht="18" customHeight="1" x14ac:dyDescent="0.3">
      <c r="A1102" s="1" t="s">
        <v>61</v>
      </c>
      <c r="B1102" s="2">
        <v>45467</v>
      </c>
      <c r="C1102" s="34">
        <v>45497</v>
      </c>
      <c r="D1102" s="3" t="s">
        <v>867</v>
      </c>
      <c r="E1102" s="4">
        <v>14170</v>
      </c>
      <c r="F1102" s="5">
        <v>24067</v>
      </c>
      <c r="G1102" s="4">
        <v>10</v>
      </c>
      <c r="H1102" s="7" t="s">
        <v>23</v>
      </c>
      <c r="I1102" s="35" t="s">
        <v>23</v>
      </c>
      <c r="J1102" s="1" t="s">
        <v>19</v>
      </c>
      <c r="K1102" s="6" t="s">
        <v>25</v>
      </c>
      <c r="L1102" s="1">
        <v>179</v>
      </c>
      <c r="M1102" s="6" t="s">
        <v>34</v>
      </c>
      <c r="N1102" s="6" t="s">
        <v>203</v>
      </c>
      <c r="O1102" s="4">
        <v>10</v>
      </c>
      <c r="P1102" s="3" t="str">
        <f>IFERROR(VLOOKUP(A1102&amp;F1102,'Commentaires Offres'!H:I,2,0),"")</f>
        <v/>
      </c>
      <c r="Q1102" s="6" t="str">
        <f>IFERROR(VLOOKUP(A1102&amp;F1102,'Commentaires Offres'!C:D,2,0),"")</f>
        <v/>
      </c>
      <c r="R1102" t="str">
        <f>IFERROR(VLOOKUP(L1102,Tables!A:C,3,0),"")</f>
        <v>Préparatoire</v>
      </c>
      <c r="S1102" t="str">
        <f>IFERROR(VLOOKUP(L1102,Tables!A:C,2,0),"")</f>
        <v>Pré-professionnalisation</v>
      </c>
      <c r="T1102">
        <f t="shared" si="51"/>
        <v>6</v>
      </c>
      <c r="U1102">
        <f t="shared" si="52"/>
        <v>2024</v>
      </c>
      <c r="V1102" t="str">
        <f t="shared" si="53"/>
        <v>Non</v>
      </c>
    </row>
    <row r="1103" spans="1:22" ht="18" customHeight="1" x14ac:dyDescent="0.3">
      <c r="A1103" s="1" t="s">
        <v>61</v>
      </c>
      <c r="B1103" s="2">
        <v>45467</v>
      </c>
      <c r="C1103" s="34">
        <v>45828</v>
      </c>
      <c r="D1103" s="3" t="s">
        <v>528</v>
      </c>
      <c r="E1103" s="4">
        <v>12721</v>
      </c>
      <c r="F1103" s="5">
        <v>23287</v>
      </c>
      <c r="G1103" s="4">
        <v>10</v>
      </c>
      <c r="H1103" s="7" t="s">
        <v>23</v>
      </c>
      <c r="I1103" s="35" t="s">
        <v>23</v>
      </c>
      <c r="J1103" s="1" t="s">
        <v>19</v>
      </c>
      <c r="K1103" s="6" t="s">
        <v>20</v>
      </c>
      <c r="L1103" s="1">
        <v>108</v>
      </c>
      <c r="M1103" s="6" t="s">
        <v>33</v>
      </c>
      <c r="N1103" s="6" t="s">
        <v>184</v>
      </c>
      <c r="O1103" s="4">
        <v>10</v>
      </c>
      <c r="P1103" s="3" t="str">
        <f>IFERROR(VLOOKUP(A1103&amp;F1103,'Commentaires Offres'!H:I,2,0),"")</f>
        <v/>
      </c>
      <c r="Q1103" s="6" t="str">
        <f>IFERROR(VLOOKUP(A1103&amp;F1103,'Commentaires Offres'!C:D,2,0),"")</f>
        <v/>
      </c>
      <c r="R1103" t="str">
        <f>IFERROR(VLOOKUP(L1103,Tables!A:C,3,0),"")</f>
        <v>BTP</v>
      </c>
      <c r="S1103" t="str">
        <f>IFERROR(VLOOKUP(L1103,Tables!A:C,2,0),"")</f>
        <v>Equipement Génie climatique</v>
      </c>
      <c r="T1103">
        <f t="shared" si="51"/>
        <v>6</v>
      </c>
      <c r="U1103">
        <f t="shared" si="52"/>
        <v>2024</v>
      </c>
      <c r="V1103" t="str">
        <f t="shared" si="53"/>
        <v>Non</v>
      </c>
    </row>
    <row r="1104" spans="1:22" ht="18" customHeight="1" x14ac:dyDescent="0.3">
      <c r="A1104" s="1" t="s">
        <v>61</v>
      </c>
      <c r="B1104" s="2">
        <v>45477</v>
      </c>
      <c r="C1104" s="34">
        <v>45482</v>
      </c>
      <c r="D1104" s="3" t="s">
        <v>296</v>
      </c>
      <c r="E1104" s="4">
        <v>14296</v>
      </c>
      <c r="F1104" s="5">
        <v>23384</v>
      </c>
      <c r="G1104" s="4">
        <v>4</v>
      </c>
      <c r="H1104" s="7" t="s">
        <v>9</v>
      </c>
      <c r="I1104" s="35">
        <v>882</v>
      </c>
      <c r="J1104" s="1" t="s">
        <v>19</v>
      </c>
      <c r="K1104" s="6" t="s">
        <v>20</v>
      </c>
      <c r="L1104" s="1">
        <v>159</v>
      </c>
      <c r="M1104" s="6" t="s">
        <v>31</v>
      </c>
      <c r="N1104" s="6"/>
      <c r="O1104" s="4">
        <v>6</v>
      </c>
      <c r="P1104" s="3" t="str">
        <f>IFERROR(VLOOKUP(A1104&amp;F1104,'Commentaires Offres'!H:I,2,0),"")</f>
        <v/>
      </c>
      <c r="Q1104" s="6" t="str">
        <f>IFERROR(VLOOKUP(A1104&amp;F1104,'Commentaires Offres'!C:D,2,0),"")</f>
        <v/>
      </c>
      <c r="R1104" t="str">
        <f>IFERROR(VLOOKUP(L1104,Tables!A:C,3,0),"")</f>
        <v>Tertiaire</v>
      </c>
      <c r="S1104" t="str">
        <f>IFERROR(VLOOKUP(L1104,Tables!A:C,2,0),"")</f>
        <v>Secrétariat - Assistanat</v>
      </c>
      <c r="T1104">
        <f t="shared" si="51"/>
        <v>7</v>
      </c>
      <c r="U1104">
        <f t="shared" si="52"/>
        <v>2024</v>
      </c>
      <c r="V1104" t="str">
        <f t="shared" si="53"/>
        <v>Oui</v>
      </c>
    </row>
    <row r="1105" spans="1:22" ht="18" customHeight="1" x14ac:dyDescent="0.3">
      <c r="A1105" s="1" t="s">
        <v>61</v>
      </c>
      <c r="B1105" s="2">
        <v>45483</v>
      </c>
      <c r="C1105" s="34">
        <v>45489</v>
      </c>
      <c r="D1105" s="3" t="s">
        <v>306</v>
      </c>
      <c r="E1105" s="4">
        <v>14302</v>
      </c>
      <c r="F1105" s="5">
        <v>23392</v>
      </c>
      <c r="G1105" s="4">
        <v>4</v>
      </c>
      <c r="H1105" s="7" t="s">
        <v>9</v>
      </c>
      <c r="I1105" s="35">
        <v>1176</v>
      </c>
      <c r="J1105" s="1" t="s">
        <v>19</v>
      </c>
      <c r="K1105" s="6" t="s">
        <v>20</v>
      </c>
      <c r="L1105" s="1">
        <v>159</v>
      </c>
      <c r="M1105" s="6" t="s">
        <v>31</v>
      </c>
      <c r="N1105" s="6"/>
      <c r="O1105" s="4">
        <v>4</v>
      </c>
      <c r="P1105" s="3" t="str">
        <f>IFERROR(VLOOKUP(A1105&amp;F1105,'Commentaires Offres'!H:I,2,0),"")</f>
        <v/>
      </c>
      <c r="Q1105" s="6" t="str">
        <f>IFERROR(VLOOKUP(A1105&amp;F1105,'Commentaires Offres'!C:D,2,0),"")</f>
        <v/>
      </c>
      <c r="R1105" t="str">
        <f>IFERROR(VLOOKUP(L1105,Tables!A:C,3,0),"")</f>
        <v>Tertiaire</v>
      </c>
      <c r="S1105" t="str">
        <f>IFERROR(VLOOKUP(L1105,Tables!A:C,2,0),"")</f>
        <v>Secrétariat - Assistanat</v>
      </c>
      <c r="T1105">
        <f t="shared" si="51"/>
        <v>7</v>
      </c>
      <c r="U1105">
        <f t="shared" si="52"/>
        <v>2024</v>
      </c>
      <c r="V1105" t="str">
        <f t="shared" si="53"/>
        <v>Oui</v>
      </c>
    </row>
    <row r="1106" spans="1:22" ht="18" customHeight="1" x14ac:dyDescent="0.3">
      <c r="A1106" s="1" t="s">
        <v>61</v>
      </c>
      <c r="B1106" s="2">
        <v>45491</v>
      </c>
      <c r="C1106" s="34">
        <v>45492</v>
      </c>
      <c r="D1106" s="3" t="s">
        <v>400</v>
      </c>
      <c r="E1106" s="4">
        <v>12040</v>
      </c>
      <c r="F1106" s="5">
        <v>23309</v>
      </c>
      <c r="G1106" s="4">
        <v>6</v>
      </c>
      <c r="H1106" s="7" t="s">
        <v>23</v>
      </c>
      <c r="I1106" s="35" t="s">
        <v>23</v>
      </c>
      <c r="J1106" s="1" t="s">
        <v>19</v>
      </c>
      <c r="K1106" s="6" t="s">
        <v>20</v>
      </c>
      <c r="L1106" s="1">
        <v>107</v>
      </c>
      <c r="M1106" s="6" t="s">
        <v>31</v>
      </c>
      <c r="N1106" s="6" t="s">
        <v>402</v>
      </c>
      <c r="O1106" s="4">
        <v>6</v>
      </c>
      <c r="P1106" s="3" t="str">
        <f>IFERROR(VLOOKUP(A1106&amp;F1106,'Commentaires Offres'!H:I,2,0),"")</f>
        <v/>
      </c>
      <c r="Q1106" s="6" t="str">
        <f>IFERROR(VLOOKUP(A1106&amp;F1106,'Commentaires Offres'!C:D,2,0),"")</f>
        <v/>
      </c>
      <c r="R1106" t="str">
        <f>IFERROR(VLOOKUP(L1106,Tables!A:C,3,0),"")</f>
        <v>BTP</v>
      </c>
      <c r="S1106" t="str">
        <f>IFERROR(VLOOKUP(L1106,Tables!A:C,2,0),"")</f>
        <v>Technicien en conduite de travaux batiment TP</v>
      </c>
      <c r="T1106">
        <f t="shared" si="51"/>
        <v>7</v>
      </c>
      <c r="U1106">
        <f t="shared" si="52"/>
        <v>2024</v>
      </c>
      <c r="V1106" t="str">
        <f t="shared" si="53"/>
        <v>Non</v>
      </c>
    </row>
    <row r="1107" spans="1:22" ht="18" customHeight="1" x14ac:dyDescent="0.3">
      <c r="A1107" s="1" t="s">
        <v>61</v>
      </c>
      <c r="B1107" s="2">
        <v>45498</v>
      </c>
      <c r="C1107" s="34">
        <v>45727</v>
      </c>
      <c r="D1107" s="3" t="s">
        <v>592</v>
      </c>
      <c r="E1107" s="4">
        <v>12059</v>
      </c>
      <c r="F1107" s="5">
        <v>23186</v>
      </c>
      <c r="G1107" s="4">
        <v>10</v>
      </c>
      <c r="H1107" s="7" t="s">
        <v>9</v>
      </c>
      <c r="I1107" s="35">
        <v>9730</v>
      </c>
      <c r="J1107" s="1" t="s">
        <v>19</v>
      </c>
      <c r="K1107" s="6" t="s">
        <v>25</v>
      </c>
      <c r="L1107" s="1">
        <v>122</v>
      </c>
      <c r="M1107" s="6" t="s">
        <v>45</v>
      </c>
      <c r="N1107" s="6" t="s">
        <v>234</v>
      </c>
      <c r="O1107" s="4">
        <v>10</v>
      </c>
      <c r="P1107" s="3" t="str">
        <f>IFERROR(VLOOKUP(A1107&amp;F1107,'Commentaires Offres'!H:I,2,0),"")</f>
        <v>Formation complète</v>
      </c>
      <c r="Q1107" s="6" t="str">
        <f>IFERROR(VLOOKUP(A1107&amp;F1107,'Commentaires Offres'!C:D,2,0),"")</f>
        <v/>
      </c>
      <c r="R1107" t="str">
        <f>IFERROR(VLOOKUP(L1107,Tables!A:C,3,0),"")</f>
        <v>BTP</v>
      </c>
      <c r="S1107" t="str">
        <f>IFERROR(VLOOKUP(L1107,Tables!A:C,2,0),"")</f>
        <v>Travail du bois niveau V, IV</v>
      </c>
      <c r="T1107">
        <f t="shared" si="51"/>
        <v>7</v>
      </c>
      <c r="U1107">
        <f t="shared" si="52"/>
        <v>2024</v>
      </c>
      <c r="V1107" t="str">
        <f t="shared" si="53"/>
        <v>Oui</v>
      </c>
    </row>
    <row r="1108" spans="1:22" ht="18" customHeight="1" x14ac:dyDescent="0.3">
      <c r="A1108" s="1" t="s">
        <v>61</v>
      </c>
      <c r="B1108" s="2">
        <v>45498</v>
      </c>
      <c r="C1108" s="34">
        <v>45727</v>
      </c>
      <c r="D1108" s="3" t="s">
        <v>780</v>
      </c>
      <c r="E1108" s="4">
        <v>15596</v>
      </c>
      <c r="F1108" s="5">
        <v>24087</v>
      </c>
      <c r="G1108" s="4">
        <v>10</v>
      </c>
      <c r="H1108" s="7" t="s">
        <v>23</v>
      </c>
      <c r="I1108" s="35" t="s">
        <v>23</v>
      </c>
      <c r="J1108" s="1" t="s">
        <v>19</v>
      </c>
      <c r="K1108" s="6" t="s">
        <v>25</v>
      </c>
      <c r="L1108" s="1">
        <v>122</v>
      </c>
      <c r="M1108" s="6" t="s">
        <v>45</v>
      </c>
      <c r="N1108" s="6" t="s">
        <v>781</v>
      </c>
      <c r="O1108" s="4">
        <v>10</v>
      </c>
      <c r="P1108" s="3" t="str">
        <f>IFERROR(VLOOKUP(A1108&amp;F1108,'Commentaires Offres'!H:I,2,0),"")</f>
        <v/>
      </c>
      <c r="Q1108" s="6" t="str">
        <f>IFERROR(VLOOKUP(A1108&amp;F1108,'Commentaires Offres'!C:D,2,0),"")</f>
        <v/>
      </c>
      <c r="R1108" t="str">
        <f>IFERROR(VLOOKUP(L1108,Tables!A:C,3,0),"")</f>
        <v>BTP</v>
      </c>
      <c r="S1108" t="str">
        <f>IFERROR(VLOOKUP(L1108,Tables!A:C,2,0),"")</f>
        <v>Travail du bois niveau V, IV</v>
      </c>
      <c r="T1108">
        <f t="shared" si="51"/>
        <v>7</v>
      </c>
      <c r="U1108">
        <f t="shared" si="52"/>
        <v>2024</v>
      </c>
      <c r="V1108" t="str">
        <f t="shared" si="53"/>
        <v>Non</v>
      </c>
    </row>
    <row r="1109" spans="1:22" ht="18" customHeight="1" x14ac:dyDescent="0.3">
      <c r="A1109" s="1" t="s">
        <v>61</v>
      </c>
      <c r="B1109" s="2">
        <v>45523</v>
      </c>
      <c r="C1109" s="34">
        <v>45723</v>
      </c>
      <c r="D1109" s="3" t="s">
        <v>513</v>
      </c>
      <c r="E1109" s="4">
        <v>9783</v>
      </c>
      <c r="F1109" s="5">
        <v>23162</v>
      </c>
      <c r="G1109" s="4">
        <v>8</v>
      </c>
      <c r="H1109" s="7" t="s">
        <v>9</v>
      </c>
      <c r="I1109" s="35">
        <v>12397.000000000002</v>
      </c>
      <c r="J1109" s="1" t="s">
        <v>19</v>
      </c>
      <c r="K1109" s="6" t="s">
        <v>20</v>
      </c>
      <c r="L1109" s="1">
        <v>124</v>
      </c>
      <c r="M1109" s="6" t="s">
        <v>37</v>
      </c>
      <c r="N1109" s="6" t="s">
        <v>185</v>
      </c>
      <c r="O1109" s="4">
        <v>7</v>
      </c>
      <c r="P1109" s="3" t="str">
        <f>IFERROR(VLOOKUP(A1109&amp;F1109,'Commentaires Offres'!H:I,2,0),"")</f>
        <v>Dernières places disponibles</v>
      </c>
      <c r="Q1109" s="6" t="str">
        <f>IFERROR(VLOOKUP(A1109&amp;F1109,'Commentaires Offres'!C:D,2,0),"")</f>
        <v/>
      </c>
      <c r="R1109" t="str">
        <f>IFERROR(VLOOKUP(L1109,Tables!A:C,3,0),"")</f>
        <v>BTP</v>
      </c>
      <c r="S1109" t="str">
        <f>IFERROR(VLOOKUP(L1109,Tables!A:C,2,0),"")</f>
        <v>Equipement Electrique</v>
      </c>
      <c r="T1109">
        <f t="shared" si="51"/>
        <v>8</v>
      </c>
      <c r="U1109">
        <f t="shared" si="52"/>
        <v>2024</v>
      </c>
      <c r="V1109" t="str">
        <f t="shared" si="53"/>
        <v>Oui</v>
      </c>
    </row>
    <row r="1110" spans="1:22" ht="18" customHeight="1" x14ac:dyDescent="0.3">
      <c r="A1110" s="1" t="s">
        <v>61</v>
      </c>
      <c r="B1110" s="2">
        <v>45530</v>
      </c>
      <c r="C1110" s="34">
        <v>45695</v>
      </c>
      <c r="D1110" s="3" t="s">
        <v>593</v>
      </c>
      <c r="E1110" s="4">
        <v>12700</v>
      </c>
      <c r="F1110" s="5">
        <v>23101</v>
      </c>
      <c r="G1110" s="4">
        <v>12</v>
      </c>
      <c r="H1110" s="7" t="s">
        <v>9</v>
      </c>
      <c r="I1110" s="35">
        <v>13514</v>
      </c>
      <c r="J1110" s="1" t="s">
        <v>19</v>
      </c>
      <c r="K1110" s="6" t="s">
        <v>20</v>
      </c>
      <c r="L1110" s="1">
        <v>128</v>
      </c>
      <c r="M1110" s="6" t="s">
        <v>51</v>
      </c>
      <c r="N1110" s="6" t="s">
        <v>176</v>
      </c>
      <c r="O1110" s="4">
        <v>12</v>
      </c>
      <c r="P1110" s="3" t="str">
        <f>IFERROR(VLOOKUP(A1110&amp;F1110,'Commentaires Offres'!H:I,2,0),"")</f>
        <v>Offre réservée militaires sur Saint Mandrier</v>
      </c>
      <c r="Q1110" s="6" t="str">
        <f>IFERROR(VLOOKUP(A1110&amp;F1110,'Commentaires Offres'!C:D,2,0),"")</f>
        <v/>
      </c>
      <c r="R1110" t="str">
        <f>IFERROR(VLOOKUP(L1110,Tables!A:C,3,0),"")</f>
        <v>Industrie</v>
      </c>
      <c r="S1110" t="str">
        <f>IFERROR(VLOOKUP(L1110,Tables!A:C,2,0),"")</f>
        <v>Soudage et controle</v>
      </c>
      <c r="T1110">
        <f t="shared" si="51"/>
        <v>8</v>
      </c>
      <c r="U1110">
        <f t="shared" si="52"/>
        <v>2024</v>
      </c>
      <c r="V1110" t="str">
        <f t="shared" si="53"/>
        <v>Oui</v>
      </c>
    </row>
    <row r="1111" spans="1:22" ht="18" customHeight="1" x14ac:dyDescent="0.3">
      <c r="A1111" s="1" t="s">
        <v>61</v>
      </c>
      <c r="B1111" s="2">
        <v>45532</v>
      </c>
      <c r="C1111" s="34">
        <v>45723</v>
      </c>
      <c r="D1111" s="3" t="s">
        <v>592</v>
      </c>
      <c r="E1111" s="4">
        <v>12059</v>
      </c>
      <c r="F1111" s="5">
        <v>23187</v>
      </c>
      <c r="G1111" s="4">
        <v>6</v>
      </c>
      <c r="H1111" s="7" t="s">
        <v>9</v>
      </c>
      <c r="I1111" s="35">
        <v>9730</v>
      </c>
      <c r="J1111" s="1" t="s">
        <v>19</v>
      </c>
      <c r="K1111" s="6" t="s">
        <v>20</v>
      </c>
      <c r="L1111" s="1">
        <v>122</v>
      </c>
      <c r="M1111" s="6" t="s">
        <v>45</v>
      </c>
      <c r="N1111" s="6" t="s">
        <v>403</v>
      </c>
      <c r="O1111" s="4">
        <v>6</v>
      </c>
      <c r="P1111" s="3" t="str">
        <f>IFERROR(VLOOKUP(A1111&amp;F1111,'Commentaires Offres'!H:I,2,0),"")</f>
        <v>Dernières places disponibles</v>
      </c>
      <c r="Q1111" s="6" t="str">
        <f>IFERROR(VLOOKUP(A1111&amp;F1111,'Commentaires Offres'!C:D,2,0),"")</f>
        <v/>
      </c>
      <c r="R1111" t="str">
        <f>IFERROR(VLOOKUP(L1111,Tables!A:C,3,0),"")</f>
        <v>BTP</v>
      </c>
      <c r="S1111" t="str">
        <f>IFERROR(VLOOKUP(L1111,Tables!A:C,2,0),"")</f>
        <v>Travail du bois niveau V, IV</v>
      </c>
      <c r="T1111">
        <f t="shared" si="51"/>
        <v>8</v>
      </c>
      <c r="U1111">
        <f t="shared" si="52"/>
        <v>2024</v>
      </c>
      <c r="V1111" t="str">
        <f t="shared" si="53"/>
        <v>Oui</v>
      </c>
    </row>
    <row r="1112" spans="1:22" ht="18" customHeight="1" x14ac:dyDescent="0.3">
      <c r="A1112" s="1" t="s">
        <v>61</v>
      </c>
      <c r="B1112" s="2">
        <v>45537</v>
      </c>
      <c r="C1112" s="34">
        <v>45835</v>
      </c>
      <c r="D1112" s="3" t="s">
        <v>590</v>
      </c>
      <c r="E1112" s="4">
        <v>11496</v>
      </c>
      <c r="F1112" s="5">
        <v>23299</v>
      </c>
      <c r="G1112" s="4">
        <v>6</v>
      </c>
      <c r="H1112" s="7" t="s">
        <v>9</v>
      </c>
      <c r="I1112" s="35">
        <v>17048</v>
      </c>
      <c r="J1112" s="1" t="s">
        <v>19</v>
      </c>
      <c r="K1112" s="6" t="s">
        <v>20</v>
      </c>
      <c r="L1112" s="1">
        <v>107</v>
      </c>
      <c r="M1112" s="6" t="s">
        <v>24</v>
      </c>
      <c r="N1112" s="6" t="s">
        <v>62</v>
      </c>
      <c r="O1112" s="4">
        <v>6</v>
      </c>
      <c r="P1112" s="3" t="str">
        <f>IFERROR(VLOOKUP(A1112&amp;F1112,'Commentaires Offres'!H:I,2,0),"")</f>
        <v>Dernières places disponibles</v>
      </c>
      <c r="Q1112" s="6" t="str">
        <f>IFERROR(VLOOKUP(A1112&amp;F1112,'Commentaires Offres'!C:D,2,0),"")</f>
        <v/>
      </c>
      <c r="R1112" t="str">
        <f>IFERROR(VLOOKUP(L1112,Tables!A:C,3,0),"")</f>
        <v>BTP</v>
      </c>
      <c r="S1112" t="str">
        <f>IFERROR(VLOOKUP(L1112,Tables!A:C,2,0),"")</f>
        <v>Technicien en conduite de travaux batiment TP</v>
      </c>
      <c r="T1112">
        <f t="shared" si="51"/>
        <v>9</v>
      </c>
      <c r="U1112">
        <f t="shared" si="52"/>
        <v>2024</v>
      </c>
      <c r="V1112" t="str">
        <f t="shared" si="53"/>
        <v>Oui</v>
      </c>
    </row>
    <row r="1113" spans="1:22" ht="18" customHeight="1" x14ac:dyDescent="0.3">
      <c r="A1113" s="1" t="s">
        <v>61</v>
      </c>
      <c r="B1113" s="2">
        <v>45544</v>
      </c>
      <c r="C1113" s="34">
        <v>45546</v>
      </c>
      <c r="D1113" s="3" t="s">
        <v>294</v>
      </c>
      <c r="E1113" s="4">
        <v>14301</v>
      </c>
      <c r="F1113" s="5">
        <v>23376</v>
      </c>
      <c r="G1113" s="4">
        <v>4</v>
      </c>
      <c r="H1113" s="7" t="s">
        <v>9</v>
      </c>
      <c r="I1113" s="35">
        <v>882</v>
      </c>
      <c r="J1113" s="1" t="s">
        <v>19</v>
      </c>
      <c r="K1113" s="6" t="s">
        <v>20</v>
      </c>
      <c r="L1113" s="1">
        <v>159</v>
      </c>
      <c r="M1113" s="6" t="s">
        <v>31</v>
      </c>
      <c r="N1113" s="6"/>
      <c r="O1113" s="4">
        <v>4</v>
      </c>
      <c r="P1113" s="3" t="str">
        <f>IFERROR(VLOOKUP(A1113&amp;F1113,'Commentaires Offres'!H:I,2,0),"")</f>
        <v>Dernières places disponibles</v>
      </c>
      <c r="Q1113" s="6" t="str">
        <f>IFERROR(VLOOKUP(A1113&amp;F1113,'Commentaires Offres'!C:D,2,0),"")</f>
        <v/>
      </c>
      <c r="R1113" t="str">
        <f>IFERROR(VLOOKUP(L1113,Tables!A:C,3,0),"")</f>
        <v>Tertiaire</v>
      </c>
      <c r="S1113" t="str">
        <f>IFERROR(VLOOKUP(L1113,Tables!A:C,2,0),"")</f>
        <v>Secrétariat - Assistanat</v>
      </c>
      <c r="T1113">
        <f t="shared" si="51"/>
        <v>9</v>
      </c>
      <c r="U1113">
        <f t="shared" si="52"/>
        <v>2024</v>
      </c>
      <c r="V1113" t="str">
        <f t="shared" si="53"/>
        <v>Oui</v>
      </c>
    </row>
    <row r="1114" spans="1:22" ht="18" customHeight="1" x14ac:dyDescent="0.3">
      <c r="A1114" s="1" t="s">
        <v>61</v>
      </c>
      <c r="B1114" s="2">
        <v>45547</v>
      </c>
      <c r="C1114" s="34">
        <v>45552</v>
      </c>
      <c r="D1114" s="3" t="s">
        <v>296</v>
      </c>
      <c r="E1114" s="4">
        <v>14296</v>
      </c>
      <c r="F1114" s="5">
        <v>23385</v>
      </c>
      <c r="G1114" s="4">
        <v>4</v>
      </c>
      <c r="H1114" s="7" t="s">
        <v>9</v>
      </c>
      <c r="I1114" s="35">
        <v>882</v>
      </c>
      <c r="J1114" s="1" t="s">
        <v>19</v>
      </c>
      <c r="K1114" s="6" t="s">
        <v>20</v>
      </c>
      <c r="L1114" s="1">
        <v>159</v>
      </c>
      <c r="M1114" s="6" t="s">
        <v>31</v>
      </c>
      <c r="N1114" s="6"/>
      <c r="O1114" s="4">
        <v>6</v>
      </c>
      <c r="P1114" s="3" t="str">
        <f>IFERROR(VLOOKUP(A1114&amp;F1114,'Commentaires Offres'!H:I,2,0),"")</f>
        <v>Dernières places disponibles</v>
      </c>
      <c r="Q1114" s="6" t="str">
        <f>IFERROR(VLOOKUP(A1114&amp;F1114,'Commentaires Offres'!C:D,2,0),"")</f>
        <v/>
      </c>
      <c r="R1114" t="str">
        <f>IFERROR(VLOOKUP(L1114,Tables!A:C,3,0),"")</f>
        <v>Tertiaire</v>
      </c>
      <c r="S1114" t="str">
        <f>IFERROR(VLOOKUP(L1114,Tables!A:C,2,0),"")</f>
        <v>Secrétariat - Assistanat</v>
      </c>
      <c r="T1114">
        <f t="shared" si="51"/>
        <v>9</v>
      </c>
      <c r="U1114">
        <f t="shared" si="52"/>
        <v>2024</v>
      </c>
      <c r="V1114" t="str">
        <f t="shared" si="53"/>
        <v>Oui</v>
      </c>
    </row>
    <row r="1115" spans="1:22" ht="18" customHeight="1" x14ac:dyDescent="0.3">
      <c r="A1115" s="1" t="s">
        <v>61</v>
      </c>
      <c r="B1115" s="2">
        <v>45551</v>
      </c>
      <c r="C1115" s="34">
        <v>45912</v>
      </c>
      <c r="D1115" s="3" t="s">
        <v>574</v>
      </c>
      <c r="E1115" s="4">
        <v>10881</v>
      </c>
      <c r="F1115" s="5">
        <v>24031</v>
      </c>
      <c r="G1115" s="4">
        <v>4</v>
      </c>
      <c r="H1115" s="7" t="s">
        <v>23</v>
      </c>
      <c r="I1115" s="35" t="s">
        <v>23</v>
      </c>
      <c r="J1115" s="1" t="s">
        <v>19</v>
      </c>
      <c r="K1115" s="6" t="s">
        <v>20</v>
      </c>
      <c r="L1115" s="1">
        <v>160</v>
      </c>
      <c r="M1115" s="6" t="s">
        <v>21</v>
      </c>
      <c r="N1115" s="6"/>
      <c r="O1115" s="4">
        <v>4</v>
      </c>
      <c r="P1115" s="3" t="str">
        <f>IFERROR(VLOOKUP(A1115&amp;F1115,'Commentaires Offres'!H:I,2,0),"")</f>
        <v>Dernières places disponibles</v>
      </c>
      <c r="Q1115" s="6" t="str">
        <f>IFERROR(VLOOKUP(A1115&amp;F1115,'Commentaires Offres'!C:D,2,0),"")</f>
        <v/>
      </c>
      <c r="R1115" t="str">
        <f>IFERROR(VLOOKUP(L1115,Tables!A:C,3,0),"")</f>
        <v>Tertiaire</v>
      </c>
      <c r="S1115" t="str">
        <f>IFERROR(VLOOKUP(L1115,Tables!A:C,2,0),"")</f>
        <v>Comptabilité - Gestion</v>
      </c>
      <c r="T1115">
        <f t="shared" si="51"/>
        <v>9</v>
      </c>
      <c r="U1115">
        <f t="shared" si="52"/>
        <v>2024</v>
      </c>
      <c r="V1115" t="str">
        <f t="shared" si="53"/>
        <v>Non</v>
      </c>
    </row>
    <row r="1116" spans="1:22" ht="18" customHeight="1" x14ac:dyDescent="0.3">
      <c r="A1116" s="1" t="s">
        <v>61</v>
      </c>
      <c r="B1116" s="2">
        <v>45551</v>
      </c>
      <c r="C1116" s="34">
        <v>45912</v>
      </c>
      <c r="D1116" s="3" t="s">
        <v>573</v>
      </c>
      <c r="E1116" s="4">
        <v>13867</v>
      </c>
      <c r="F1116" s="5">
        <v>23276</v>
      </c>
      <c r="G1116" s="4">
        <v>4</v>
      </c>
      <c r="H1116" s="7" t="s">
        <v>23</v>
      </c>
      <c r="I1116" s="35" t="s">
        <v>23</v>
      </c>
      <c r="J1116" s="1" t="s">
        <v>19</v>
      </c>
      <c r="K1116" s="6" t="s">
        <v>20</v>
      </c>
      <c r="L1116" s="1">
        <v>160</v>
      </c>
      <c r="M1116" s="6" t="s">
        <v>21</v>
      </c>
      <c r="N1116" s="6"/>
      <c r="O1116" s="4">
        <v>4</v>
      </c>
      <c r="P1116" s="3" t="str">
        <f>IFERROR(VLOOKUP(A1116&amp;F1116,'Commentaires Offres'!H:I,2,0),"")</f>
        <v>Dernières places disponibles</v>
      </c>
      <c r="Q1116" s="6" t="str">
        <f>IFERROR(VLOOKUP(A1116&amp;F1116,'Commentaires Offres'!C:D,2,0),"")</f>
        <v/>
      </c>
      <c r="R1116" t="str">
        <f>IFERROR(VLOOKUP(L1116,Tables!A:C,3,0),"")</f>
        <v>Tertiaire</v>
      </c>
      <c r="S1116" t="str">
        <f>IFERROR(VLOOKUP(L1116,Tables!A:C,2,0),"")</f>
        <v>Comptabilité - Gestion</v>
      </c>
      <c r="T1116">
        <f t="shared" si="51"/>
        <v>9</v>
      </c>
      <c r="U1116">
        <f t="shared" si="52"/>
        <v>2024</v>
      </c>
      <c r="V1116" t="str">
        <f t="shared" si="53"/>
        <v>Non</v>
      </c>
    </row>
    <row r="1117" spans="1:22" ht="18" customHeight="1" x14ac:dyDescent="0.3">
      <c r="A1117" s="1" t="s">
        <v>61</v>
      </c>
      <c r="B1117" s="2">
        <v>45551</v>
      </c>
      <c r="C1117" s="34">
        <v>45912</v>
      </c>
      <c r="D1117" s="3" t="s">
        <v>594</v>
      </c>
      <c r="E1117" s="4">
        <v>14566</v>
      </c>
      <c r="F1117" s="5">
        <v>24034</v>
      </c>
      <c r="G1117" s="4">
        <v>4</v>
      </c>
      <c r="H1117" s="7" t="s">
        <v>23</v>
      </c>
      <c r="I1117" s="35" t="s">
        <v>23</v>
      </c>
      <c r="J1117" s="1" t="s">
        <v>19</v>
      </c>
      <c r="K1117" s="6" t="s">
        <v>20</v>
      </c>
      <c r="L1117" s="1">
        <v>160</v>
      </c>
      <c r="M1117" s="6" t="s">
        <v>21</v>
      </c>
      <c r="N1117" s="6"/>
      <c r="O1117" s="4">
        <v>4</v>
      </c>
      <c r="P1117" s="3" t="str">
        <f>IFERROR(VLOOKUP(A1117&amp;F1117,'Commentaires Offres'!H:I,2,0),"")</f>
        <v>Dernières places disponibles</v>
      </c>
      <c r="Q1117" s="6" t="str">
        <f>IFERROR(VLOOKUP(A1117&amp;F1117,'Commentaires Offres'!C:D,2,0),"")</f>
        <v/>
      </c>
      <c r="R1117" t="str">
        <f>IFERROR(VLOOKUP(L1117,Tables!A:C,3,0),"")</f>
        <v>Tertiaire</v>
      </c>
      <c r="S1117" t="str">
        <f>IFERROR(VLOOKUP(L1117,Tables!A:C,2,0),"")</f>
        <v>Comptabilité - Gestion</v>
      </c>
      <c r="T1117">
        <f t="shared" si="51"/>
        <v>9</v>
      </c>
      <c r="U1117">
        <f t="shared" si="52"/>
        <v>2024</v>
      </c>
      <c r="V1117" t="str">
        <f t="shared" si="53"/>
        <v>Non</v>
      </c>
    </row>
    <row r="1118" spans="1:22" ht="18" customHeight="1" x14ac:dyDescent="0.3">
      <c r="A1118" s="1" t="s">
        <v>61</v>
      </c>
      <c r="B1118" s="2">
        <v>45551</v>
      </c>
      <c r="C1118" s="34">
        <v>45912</v>
      </c>
      <c r="D1118" s="3" t="s">
        <v>586</v>
      </c>
      <c r="E1118" s="4">
        <v>12727</v>
      </c>
      <c r="F1118" s="5">
        <v>23266</v>
      </c>
      <c r="G1118" s="4">
        <v>4</v>
      </c>
      <c r="H1118" s="7" t="s">
        <v>23</v>
      </c>
      <c r="I1118" s="35" t="s">
        <v>23</v>
      </c>
      <c r="J1118" s="1" t="s">
        <v>19</v>
      </c>
      <c r="K1118" s="6" t="s">
        <v>20</v>
      </c>
      <c r="L1118" s="1">
        <v>159</v>
      </c>
      <c r="M1118" s="6" t="s">
        <v>21</v>
      </c>
      <c r="N1118" s="6"/>
      <c r="O1118" s="4">
        <v>4</v>
      </c>
      <c r="P1118" s="3" t="str">
        <f>IFERROR(VLOOKUP(A1118&amp;F1118,'Commentaires Offres'!H:I,2,0),"")</f>
        <v>Dernières places disponibles</v>
      </c>
      <c r="Q1118" s="6" t="str">
        <f>IFERROR(VLOOKUP(A1118&amp;F1118,'Commentaires Offres'!C:D,2,0),"")</f>
        <v/>
      </c>
      <c r="R1118" t="str">
        <f>IFERROR(VLOOKUP(L1118,Tables!A:C,3,0),"")</f>
        <v>Tertiaire</v>
      </c>
      <c r="S1118" t="str">
        <f>IFERROR(VLOOKUP(L1118,Tables!A:C,2,0),"")</f>
        <v>Secrétariat - Assistanat</v>
      </c>
      <c r="T1118">
        <f t="shared" si="51"/>
        <v>9</v>
      </c>
      <c r="U1118">
        <f t="shared" si="52"/>
        <v>2024</v>
      </c>
      <c r="V1118" t="str">
        <f t="shared" si="53"/>
        <v>Non</v>
      </c>
    </row>
    <row r="1119" spans="1:22" ht="18" customHeight="1" x14ac:dyDescent="0.3">
      <c r="A1119" s="1" t="s">
        <v>61</v>
      </c>
      <c r="B1119" s="2">
        <v>45551</v>
      </c>
      <c r="C1119" s="34">
        <v>45835</v>
      </c>
      <c r="D1119" s="3" t="s">
        <v>591</v>
      </c>
      <c r="E1119" s="4">
        <v>12622</v>
      </c>
      <c r="F1119" s="5">
        <v>23301</v>
      </c>
      <c r="G1119" s="4">
        <v>6</v>
      </c>
      <c r="H1119" s="7" t="s">
        <v>9</v>
      </c>
      <c r="I1119" s="35">
        <v>17729</v>
      </c>
      <c r="J1119" s="1" t="s">
        <v>19</v>
      </c>
      <c r="K1119" s="6" t="s">
        <v>20</v>
      </c>
      <c r="L1119" s="1">
        <v>107</v>
      </c>
      <c r="M1119" s="6" t="s">
        <v>24</v>
      </c>
      <c r="N1119" s="6" t="s">
        <v>401</v>
      </c>
      <c r="O1119" s="4">
        <v>8</v>
      </c>
      <c r="P1119" s="3" t="str">
        <f>IFERROR(VLOOKUP(A1119&amp;F1119,'Commentaires Offres'!H:I,2,0),"")</f>
        <v>Dernières places disponibles</v>
      </c>
      <c r="Q1119" s="6" t="str">
        <f>IFERROR(VLOOKUP(A1119&amp;F1119,'Commentaires Offres'!C:D,2,0),"")</f>
        <v/>
      </c>
      <c r="R1119" t="str">
        <f>IFERROR(VLOOKUP(L1119,Tables!A:C,3,0),"")</f>
        <v>BTP</v>
      </c>
      <c r="S1119" t="str">
        <f>IFERROR(VLOOKUP(L1119,Tables!A:C,2,0),"")</f>
        <v>Technicien en conduite de travaux batiment TP</v>
      </c>
      <c r="T1119">
        <f t="shared" si="51"/>
        <v>9</v>
      </c>
      <c r="U1119">
        <f t="shared" si="52"/>
        <v>2024</v>
      </c>
      <c r="V1119" t="str">
        <f t="shared" si="53"/>
        <v>Oui</v>
      </c>
    </row>
    <row r="1120" spans="1:22" ht="18" customHeight="1" x14ac:dyDescent="0.3">
      <c r="A1120" s="1" t="s">
        <v>61</v>
      </c>
      <c r="B1120" s="2">
        <v>45552</v>
      </c>
      <c r="C1120" s="34">
        <v>45631</v>
      </c>
      <c r="D1120" s="3" t="s">
        <v>878</v>
      </c>
      <c r="E1120" s="4">
        <v>15348</v>
      </c>
      <c r="F1120" s="5">
        <v>24060</v>
      </c>
      <c r="G1120" s="4">
        <v>15</v>
      </c>
      <c r="H1120" s="7" t="s">
        <v>23</v>
      </c>
      <c r="I1120" s="35" t="s">
        <v>23</v>
      </c>
      <c r="J1120" s="1" t="s">
        <v>19</v>
      </c>
      <c r="K1120" s="6" t="s">
        <v>20</v>
      </c>
      <c r="L1120" s="1">
        <v>141</v>
      </c>
      <c r="M1120" s="6" t="s">
        <v>52</v>
      </c>
      <c r="N1120" s="6" t="s">
        <v>258</v>
      </c>
      <c r="O1120" s="4">
        <v>15</v>
      </c>
      <c r="P1120" s="3" t="str">
        <f>IFERROR(VLOOKUP(A1120&amp;F1120,'Commentaires Offres'!H:I,2,0),"")</f>
        <v xml:space="preserve">Dernières places disponibles. Cette formation dispose de places financées par France Travail dans le cadre d’une POEC et ces places sont réservées aux demandeurs d’emplois. </v>
      </c>
      <c r="Q1120" s="6" t="str">
        <f>IFERROR(VLOOKUP(A1120&amp;F1120,'Commentaires Offres'!C:D,2,0),"")</f>
        <v/>
      </c>
      <c r="R1120" t="str">
        <f>IFERROR(VLOOKUP(L1120,Tables!A:C,3,0),"")</f>
        <v>BTP</v>
      </c>
      <c r="S1120" t="str">
        <f>IFERROR(VLOOKUP(L1120,Tables!A:C,2,0),"")</f>
        <v>Froid climatisation niv V IV III</v>
      </c>
      <c r="T1120">
        <f t="shared" si="51"/>
        <v>9</v>
      </c>
      <c r="U1120">
        <f t="shared" si="52"/>
        <v>2024</v>
      </c>
      <c r="V1120" t="str">
        <f t="shared" si="53"/>
        <v>Non</v>
      </c>
    </row>
    <row r="1121" spans="1:22" ht="18" customHeight="1" x14ac:dyDescent="0.3">
      <c r="A1121" s="1" t="s">
        <v>61</v>
      </c>
      <c r="B1121" s="2">
        <v>45553</v>
      </c>
      <c r="C1121" s="34">
        <v>45560</v>
      </c>
      <c r="D1121" s="3" t="s">
        <v>312</v>
      </c>
      <c r="E1121" s="4">
        <v>13127</v>
      </c>
      <c r="F1121" s="5">
        <v>23207</v>
      </c>
      <c r="G1121" s="4">
        <v>8</v>
      </c>
      <c r="H1121" s="7" t="s">
        <v>23</v>
      </c>
      <c r="I1121" s="35" t="s">
        <v>23</v>
      </c>
      <c r="J1121" s="1" t="s">
        <v>19</v>
      </c>
      <c r="K1121" s="6" t="s">
        <v>20</v>
      </c>
      <c r="L1121" s="1">
        <v>141</v>
      </c>
      <c r="M1121" s="6" t="s">
        <v>31</v>
      </c>
      <c r="N1121" s="6"/>
      <c r="O1121" s="4">
        <v>8</v>
      </c>
      <c r="P1121" s="3" t="str">
        <f>IFERROR(VLOOKUP(A1121&amp;F1121,'Commentaires Offres'!H:I,2,0),"")</f>
        <v>Cette formation dispose de places réservées aux candidats bénéficiant d’un financement individuel type AIF ou autofinancement ou financement entreprise. Si vous souhaitez vous positionner, n’hésitez pas à nous contacter au 3936.</v>
      </c>
      <c r="Q1121" s="6" t="str">
        <f>IFERROR(VLOOKUP(A1121&amp;F1121,'Commentaires Offres'!C:D,2,0),"")</f>
        <v/>
      </c>
      <c r="R1121" t="str">
        <f>IFERROR(VLOOKUP(L1121,Tables!A:C,3,0),"")</f>
        <v>BTP</v>
      </c>
      <c r="S1121" t="str">
        <f>IFERROR(VLOOKUP(L1121,Tables!A:C,2,0),"")</f>
        <v>Froid climatisation niv V IV III</v>
      </c>
      <c r="T1121">
        <f t="shared" si="51"/>
        <v>9</v>
      </c>
      <c r="U1121">
        <f t="shared" si="52"/>
        <v>2024</v>
      </c>
      <c r="V1121" t="str">
        <f t="shared" si="53"/>
        <v>Non</v>
      </c>
    </row>
    <row r="1122" spans="1:22" ht="18" customHeight="1" x14ac:dyDescent="0.3">
      <c r="A1122" s="1" t="s">
        <v>61</v>
      </c>
      <c r="B1122" s="2">
        <v>45553</v>
      </c>
      <c r="C1122" s="34">
        <v>45559</v>
      </c>
      <c r="D1122" s="3" t="s">
        <v>306</v>
      </c>
      <c r="E1122" s="4">
        <v>14302</v>
      </c>
      <c r="F1122" s="5">
        <v>23393</v>
      </c>
      <c r="G1122" s="4">
        <v>4</v>
      </c>
      <c r="H1122" s="7" t="s">
        <v>9</v>
      </c>
      <c r="I1122" s="35">
        <v>1176</v>
      </c>
      <c r="J1122" s="1" t="s">
        <v>19</v>
      </c>
      <c r="K1122" s="6" t="s">
        <v>20</v>
      </c>
      <c r="L1122" s="1">
        <v>159</v>
      </c>
      <c r="M1122" s="6" t="s">
        <v>31</v>
      </c>
      <c r="N1122" s="6"/>
      <c r="O1122" s="4">
        <v>4</v>
      </c>
      <c r="P1122" s="3" t="str">
        <f>IFERROR(VLOOKUP(A1122&amp;F1122,'Commentaires Offres'!H:I,2,0),"")</f>
        <v>Dernières places disponibles</v>
      </c>
      <c r="Q1122" s="6" t="str">
        <f>IFERROR(VLOOKUP(A1122&amp;F1122,'Commentaires Offres'!C:D,2,0),"")</f>
        <v/>
      </c>
      <c r="R1122" t="str">
        <f>IFERROR(VLOOKUP(L1122,Tables!A:C,3,0),"")</f>
        <v>Tertiaire</v>
      </c>
      <c r="S1122" t="str">
        <f>IFERROR(VLOOKUP(L1122,Tables!A:C,2,0),"")</f>
        <v>Secrétariat - Assistanat</v>
      </c>
      <c r="T1122">
        <f t="shared" si="51"/>
        <v>9</v>
      </c>
      <c r="U1122">
        <f t="shared" si="52"/>
        <v>2024</v>
      </c>
      <c r="V1122" t="str">
        <f t="shared" si="53"/>
        <v>Oui</v>
      </c>
    </row>
    <row r="1123" spans="1:22" ht="18" customHeight="1" x14ac:dyDescent="0.3">
      <c r="A1123" s="1" t="s">
        <v>61</v>
      </c>
      <c r="B1123" s="2">
        <v>45554</v>
      </c>
      <c r="C1123" s="34">
        <v>45645</v>
      </c>
      <c r="D1123" s="3" t="s">
        <v>782</v>
      </c>
      <c r="E1123" s="4">
        <v>16372</v>
      </c>
      <c r="F1123" s="5">
        <v>24105</v>
      </c>
      <c r="G1123" s="4">
        <v>15</v>
      </c>
      <c r="H1123" s="7" t="s">
        <v>23</v>
      </c>
      <c r="I1123" s="35" t="s">
        <v>23</v>
      </c>
      <c r="J1123" s="1" t="s">
        <v>19</v>
      </c>
      <c r="K1123" s="6" t="s">
        <v>20</v>
      </c>
      <c r="L1123" s="1">
        <v>124</v>
      </c>
      <c r="M1123" s="6" t="s">
        <v>37</v>
      </c>
      <c r="N1123" s="6" t="s">
        <v>783</v>
      </c>
      <c r="O1123" s="4">
        <v>10</v>
      </c>
      <c r="P1123" s="3" t="str">
        <f>IFERROR(VLOOKUP(A1123&amp;F1123,'Commentaires Offres'!H:I,2,0),"")</f>
        <v xml:space="preserve">Dernières places disponibles. Cette formation dispose de places financées par France Travail dans le cadre d’une POEC et ces places sont réservées aux demandeurs d’emplois. </v>
      </c>
      <c r="Q1123" s="6" t="str">
        <f>IFERROR(VLOOKUP(A1123&amp;F1123,'Commentaires Offres'!C:D,2,0),"")</f>
        <v/>
      </c>
      <c r="R1123" t="str">
        <f>IFERROR(VLOOKUP(L1123,Tables!A:C,3,0),"")</f>
        <v>BTP</v>
      </c>
      <c r="S1123" t="str">
        <f>IFERROR(VLOOKUP(L1123,Tables!A:C,2,0),"")</f>
        <v>Equipement Electrique</v>
      </c>
      <c r="T1123">
        <f t="shared" si="51"/>
        <v>9</v>
      </c>
      <c r="U1123">
        <f t="shared" si="52"/>
        <v>2024</v>
      </c>
      <c r="V1123" t="str">
        <f t="shared" si="53"/>
        <v>Non</v>
      </c>
    </row>
    <row r="1124" spans="1:22" ht="18" customHeight="1" x14ac:dyDescent="0.3">
      <c r="A1124" s="1" t="s">
        <v>61</v>
      </c>
      <c r="B1124" s="2">
        <v>45558</v>
      </c>
      <c r="C1124" s="34">
        <v>45631</v>
      </c>
      <c r="D1124" s="3" t="s">
        <v>879</v>
      </c>
      <c r="E1124" s="4">
        <v>14233</v>
      </c>
      <c r="F1124" s="5">
        <v>24120</v>
      </c>
      <c r="G1124" s="4">
        <v>12</v>
      </c>
      <c r="H1124" s="7" t="s">
        <v>23</v>
      </c>
      <c r="I1124" s="35" t="s">
        <v>23</v>
      </c>
      <c r="J1124" s="1" t="s">
        <v>19</v>
      </c>
      <c r="K1124" s="6" t="s">
        <v>25</v>
      </c>
      <c r="L1124" s="1">
        <v>179</v>
      </c>
      <c r="M1124" s="6" t="s">
        <v>29</v>
      </c>
      <c r="N1124" s="6" t="s">
        <v>784</v>
      </c>
      <c r="O1124" s="4">
        <v>12</v>
      </c>
      <c r="P1124" s="3" t="str">
        <f>IFERROR(VLOOKUP(A1124&amp;F1124,'Commentaires Offres'!H:I,2,0),"")</f>
        <v/>
      </c>
      <c r="Q1124" s="6" t="str">
        <f>IFERROR(VLOOKUP(A1124&amp;F1124,'Commentaires Offres'!C:D,2,0),"")</f>
        <v/>
      </c>
      <c r="R1124" t="str">
        <f>IFERROR(VLOOKUP(L1124,Tables!A:C,3,0),"")</f>
        <v>Préparatoire</v>
      </c>
      <c r="S1124" t="str">
        <f>IFERROR(VLOOKUP(L1124,Tables!A:C,2,0),"")</f>
        <v>Pré-professionnalisation</v>
      </c>
      <c r="T1124">
        <f t="shared" si="51"/>
        <v>9</v>
      </c>
      <c r="U1124">
        <f t="shared" si="52"/>
        <v>2024</v>
      </c>
      <c r="V1124" t="str">
        <f t="shared" si="53"/>
        <v>Non</v>
      </c>
    </row>
    <row r="1125" spans="1:22" ht="18" customHeight="1" x14ac:dyDescent="0.3">
      <c r="A1125" s="1" t="s">
        <v>61</v>
      </c>
      <c r="B1125" s="2">
        <v>45558</v>
      </c>
      <c r="C1125" s="34">
        <v>45912</v>
      </c>
      <c r="D1125" s="3" t="s">
        <v>595</v>
      </c>
      <c r="E1125" s="4">
        <v>13991</v>
      </c>
      <c r="F1125" s="5">
        <v>24012</v>
      </c>
      <c r="G1125" s="4">
        <v>4</v>
      </c>
      <c r="H1125" s="7" t="s">
        <v>23</v>
      </c>
      <c r="I1125" s="35" t="s">
        <v>23</v>
      </c>
      <c r="J1125" s="1" t="s">
        <v>19</v>
      </c>
      <c r="K1125" s="6" t="s">
        <v>20</v>
      </c>
      <c r="L1125" s="1">
        <v>107</v>
      </c>
      <c r="M1125" s="6" t="s">
        <v>24</v>
      </c>
      <c r="N1125" s="6"/>
      <c r="O1125" s="4">
        <v>4</v>
      </c>
      <c r="P1125" s="3" t="str">
        <f>IFERROR(VLOOKUP(A1125&amp;F1125,'Commentaires Offres'!H:I,2,0),"")</f>
        <v>Dernières places disponibles</v>
      </c>
      <c r="Q1125" s="6" t="str">
        <f>IFERROR(VLOOKUP(A1125&amp;F1125,'Commentaires Offres'!C:D,2,0),"")</f>
        <v/>
      </c>
      <c r="R1125" t="str">
        <f>IFERROR(VLOOKUP(L1125,Tables!A:C,3,0),"")</f>
        <v>BTP</v>
      </c>
      <c r="S1125" t="str">
        <f>IFERROR(VLOOKUP(L1125,Tables!A:C,2,0),"")</f>
        <v>Technicien en conduite de travaux batiment TP</v>
      </c>
      <c r="T1125">
        <f t="shared" si="51"/>
        <v>9</v>
      </c>
      <c r="U1125">
        <f t="shared" si="52"/>
        <v>2024</v>
      </c>
      <c r="V1125" t="str">
        <f t="shared" si="53"/>
        <v>Non</v>
      </c>
    </row>
    <row r="1126" spans="1:22" ht="18" customHeight="1" x14ac:dyDescent="0.3">
      <c r="A1126" s="1" t="s">
        <v>61</v>
      </c>
      <c r="B1126" s="2">
        <v>45558</v>
      </c>
      <c r="C1126" s="34">
        <v>45905</v>
      </c>
      <c r="D1126" s="3" t="s">
        <v>551</v>
      </c>
      <c r="E1126" s="4">
        <v>16097</v>
      </c>
      <c r="F1126" s="5">
        <v>24065</v>
      </c>
      <c r="G1126" s="4">
        <v>15</v>
      </c>
      <c r="H1126" s="7" t="s">
        <v>23</v>
      </c>
      <c r="I1126" s="35" t="s">
        <v>23</v>
      </c>
      <c r="J1126" s="1" t="s">
        <v>19</v>
      </c>
      <c r="K1126" s="6" t="s">
        <v>20</v>
      </c>
      <c r="L1126" s="1">
        <v>170</v>
      </c>
      <c r="M1126" s="6" t="s">
        <v>35</v>
      </c>
      <c r="N1126" s="6" t="s">
        <v>259</v>
      </c>
      <c r="O1126" s="4">
        <v>10</v>
      </c>
      <c r="P1126" s="3" t="str">
        <f>IFERROR(VLOOKUP(A1126&amp;F1126,'Commentaires Offres'!H:I,2,0),"")</f>
        <v>Dernières places disponibles. Nous avons actuellement 23 entreprises partenaires de l'Afpa qui s'engagent à recruter des candidats en alternance</v>
      </c>
      <c r="Q1126" s="6" t="str">
        <f>IFERROR(VLOOKUP(A1126&amp;F1126,'Commentaires Offres'!C:D,2,0),"")</f>
        <v/>
      </c>
      <c r="R1126" t="str">
        <f>IFERROR(VLOOKUP(L1126,Tables!A:C,3,0),"")</f>
        <v>Industrie</v>
      </c>
      <c r="S1126" t="str">
        <f>IFERROR(VLOOKUP(L1126,Tables!A:C,2,0),"")</f>
        <v>Réparation véhicules légers</v>
      </c>
      <c r="T1126">
        <f t="shared" si="51"/>
        <v>9</v>
      </c>
      <c r="U1126">
        <f t="shared" si="52"/>
        <v>2024</v>
      </c>
      <c r="V1126" t="str">
        <f t="shared" si="53"/>
        <v>Non</v>
      </c>
    </row>
    <row r="1127" spans="1:22" ht="18" customHeight="1" x14ac:dyDescent="0.3">
      <c r="A1127" s="1" t="s">
        <v>61</v>
      </c>
      <c r="B1127" s="2">
        <v>45558</v>
      </c>
      <c r="C1127" s="34">
        <v>45961</v>
      </c>
      <c r="D1127" s="3" t="s">
        <v>528</v>
      </c>
      <c r="E1127" s="4">
        <v>12721</v>
      </c>
      <c r="F1127" s="5">
        <v>24121</v>
      </c>
      <c r="G1127" s="4">
        <v>3</v>
      </c>
      <c r="H1127" s="7" t="s">
        <v>23</v>
      </c>
      <c r="I1127" s="35" t="s">
        <v>23</v>
      </c>
      <c r="J1127" s="1" t="s">
        <v>19</v>
      </c>
      <c r="K1127" s="6" t="s">
        <v>20</v>
      </c>
      <c r="L1127" s="1">
        <v>108</v>
      </c>
      <c r="M1127" s="6" t="s">
        <v>33</v>
      </c>
      <c r="N1127" s="6" t="s">
        <v>785</v>
      </c>
      <c r="O1127" s="4">
        <v>3</v>
      </c>
      <c r="P1127" s="3" t="str">
        <f>IFERROR(VLOOKUP(A1127&amp;F1127,'Commentaires Offres'!H:I,2,0),"")</f>
        <v/>
      </c>
      <c r="Q1127" s="6" t="str">
        <f>IFERROR(VLOOKUP(A1127&amp;F1127,'Commentaires Offres'!C:D,2,0),"")</f>
        <v/>
      </c>
      <c r="R1127" t="str">
        <f>IFERROR(VLOOKUP(L1127,Tables!A:C,3,0),"")</f>
        <v>BTP</v>
      </c>
      <c r="S1127" t="str">
        <f>IFERROR(VLOOKUP(L1127,Tables!A:C,2,0),"")</f>
        <v>Equipement Génie climatique</v>
      </c>
      <c r="T1127">
        <f t="shared" si="51"/>
        <v>9</v>
      </c>
      <c r="U1127">
        <f t="shared" si="52"/>
        <v>2024</v>
      </c>
      <c r="V1127" t="str">
        <f t="shared" si="53"/>
        <v>Non</v>
      </c>
    </row>
    <row r="1128" spans="1:22" ht="18" customHeight="1" x14ac:dyDescent="0.3">
      <c r="A1128" s="1" t="s">
        <v>61</v>
      </c>
      <c r="B1128" s="2">
        <v>45558</v>
      </c>
      <c r="C1128" s="34">
        <v>45919</v>
      </c>
      <c r="D1128" s="3" t="s">
        <v>517</v>
      </c>
      <c r="E1128" s="4">
        <v>12722</v>
      </c>
      <c r="F1128" s="5">
        <v>23398</v>
      </c>
      <c r="G1128" s="4">
        <v>6</v>
      </c>
      <c r="H1128" s="7" t="s">
        <v>23</v>
      </c>
      <c r="I1128" s="35" t="s">
        <v>23</v>
      </c>
      <c r="J1128" s="1" t="s">
        <v>19</v>
      </c>
      <c r="K1128" s="6" t="s">
        <v>20</v>
      </c>
      <c r="L1128" s="1">
        <v>124</v>
      </c>
      <c r="M1128" s="6" t="s">
        <v>37</v>
      </c>
      <c r="N1128" s="6" t="s">
        <v>404</v>
      </c>
      <c r="O1128" s="4">
        <v>6</v>
      </c>
      <c r="P1128" s="3" t="str">
        <f>IFERROR(VLOOKUP(A1128&amp;F1128,'Commentaires Offres'!H:I,2,0),"")</f>
        <v>Dernières places disponibles</v>
      </c>
      <c r="Q1128" s="6" t="str">
        <f>IFERROR(VLOOKUP(A1128&amp;F1128,'Commentaires Offres'!C:D,2,0),"")</f>
        <v/>
      </c>
      <c r="R1128" t="str">
        <f>IFERROR(VLOOKUP(L1128,Tables!A:C,3,0),"")</f>
        <v>BTP</v>
      </c>
      <c r="S1128" t="str">
        <f>IFERROR(VLOOKUP(L1128,Tables!A:C,2,0),"")</f>
        <v>Equipement Electrique</v>
      </c>
      <c r="T1128">
        <f t="shared" si="51"/>
        <v>9</v>
      </c>
      <c r="U1128">
        <f t="shared" si="52"/>
        <v>2024</v>
      </c>
      <c r="V1128" t="str">
        <f t="shared" si="53"/>
        <v>Non</v>
      </c>
    </row>
    <row r="1129" spans="1:22" ht="18" customHeight="1" x14ac:dyDescent="0.3">
      <c r="A1129" s="1" t="s">
        <v>61</v>
      </c>
      <c r="B1129" s="2">
        <v>45558</v>
      </c>
      <c r="C1129" s="34">
        <v>45919</v>
      </c>
      <c r="D1129" s="3" t="s">
        <v>517</v>
      </c>
      <c r="E1129" s="4">
        <v>12722</v>
      </c>
      <c r="F1129" s="5">
        <v>24122</v>
      </c>
      <c r="G1129" s="4">
        <v>6</v>
      </c>
      <c r="H1129" s="7" t="s">
        <v>23</v>
      </c>
      <c r="I1129" s="35" t="s">
        <v>23</v>
      </c>
      <c r="J1129" s="1" t="s">
        <v>19</v>
      </c>
      <c r="K1129" s="6" t="s">
        <v>20</v>
      </c>
      <c r="L1129" s="1">
        <v>124</v>
      </c>
      <c r="M1129" s="6" t="s">
        <v>37</v>
      </c>
      <c r="N1129" s="6" t="s">
        <v>786</v>
      </c>
      <c r="O1129" s="4">
        <v>3</v>
      </c>
      <c r="P1129" s="3" t="str">
        <f>IFERROR(VLOOKUP(A1129&amp;F1129,'Commentaires Offres'!H:I,2,0),"")</f>
        <v/>
      </c>
      <c r="Q1129" s="6" t="str">
        <f>IFERROR(VLOOKUP(A1129&amp;F1129,'Commentaires Offres'!C:D,2,0),"")</f>
        <v/>
      </c>
      <c r="R1129" t="str">
        <f>IFERROR(VLOOKUP(L1129,Tables!A:C,3,0),"")</f>
        <v>BTP</v>
      </c>
      <c r="S1129" t="str">
        <f>IFERROR(VLOOKUP(L1129,Tables!A:C,2,0),"")</f>
        <v>Equipement Electrique</v>
      </c>
      <c r="T1129">
        <f t="shared" si="51"/>
        <v>9</v>
      </c>
      <c r="U1129">
        <f t="shared" si="52"/>
        <v>2024</v>
      </c>
      <c r="V1129" t="str">
        <f t="shared" si="53"/>
        <v>Non</v>
      </c>
    </row>
    <row r="1130" spans="1:22" ht="18" customHeight="1" x14ac:dyDescent="0.3">
      <c r="A1130" s="1" t="s">
        <v>61</v>
      </c>
      <c r="B1130" s="2">
        <v>45558</v>
      </c>
      <c r="C1130" s="34">
        <v>45919</v>
      </c>
      <c r="D1130" s="3" t="s">
        <v>596</v>
      </c>
      <c r="E1130" s="4">
        <v>13829</v>
      </c>
      <c r="F1130" s="5">
        <v>24018</v>
      </c>
      <c r="G1130" s="4">
        <v>4</v>
      </c>
      <c r="H1130" s="7" t="s">
        <v>23</v>
      </c>
      <c r="I1130" s="35" t="s">
        <v>23</v>
      </c>
      <c r="J1130" s="1" t="s">
        <v>19</v>
      </c>
      <c r="K1130" s="6" t="s">
        <v>20</v>
      </c>
      <c r="L1130" s="1">
        <v>107</v>
      </c>
      <c r="M1130" s="6" t="s">
        <v>24</v>
      </c>
      <c r="N1130" s="6" t="s">
        <v>227</v>
      </c>
      <c r="O1130" s="4">
        <v>4</v>
      </c>
      <c r="P1130" s="3" t="str">
        <f>IFERROR(VLOOKUP(A1130&amp;F1130,'Commentaires Offres'!H:I,2,0),"")</f>
        <v>Dernières places disponibles</v>
      </c>
      <c r="Q1130" s="6" t="str">
        <f>IFERROR(VLOOKUP(A1130&amp;F1130,'Commentaires Offres'!C:D,2,0),"")</f>
        <v/>
      </c>
      <c r="R1130" t="str">
        <f>IFERROR(VLOOKUP(L1130,Tables!A:C,3,0),"")</f>
        <v>BTP</v>
      </c>
      <c r="S1130" t="str">
        <f>IFERROR(VLOOKUP(L1130,Tables!A:C,2,0),"")</f>
        <v>Technicien en conduite de travaux batiment TP</v>
      </c>
      <c r="T1130">
        <f t="shared" si="51"/>
        <v>9</v>
      </c>
      <c r="U1130">
        <f t="shared" si="52"/>
        <v>2024</v>
      </c>
      <c r="V1130" t="str">
        <f t="shared" si="53"/>
        <v>Non</v>
      </c>
    </row>
    <row r="1131" spans="1:22" ht="18" customHeight="1" x14ac:dyDescent="0.3">
      <c r="A1131" s="1" t="s">
        <v>61</v>
      </c>
      <c r="B1131" s="2">
        <v>45558</v>
      </c>
      <c r="C1131" s="34">
        <v>45919</v>
      </c>
      <c r="D1131" s="3" t="s">
        <v>597</v>
      </c>
      <c r="E1131" s="4">
        <v>13832</v>
      </c>
      <c r="F1131" s="5">
        <v>24020</v>
      </c>
      <c r="G1131" s="4">
        <v>4</v>
      </c>
      <c r="H1131" s="7" t="s">
        <v>23</v>
      </c>
      <c r="I1131" s="35" t="s">
        <v>23</v>
      </c>
      <c r="J1131" s="1" t="s">
        <v>19</v>
      </c>
      <c r="K1131" s="6" t="s">
        <v>20</v>
      </c>
      <c r="L1131" s="1">
        <v>107</v>
      </c>
      <c r="M1131" s="6" t="s">
        <v>24</v>
      </c>
      <c r="N1131" s="6" t="s">
        <v>226</v>
      </c>
      <c r="O1131" s="4">
        <v>4</v>
      </c>
      <c r="P1131" s="3" t="str">
        <f>IFERROR(VLOOKUP(A1131&amp;F1131,'Commentaires Offres'!H:I,2,0),"")</f>
        <v>Dernières places disponibles</v>
      </c>
      <c r="Q1131" s="6" t="str">
        <f>IFERROR(VLOOKUP(A1131&amp;F1131,'Commentaires Offres'!C:D,2,0),"")</f>
        <v/>
      </c>
      <c r="R1131" t="str">
        <f>IFERROR(VLOOKUP(L1131,Tables!A:C,3,0),"")</f>
        <v>BTP</v>
      </c>
      <c r="S1131" t="str">
        <f>IFERROR(VLOOKUP(L1131,Tables!A:C,2,0),"")</f>
        <v>Technicien en conduite de travaux batiment TP</v>
      </c>
      <c r="T1131">
        <f t="shared" si="51"/>
        <v>9</v>
      </c>
      <c r="U1131">
        <f t="shared" si="52"/>
        <v>2024</v>
      </c>
      <c r="V1131" t="str">
        <f t="shared" si="53"/>
        <v>Non</v>
      </c>
    </row>
    <row r="1132" spans="1:22" ht="18" customHeight="1" x14ac:dyDescent="0.3">
      <c r="A1132" s="1" t="s">
        <v>61</v>
      </c>
      <c r="B1132" s="2">
        <v>45558</v>
      </c>
      <c r="C1132" s="34">
        <v>45926</v>
      </c>
      <c r="D1132" s="3" t="s">
        <v>519</v>
      </c>
      <c r="E1132" s="4">
        <v>12720</v>
      </c>
      <c r="F1132" s="5">
        <v>24037</v>
      </c>
      <c r="G1132" s="4">
        <v>6</v>
      </c>
      <c r="H1132" s="7" t="s">
        <v>23</v>
      </c>
      <c r="I1132" s="35" t="s">
        <v>23</v>
      </c>
      <c r="J1132" s="1" t="s">
        <v>19</v>
      </c>
      <c r="K1132" s="6" t="s">
        <v>20</v>
      </c>
      <c r="L1132" s="1">
        <v>106</v>
      </c>
      <c r="M1132" s="6" t="s">
        <v>24</v>
      </c>
      <c r="N1132" s="6" t="s">
        <v>405</v>
      </c>
      <c r="O1132" s="4">
        <v>6</v>
      </c>
      <c r="P1132" s="3" t="str">
        <f>IFERROR(VLOOKUP(A1132&amp;F1132,'Commentaires Offres'!H:I,2,0),"")</f>
        <v>Dernières places disponibles</v>
      </c>
      <c r="Q1132" s="6" t="str">
        <f>IFERROR(VLOOKUP(A1132&amp;F1132,'Commentaires Offres'!C:D,2,0),"")</f>
        <v>Formation délocalisée à St Raphael</v>
      </c>
      <c r="R1132" t="str">
        <f>IFERROR(VLOOKUP(L1132,Tables!A:C,3,0),"")</f>
        <v>BTP</v>
      </c>
      <c r="S1132" t="str">
        <f>IFERROR(VLOOKUP(L1132,Tables!A:C,2,0),"")</f>
        <v>Entretien du batiment</v>
      </c>
      <c r="T1132">
        <f t="shared" si="51"/>
        <v>9</v>
      </c>
      <c r="U1132">
        <f t="shared" si="52"/>
        <v>2024</v>
      </c>
      <c r="V1132" t="str">
        <f t="shared" si="53"/>
        <v>Non</v>
      </c>
    </row>
    <row r="1133" spans="1:22" ht="18" customHeight="1" x14ac:dyDescent="0.3">
      <c r="A1133" s="1" t="s">
        <v>61</v>
      </c>
      <c r="B1133" s="2">
        <v>45558</v>
      </c>
      <c r="C1133" s="34">
        <v>45946</v>
      </c>
      <c r="D1133" s="3" t="s">
        <v>598</v>
      </c>
      <c r="E1133" s="4">
        <v>13990</v>
      </c>
      <c r="F1133" s="5">
        <v>24014</v>
      </c>
      <c r="G1133" s="4">
        <v>4</v>
      </c>
      <c r="H1133" s="7" t="s">
        <v>23</v>
      </c>
      <c r="I1133" s="35" t="s">
        <v>23</v>
      </c>
      <c r="J1133" s="1" t="s">
        <v>19</v>
      </c>
      <c r="K1133" s="6" t="s">
        <v>20</v>
      </c>
      <c r="L1133" s="1">
        <v>107</v>
      </c>
      <c r="M1133" s="6" t="s">
        <v>24</v>
      </c>
      <c r="N1133" s="6" t="s">
        <v>228</v>
      </c>
      <c r="O1133" s="4">
        <v>4</v>
      </c>
      <c r="P1133" s="3" t="str">
        <f>IFERROR(VLOOKUP(A1133&amp;F1133,'Commentaires Offres'!H:I,2,0),"")</f>
        <v>Dernières places disponibles</v>
      </c>
      <c r="Q1133" s="6" t="str">
        <f>IFERROR(VLOOKUP(A1133&amp;F1133,'Commentaires Offres'!C:D,2,0),"")</f>
        <v/>
      </c>
      <c r="R1133" t="str">
        <f>IFERROR(VLOOKUP(L1133,Tables!A:C,3,0),"")</f>
        <v>BTP</v>
      </c>
      <c r="S1133" t="str">
        <f>IFERROR(VLOOKUP(L1133,Tables!A:C,2,0),"")</f>
        <v>Technicien en conduite de travaux batiment TP</v>
      </c>
      <c r="T1133">
        <f t="shared" si="51"/>
        <v>9</v>
      </c>
      <c r="U1133">
        <f t="shared" si="52"/>
        <v>2024</v>
      </c>
      <c r="V1133" t="str">
        <f t="shared" si="53"/>
        <v>Non</v>
      </c>
    </row>
    <row r="1134" spans="1:22" ht="18" customHeight="1" x14ac:dyDescent="0.3">
      <c r="A1134" s="1" t="s">
        <v>61</v>
      </c>
      <c r="B1134" s="2">
        <v>45558</v>
      </c>
      <c r="C1134" s="34">
        <v>46101</v>
      </c>
      <c r="D1134" s="3" t="s">
        <v>599</v>
      </c>
      <c r="E1134" s="4">
        <v>14687</v>
      </c>
      <c r="F1134" s="5">
        <v>23426</v>
      </c>
      <c r="G1134" s="4">
        <v>6</v>
      </c>
      <c r="H1134" s="7" t="s">
        <v>23</v>
      </c>
      <c r="I1134" s="35" t="s">
        <v>23</v>
      </c>
      <c r="J1134" s="1" t="s">
        <v>19</v>
      </c>
      <c r="K1134" s="6" t="s">
        <v>20</v>
      </c>
      <c r="L1134" s="1">
        <v>107</v>
      </c>
      <c r="M1134" s="6" t="s">
        <v>24</v>
      </c>
      <c r="N1134" s="6" t="s">
        <v>307</v>
      </c>
      <c r="O1134" s="4">
        <v>6</v>
      </c>
      <c r="P1134" s="3" t="str">
        <f>IFERROR(VLOOKUP(A1134&amp;F1134,'Commentaires Offres'!H:I,2,0),"")</f>
        <v>Dernières places disponibles</v>
      </c>
      <c r="Q1134" s="6" t="str">
        <f>IFERROR(VLOOKUP(A1134&amp;F1134,'Commentaires Offres'!C:D,2,0),"")</f>
        <v/>
      </c>
      <c r="R1134" t="str">
        <f>IFERROR(VLOOKUP(L1134,Tables!A:C,3,0),"")</f>
        <v>BTP</v>
      </c>
      <c r="S1134" t="str">
        <f>IFERROR(VLOOKUP(L1134,Tables!A:C,2,0),"")</f>
        <v>Technicien en conduite de travaux batiment TP</v>
      </c>
      <c r="T1134">
        <f t="shared" si="51"/>
        <v>9</v>
      </c>
      <c r="U1134">
        <f t="shared" si="52"/>
        <v>2024</v>
      </c>
      <c r="V1134" t="str">
        <f t="shared" si="53"/>
        <v>Non</v>
      </c>
    </row>
    <row r="1135" spans="1:22" ht="18" customHeight="1" x14ac:dyDescent="0.3">
      <c r="A1135" s="1" t="s">
        <v>61</v>
      </c>
      <c r="B1135" s="2">
        <v>45559</v>
      </c>
      <c r="C1135" s="34">
        <v>45639</v>
      </c>
      <c r="D1135" s="3" t="s">
        <v>571</v>
      </c>
      <c r="E1135" s="4">
        <v>15646</v>
      </c>
      <c r="F1135" s="5">
        <v>23402</v>
      </c>
      <c r="G1135" s="4">
        <v>13</v>
      </c>
      <c r="H1135" s="7" t="s">
        <v>23</v>
      </c>
      <c r="I1135" s="35" t="s">
        <v>23</v>
      </c>
      <c r="J1135" s="1" t="s">
        <v>19</v>
      </c>
      <c r="K1135" s="6" t="s">
        <v>20</v>
      </c>
      <c r="L1135" s="1">
        <v>176</v>
      </c>
      <c r="M1135" s="6" t="s">
        <v>38</v>
      </c>
      <c r="N1135" s="6" t="s">
        <v>787</v>
      </c>
      <c r="O1135" s="4">
        <v>13</v>
      </c>
      <c r="P1135" s="3" t="str">
        <f>IFERROR(VLOOKUP(A1135&amp;F1135,'Commentaires Offres'!H:I,2,0),"")</f>
        <v xml:space="preserve">Dernières places disponibles. Cette formation dispose de places financées par France Travail dans le cadre d’une POEC et ces places sont réservées aux demandeurs d’emplois. </v>
      </c>
      <c r="Q1135" s="6" t="str">
        <f>IFERROR(VLOOKUP(A1135&amp;F1135,'Commentaires Offres'!C:D,2,0),"")</f>
        <v/>
      </c>
      <c r="R1135" t="str">
        <f>IFERROR(VLOOKUP(L1135,Tables!A:C,3,0),"")</f>
        <v>Tertiaire</v>
      </c>
      <c r="S1135" t="str">
        <f>IFERROR(VLOOKUP(L1135,Tables!A:C,2,0),"")</f>
        <v>Services aux particuliers</v>
      </c>
      <c r="T1135">
        <f t="shared" si="51"/>
        <v>9</v>
      </c>
      <c r="U1135">
        <f t="shared" si="52"/>
        <v>2024</v>
      </c>
      <c r="V1135" t="str">
        <f t="shared" si="53"/>
        <v>Non</v>
      </c>
    </row>
    <row r="1136" spans="1:22" ht="18" customHeight="1" x14ac:dyDescent="0.3">
      <c r="A1136" s="1" t="s">
        <v>61</v>
      </c>
      <c r="B1136" s="2">
        <v>45565</v>
      </c>
      <c r="C1136" s="34">
        <v>45926</v>
      </c>
      <c r="D1136" s="3" t="s">
        <v>524</v>
      </c>
      <c r="E1136" s="4">
        <v>7127</v>
      </c>
      <c r="F1136" s="5">
        <v>23215</v>
      </c>
      <c r="G1136" s="4">
        <v>12</v>
      </c>
      <c r="H1136" s="7" t="s">
        <v>9</v>
      </c>
      <c r="I1136" s="35">
        <v>11270</v>
      </c>
      <c r="J1136" s="1" t="s">
        <v>19</v>
      </c>
      <c r="K1136" s="6" t="s">
        <v>211</v>
      </c>
      <c r="L1136" s="1">
        <v>170</v>
      </c>
      <c r="M1136" s="6" t="s">
        <v>35</v>
      </c>
      <c r="N1136" s="6"/>
      <c r="O1136" s="4">
        <v>12</v>
      </c>
      <c r="P1136" s="3" t="str">
        <f>IFERROR(VLOOKUP(A1136&amp;F1136,'Commentaires Offres'!H:I,2,0),"")</f>
        <v>Formation réservée à une entreprise spécifique</v>
      </c>
      <c r="Q1136" s="6" t="str">
        <f>IFERROR(VLOOKUP(A1136&amp;F1136,'Commentaires Offres'!C:D,2,0),"")</f>
        <v/>
      </c>
      <c r="R1136" t="str">
        <f>IFERROR(VLOOKUP(L1136,Tables!A:C,3,0),"")</f>
        <v>Industrie</v>
      </c>
      <c r="S1136" t="str">
        <f>IFERROR(VLOOKUP(L1136,Tables!A:C,2,0),"")</f>
        <v>Réparation véhicules légers</v>
      </c>
      <c r="T1136">
        <f t="shared" si="51"/>
        <v>9</v>
      </c>
      <c r="U1136">
        <f t="shared" si="52"/>
        <v>2024</v>
      </c>
      <c r="V1136" t="str">
        <f t="shared" si="53"/>
        <v>Oui</v>
      </c>
    </row>
    <row r="1137" spans="1:22" ht="18" customHeight="1" x14ac:dyDescent="0.3">
      <c r="A1137" s="1" t="s">
        <v>61</v>
      </c>
      <c r="B1137" s="2">
        <v>45565</v>
      </c>
      <c r="C1137" s="34">
        <v>45926</v>
      </c>
      <c r="D1137" s="3" t="s">
        <v>589</v>
      </c>
      <c r="E1137" s="4">
        <v>15113</v>
      </c>
      <c r="F1137" s="5">
        <v>23168</v>
      </c>
      <c r="G1137" s="4">
        <v>10</v>
      </c>
      <c r="H1137" s="7" t="s">
        <v>23</v>
      </c>
      <c r="I1137" s="35" t="s">
        <v>23</v>
      </c>
      <c r="J1137" s="1" t="s">
        <v>19</v>
      </c>
      <c r="K1137" s="6" t="s">
        <v>20</v>
      </c>
      <c r="L1137" s="1">
        <v>141</v>
      </c>
      <c r="M1137" s="6" t="s">
        <v>52</v>
      </c>
      <c r="N1137" s="6" t="s">
        <v>183</v>
      </c>
      <c r="O1137" s="4">
        <v>10</v>
      </c>
      <c r="P1137" s="3" t="str">
        <f>IFERROR(VLOOKUP(A1137&amp;F1137,'Commentaires Offres'!H:I,2,0),"")</f>
        <v>Dernières places disponibles</v>
      </c>
      <c r="Q1137" s="6" t="str">
        <f>IFERROR(VLOOKUP(A1137&amp;F1137,'Commentaires Offres'!C:D,2,0),"")</f>
        <v/>
      </c>
      <c r="R1137" t="str">
        <f>IFERROR(VLOOKUP(L1137,Tables!A:C,3,0),"")</f>
        <v>BTP</v>
      </c>
      <c r="S1137" t="str">
        <f>IFERROR(VLOOKUP(L1137,Tables!A:C,2,0),"")</f>
        <v>Froid climatisation niv V IV III</v>
      </c>
      <c r="T1137">
        <f t="shared" si="51"/>
        <v>9</v>
      </c>
      <c r="U1137">
        <f t="shared" si="52"/>
        <v>2024</v>
      </c>
      <c r="V1137" t="str">
        <f t="shared" si="53"/>
        <v>Non</v>
      </c>
    </row>
    <row r="1138" spans="1:22" ht="18" customHeight="1" x14ac:dyDescent="0.3">
      <c r="A1138" s="1" t="s">
        <v>61</v>
      </c>
      <c r="B1138" s="2">
        <v>45572</v>
      </c>
      <c r="C1138" s="34">
        <v>45574</v>
      </c>
      <c r="D1138" s="3" t="s">
        <v>294</v>
      </c>
      <c r="E1138" s="4">
        <v>14301</v>
      </c>
      <c r="F1138" s="5">
        <v>23377</v>
      </c>
      <c r="G1138" s="4">
        <v>4</v>
      </c>
      <c r="H1138" s="7" t="s">
        <v>9</v>
      </c>
      <c r="I1138" s="35">
        <v>882</v>
      </c>
      <c r="J1138" s="1" t="s">
        <v>19</v>
      </c>
      <c r="K1138" s="6" t="s">
        <v>20</v>
      </c>
      <c r="L1138" s="1">
        <v>159</v>
      </c>
      <c r="M1138" s="6" t="s">
        <v>31</v>
      </c>
      <c r="N1138" s="6"/>
      <c r="O1138" s="4">
        <v>4</v>
      </c>
      <c r="P1138" s="3" t="str">
        <f>IFERROR(VLOOKUP(A1138&amp;F1138,'Commentaires Offres'!H:I,2,0),"")</f>
        <v>Dernières places disponibles</v>
      </c>
      <c r="Q1138" s="6" t="str">
        <f>IFERROR(VLOOKUP(A1138&amp;F1138,'Commentaires Offres'!C:D,2,0),"")</f>
        <v/>
      </c>
      <c r="R1138" t="str">
        <f>IFERROR(VLOOKUP(L1138,Tables!A:C,3,0),"")</f>
        <v>Tertiaire</v>
      </c>
      <c r="S1138" t="str">
        <f>IFERROR(VLOOKUP(L1138,Tables!A:C,2,0),"")</f>
        <v>Secrétariat - Assistanat</v>
      </c>
      <c r="T1138">
        <f t="shared" si="51"/>
        <v>10</v>
      </c>
      <c r="U1138">
        <f t="shared" si="52"/>
        <v>2024</v>
      </c>
      <c r="V1138" t="str">
        <f t="shared" si="53"/>
        <v>Oui</v>
      </c>
    </row>
    <row r="1139" spans="1:22" ht="18" customHeight="1" x14ac:dyDescent="0.3">
      <c r="A1139" s="1" t="s">
        <v>61</v>
      </c>
      <c r="B1139" s="2">
        <v>45572</v>
      </c>
      <c r="C1139" s="34">
        <v>45639</v>
      </c>
      <c r="D1139" s="3" t="s">
        <v>866</v>
      </c>
      <c r="E1139" s="4">
        <v>14201</v>
      </c>
      <c r="F1139" s="5">
        <v>23191</v>
      </c>
      <c r="G1139" s="4">
        <v>12</v>
      </c>
      <c r="H1139" s="7" t="s">
        <v>23</v>
      </c>
      <c r="I1139" s="35" t="s">
        <v>23</v>
      </c>
      <c r="J1139" s="1" t="s">
        <v>19</v>
      </c>
      <c r="K1139" s="6" t="s">
        <v>25</v>
      </c>
      <c r="L1139" s="1">
        <v>179</v>
      </c>
      <c r="M1139" s="6" t="s">
        <v>29</v>
      </c>
      <c r="N1139" s="6" t="s">
        <v>234</v>
      </c>
      <c r="O1139" s="4">
        <v>12</v>
      </c>
      <c r="P1139" s="3" t="str">
        <f>IFERROR(VLOOKUP(A1139&amp;F1139,'Commentaires Offres'!H:I,2,0),"")</f>
        <v/>
      </c>
      <c r="Q1139" s="6" t="str">
        <f>IFERROR(VLOOKUP(A1139&amp;F1139,'Commentaires Offres'!C:D,2,0),"")</f>
        <v/>
      </c>
      <c r="R1139" t="str">
        <f>IFERROR(VLOOKUP(L1139,Tables!A:C,3,0),"")</f>
        <v>Préparatoire</v>
      </c>
      <c r="S1139" t="str">
        <f>IFERROR(VLOOKUP(L1139,Tables!A:C,2,0),"")</f>
        <v>Pré-professionnalisation</v>
      </c>
      <c r="T1139">
        <f t="shared" si="51"/>
        <v>10</v>
      </c>
      <c r="U1139">
        <f t="shared" si="52"/>
        <v>2024</v>
      </c>
      <c r="V1139" t="str">
        <f t="shared" si="53"/>
        <v>Non</v>
      </c>
    </row>
    <row r="1140" spans="1:22" ht="18" customHeight="1" x14ac:dyDescent="0.3">
      <c r="A1140" s="1" t="s">
        <v>61</v>
      </c>
      <c r="B1140" s="2">
        <v>45575</v>
      </c>
      <c r="C1140" s="34">
        <v>45580</v>
      </c>
      <c r="D1140" s="3" t="s">
        <v>296</v>
      </c>
      <c r="E1140" s="4">
        <v>14296</v>
      </c>
      <c r="F1140" s="5">
        <v>23386</v>
      </c>
      <c r="G1140" s="4">
        <v>4</v>
      </c>
      <c r="H1140" s="7" t="s">
        <v>9</v>
      </c>
      <c r="I1140" s="35">
        <v>882</v>
      </c>
      <c r="J1140" s="1" t="s">
        <v>19</v>
      </c>
      <c r="K1140" s="6" t="s">
        <v>20</v>
      </c>
      <c r="L1140" s="1">
        <v>159</v>
      </c>
      <c r="M1140" s="6" t="s">
        <v>31</v>
      </c>
      <c r="N1140" s="6"/>
      <c r="O1140" s="4">
        <v>6</v>
      </c>
      <c r="P1140" s="3" t="str">
        <f>IFERROR(VLOOKUP(A1140&amp;F1140,'Commentaires Offres'!H:I,2,0),"")</f>
        <v>Dernières places disponibles</v>
      </c>
      <c r="Q1140" s="6" t="str">
        <f>IFERROR(VLOOKUP(A1140&amp;F1140,'Commentaires Offres'!C:D,2,0),"")</f>
        <v/>
      </c>
      <c r="R1140" t="str">
        <f>IFERROR(VLOOKUP(L1140,Tables!A:C,3,0),"")</f>
        <v>Tertiaire</v>
      </c>
      <c r="S1140" t="str">
        <f>IFERROR(VLOOKUP(L1140,Tables!A:C,2,0),"")</f>
        <v>Secrétariat - Assistanat</v>
      </c>
      <c r="T1140">
        <f t="shared" si="51"/>
        <v>10</v>
      </c>
      <c r="U1140">
        <f t="shared" si="52"/>
        <v>2024</v>
      </c>
      <c r="V1140" t="str">
        <f t="shared" si="53"/>
        <v>Oui</v>
      </c>
    </row>
    <row r="1141" spans="1:22" ht="18" customHeight="1" x14ac:dyDescent="0.3">
      <c r="A1141" s="1" t="s">
        <v>61</v>
      </c>
      <c r="B1141" s="2">
        <v>45579</v>
      </c>
      <c r="C1141" s="34">
        <v>45595</v>
      </c>
      <c r="D1141" s="3" t="s">
        <v>880</v>
      </c>
      <c r="E1141" s="4">
        <v>16266</v>
      </c>
      <c r="F1141" s="5">
        <v>24059</v>
      </c>
      <c r="G1141" s="4">
        <v>8</v>
      </c>
      <c r="H1141" s="7" t="s">
        <v>23</v>
      </c>
      <c r="I1141" s="35" t="s">
        <v>23</v>
      </c>
      <c r="J1141" s="1" t="s">
        <v>19</v>
      </c>
      <c r="K1141" s="6" t="s">
        <v>20</v>
      </c>
      <c r="L1141" s="1">
        <v>124</v>
      </c>
      <c r="M1141" s="6" t="s">
        <v>37</v>
      </c>
      <c r="N1141" s="6" t="s">
        <v>260</v>
      </c>
      <c r="O1141" s="4">
        <v>10</v>
      </c>
      <c r="P1141" s="3" t="str">
        <f>IFERROR(VLOOKUP(A1141&amp;F1141,'Commentaires Offres'!H:I,2,0),"")</f>
        <v/>
      </c>
      <c r="Q1141" s="6" t="str">
        <f>IFERROR(VLOOKUP(A1141&amp;F1141,'Commentaires Offres'!C:D,2,0),"")</f>
        <v/>
      </c>
      <c r="R1141" t="str">
        <f>IFERROR(VLOOKUP(L1141,Tables!A:C,3,0),"")</f>
        <v>BTP</v>
      </c>
      <c r="S1141" t="str">
        <f>IFERROR(VLOOKUP(L1141,Tables!A:C,2,0),"")</f>
        <v>Equipement Electrique</v>
      </c>
      <c r="T1141">
        <f t="shared" si="51"/>
        <v>10</v>
      </c>
      <c r="U1141">
        <f t="shared" si="52"/>
        <v>2024</v>
      </c>
      <c r="V1141" t="str">
        <f t="shared" si="53"/>
        <v>Non</v>
      </c>
    </row>
    <row r="1142" spans="1:22" ht="18" customHeight="1" x14ac:dyDescent="0.3">
      <c r="A1142" s="1" t="s">
        <v>61</v>
      </c>
      <c r="B1142" s="2">
        <v>45579</v>
      </c>
      <c r="C1142" s="34">
        <v>45771</v>
      </c>
      <c r="D1142" s="3" t="s">
        <v>575</v>
      </c>
      <c r="E1142" s="4">
        <v>9667</v>
      </c>
      <c r="F1142" s="5">
        <v>23223</v>
      </c>
      <c r="G1142" s="4">
        <v>6</v>
      </c>
      <c r="H1142" s="7" t="s">
        <v>9</v>
      </c>
      <c r="I1142" s="35">
        <v>8085</v>
      </c>
      <c r="J1142" s="1" t="s">
        <v>19</v>
      </c>
      <c r="K1142" s="6" t="s">
        <v>20</v>
      </c>
      <c r="L1142" s="1">
        <v>160</v>
      </c>
      <c r="M1142" s="6" t="s">
        <v>21</v>
      </c>
      <c r="N1142" s="6"/>
      <c r="O1142" s="4">
        <v>6</v>
      </c>
      <c r="P1142" s="3" t="str">
        <f>IFERROR(VLOOKUP(A1142&amp;F1142,'Commentaires Offres'!H:I,2,0),"")</f>
        <v>Dernières places disponibles</v>
      </c>
      <c r="Q1142" s="6" t="str">
        <f>IFERROR(VLOOKUP(A1142&amp;F1142,'Commentaires Offres'!C:D,2,0),"")</f>
        <v/>
      </c>
      <c r="R1142" t="str">
        <f>IFERROR(VLOOKUP(L1142,Tables!A:C,3,0),"")</f>
        <v>Tertiaire</v>
      </c>
      <c r="S1142" t="str">
        <f>IFERROR(VLOOKUP(L1142,Tables!A:C,2,0),"")</f>
        <v>Comptabilité - Gestion</v>
      </c>
      <c r="T1142">
        <f t="shared" si="51"/>
        <v>10</v>
      </c>
      <c r="U1142">
        <f t="shared" si="52"/>
        <v>2024</v>
      </c>
      <c r="V1142" t="str">
        <f t="shared" si="53"/>
        <v>Oui</v>
      </c>
    </row>
    <row r="1143" spans="1:22" ht="18" customHeight="1" x14ac:dyDescent="0.3">
      <c r="A1143" s="1" t="s">
        <v>61</v>
      </c>
      <c r="B1143" s="2">
        <v>45579</v>
      </c>
      <c r="C1143" s="34">
        <v>45771</v>
      </c>
      <c r="D1143" s="3" t="s">
        <v>584</v>
      </c>
      <c r="E1143" s="4">
        <v>9698</v>
      </c>
      <c r="F1143" s="5">
        <v>23226</v>
      </c>
      <c r="G1143" s="4">
        <v>6</v>
      </c>
      <c r="H1143" s="7" t="s">
        <v>9</v>
      </c>
      <c r="I1143" s="35">
        <v>7350</v>
      </c>
      <c r="J1143" s="1" t="s">
        <v>19</v>
      </c>
      <c r="K1143" s="6" t="s">
        <v>20</v>
      </c>
      <c r="L1143" s="1">
        <v>159</v>
      </c>
      <c r="M1143" s="6" t="s">
        <v>21</v>
      </c>
      <c r="N1143" s="6"/>
      <c r="O1143" s="4">
        <v>6</v>
      </c>
      <c r="P1143" s="3" t="str">
        <f>IFERROR(VLOOKUP(A1143&amp;F1143,'Commentaires Offres'!H:I,2,0),"")</f>
        <v>Dernières places disponibles</v>
      </c>
      <c r="Q1143" s="6" t="str">
        <f>IFERROR(VLOOKUP(A1143&amp;F1143,'Commentaires Offres'!C:D,2,0),"")</f>
        <v/>
      </c>
      <c r="R1143" t="str">
        <f>IFERROR(VLOOKUP(L1143,Tables!A:C,3,0),"")</f>
        <v>Tertiaire</v>
      </c>
      <c r="S1143" t="str">
        <f>IFERROR(VLOOKUP(L1143,Tables!A:C,2,0),"")</f>
        <v>Secrétariat - Assistanat</v>
      </c>
      <c r="T1143">
        <f t="shared" si="51"/>
        <v>10</v>
      </c>
      <c r="U1143">
        <f t="shared" si="52"/>
        <v>2024</v>
      </c>
      <c r="V1143" t="str">
        <f t="shared" si="53"/>
        <v>Oui</v>
      </c>
    </row>
    <row r="1144" spans="1:22" ht="18" customHeight="1" x14ac:dyDescent="0.3">
      <c r="A1144" s="1" t="s">
        <v>61</v>
      </c>
      <c r="B1144" s="2">
        <v>45579</v>
      </c>
      <c r="C1144" s="34">
        <v>45772</v>
      </c>
      <c r="D1144" s="3" t="s">
        <v>576</v>
      </c>
      <c r="E1144" s="4">
        <v>9914</v>
      </c>
      <c r="F1144" s="5">
        <v>24032</v>
      </c>
      <c r="G1144" s="4">
        <v>7</v>
      </c>
      <c r="H1144" s="7" t="s">
        <v>9</v>
      </c>
      <c r="I1144" s="35">
        <v>7700</v>
      </c>
      <c r="J1144" s="1" t="s">
        <v>19</v>
      </c>
      <c r="K1144" s="6" t="s">
        <v>20</v>
      </c>
      <c r="L1144" s="1">
        <v>160</v>
      </c>
      <c r="M1144" s="6" t="s">
        <v>21</v>
      </c>
      <c r="N1144" s="6"/>
      <c r="O1144" s="4">
        <v>7</v>
      </c>
      <c r="P1144" s="3" t="str">
        <f>IFERROR(VLOOKUP(A1144&amp;F1144,'Commentaires Offres'!H:I,2,0),"")</f>
        <v>Dernières places disponibles</v>
      </c>
      <c r="Q1144" s="6" t="str">
        <f>IFERROR(VLOOKUP(A1144&amp;F1144,'Commentaires Offres'!C:D,2,0),"")</f>
        <v/>
      </c>
      <c r="R1144" t="str">
        <f>IFERROR(VLOOKUP(L1144,Tables!A:C,3,0),"")</f>
        <v>Tertiaire</v>
      </c>
      <c r="S1144" t="str">
        <f>IFERROR(VLOOKUP(L1144,Tables!A:C,2,0),"")</f>
        <v>Comptabilité - Gestion</v>
      </c>
      <c r="T1144">
        <f t="shared" si="51"/>
        <v>10</v>
      </c>
      <c r="U1144">
        <f t="shared" si="52"/>
        <v>2024</v>
      </c>
      <c r="V1144" t="str">
        <f t="shared" si="53"/>
        <v>Oui</v>
      </c>
    </row>
    <row r="1145" spans="1:22" ht="18" customHeight="1" x14ac:dyDescent="0.3">
      <c r="A1145" s="1" t="s">
        <v>61</v>
      </c>
      <c r="B1145" s="2">
        <v>45580</v>
      </c>
      <c r="C1145" s="34">
        <v>45762</v>
      </c>
      <c r="D1145" s="3" t="s">
        <v>531</v>
      </c>
      <c r="E1145" s="4">
        <v>9640</v>
      </c>
      <c r="F1145" s="5">
        <v>23015</v>
      </c>
      <c r="G1145" s="4">
        <v>10</v>
      </c>
      <c r="H1145" s="7" t="s">
        <v>9</v>
      </c>
      <c r="I1145" s="35">
        <v>8911</v>
      </c>
      <c r="J1145" s="1" t="s">
        <v>19</v>
      </c>
      <c r="K1145" s="6" t="s">
        <v>20</v>
      </c>
      <c r="L1145" s="1">
        <v>106</v>
      </c>
      <c r="M1145" s="6" t="s">
        <v>33</v>
      </c>
      <c r="N1145" s="6" t="s">
        <v>62</v>
      </c>
      <c r="O1145" s="4">
        <v>4</v>
      </c>
      <c r="P1145" s="3" t="str">
        <f>IFERROR(VLOOKUP(A1145&amp;F1145,'Commentaires Offres'!H:I,2,0),"")</f>
        <v>Dernières places disponibles</v>
      </c>
      <c r="Q1145" s="6" t="str">
        <f>IFERROR(VLOOKUP(A1145&amp;F1145,'Commentaires Offres'!C:D,2,0),"")</f>
        <v/>
      </c>
      <c r="R1145" t="str">
        <f>IFERROR(VLOOKUP(L1145,Tables!A:C,3,0),"")</f>
        <v>BTP</v>
      </c>
      <c r="S1145" t="str">
        <f>IFERROR(VLOOKUP(L1145,Tables!A:C,2,0),"")</f>
        <v>Entretien du batiment</v>
      </c>
      <c r="T1145">
        <f t="shared" si="51"/>
        <v>10</v>
      </c>
      <c r="U1145">
        <f t="shared" si="52"/>
        <v>2024</v>
      </c>
      <c r="V1145" t="str">
        <f t="shared" si="53"/>
        <v>Oui</v>
      </c>
    </row>
    <row r="1146" spans="1:22" ht="18" customHeight="1" x14ac:dyDescent="0.3">
      <c r="A1146" s="1" t="s">
        <v>61</v>
      </c>
      <c r="B1146" s="2">
        <v>45580</v>
      </c>
      <c r="C1146" s="34">
        <v>45932</v>
      </c>
      <c r="D1146" s="3" t="s">
        <v>519</v>
      </c>
      <c r="E1146" s="4">
        <v>12720</v>
      </c>
      <c r="F1146" s="5">
        <v>23028</v>
      </c>
      <c r="G1146" s="4">
        <v>8</v>
      </c>
      <c r="H1146" s="7" t="s">
        <v>23</v>
      </c>
      <c r="I1146" s="35" t="s">
        <v>23</v>
      </c>
      <c r="J1146" s="1" t="s">
        <v>19</v>
      </c>
      <c r="K1146" s="6" t="s">
        <v>20</v>
      </c>
      <c r="L1146" s="1">
        <v>106</v>
      </c>
      <c r="M1146" s="6" t="s">
        <v>24</v>
      </c>
      <c r="N1146" s="6"/>
      <c r="O1146" s="4">
        <v>8</v>
      </c>
      <c r="P1146" s="3" t="str">
        <f>IFERROR(VLOOKUP(A1146&amp;F1146,'Commentaires Offres'!H:I,2,0),"")</f>
        <v>Dernières places disponibles</v>
      </c>
      <c r="Q1146" s="6" t="str">
        <f>IFERROR(VLOOKUP(A1146&amp;F1146,'Commentaires Offres'!C:D,2,0),"")</f>
        <v/>
      </c>
      <c r="R1146" t="str">
        <f>IFERROR(VLOOKUP(L1146,Tables!A:C,3,0),"")</f>
        <v>BTP</v>
      </c>
      <c r="S1146" t="str">
        <f>IFERROR(VLOOKUP(L1146,Tables!A:C,2,0),"")</f>
        <v>Entretien du batiment</v>
      </c>
      <c r="T1146">
        <f t="shared" si="51"/>
        <v>10</v>
      </c>
      <c r="U1146">
        <f t="shared" si="52"/>
        <v>2024</v>
      </c>
      <c r="V1146" t="str">
        <f t="shared" si="53"/>
        <v>Non</v>
      </c>
    </row>
    <row r="1147" spans="1:22" ht="18" customHeight="1" x14ac:dyDescent="0.3">
      <c r="A1147" s="1" t="s">
        <v>61</v>
      </c>
      <c r="B1147" s="2">
        <v>45581</v>
      </c>
      <c r="C1147" s="34">
        <v>45588</v>
      </c>
      <c r="D1147" s="3" t="s">
        <v>312</v>
      </c>
      <c r="E1147" s="4">
        <v>13127</v>
      </c>
      <c r="F1147" s="5">
        <v>24045</v>
      </c>
      <c r="G1147" s="4">
        <v>6</v>
      </c>
      <c r="H1147" s="7" t="s">
        <v>23</v>
      </c>
      <c r="I1147" s="35" t="s">
        <v>23</v>
      </c>
      <c r="J1147" s="1" t="s">
        <v>19</v>
      </c>
      <c r="K1147" s="6" t="s">
        <v>20</v>
      </c>
      <c r="L1147" s="1">
        <v>141</v>
      </c>
      <c r="M1147" s="6" t="s">
        <v>31</v>
      </c>
      <c r="N1147" s="6"/>
      <c r="O1147" s="4">
        <v>7</v>
      </c>
      <c r="P1147" s="3" t="str">
        <f>IFERROR(VLOOKUP(A1147&amp;F1147,'Commentaires Offres'!H:I,2,0),"")</f>
        <v>Cette formation dispose de places réservées aux candidats bénéficiant d’un financement individuel type AIF de France Travail ou autofinancement ou financement entreprise. Si vous souhaitez vous positionner, n’hésitez pas à nous contacter au 3936.</v>
      </c>
      <c r="Q1147" s="6" t="str">
        <f>IFERROR(VLOOKUP(A1147&amp;F1147,'Commentaires Offres'!C:D,2,0),"")</f>
        <v/>
      </c>
      <c r="R1147" t="str">
        <f>IFERROR(VLOOKUP(L1147,Tables!A:C,3,0),"")</f>
        <v>BTP</v>
      </c>
      <c r="S1147" t="str">
        <f>IFERROR(VLOOKUP(L1147,Tables!A:C,2,0),"")</f>
        <v>Froid climatisation niv V IV III</v>
      </c>
      <c r="T1147">
        <f t="shared" si="51"/>
        <v>10</v>
      </c>
      <c r="U1147">
        <f t="shared" si="52"/>
        <v>2024</v>
      </c>
      <c r="V1147" t="str">
        <f t="shared" si="53"/>
        <v>Non</v>
      </c>
    </row>
    <row r="1148" spans="1:22" ht="18" customHeight="1" x14ac:dyDescent="0.3">
      <c r="A1148" s="1" t="s">
        <v>61</v>
      </c>
      <c r="B1148" s="2">
        <v>45581</v>
      </c>
      <c r="C1148" s="34">
        <v>45587</v>
      </c>
      <c r="D1148" s="3" t="s">
        <v>306</v>
      </c>
      <c r="E1148" s="4">
        <v>14302</v>
      </c>
      <c r="F1148" s="5">
        <v>23394</v>
      </c>
      <c r="G1148" s="4">
        <v>4</v>
      </c>
      <c r="H1148" s="7" t="s">
        <v>9</v>
      </c>
      <c r="I1148" s="35">
        <v>1176</v>
      </c>
      <c r="J1148" s="1" t="s">
        <v>19</v>
      </c>
      <c r="K1148" s="6" t="s">
        <v>20</v>
      </c>
      <c r="L1148" s="1">
        <v>159</v>
      </c>
      <c r="M1148" s="6" t="s">
        <v>31</v>
      </c>
      <c r="N1148" s="6"/>
      <c r="O1148" s="4">
        <v>4</v>
      </c>
      <c r="P1148" s="3" t="str">
        <f>IFERROR(VLOOKUP(A1148&amp;F1148,'Commentaires Offres'!H:I,2,0),"")</f>
        <v>Dernières places disponibles</v>
      </c>
      <c r="Q1148" s="6" t="str">
        <f>IFERROR(VLOOKUP(A1148&amp;F1148,'Commentaires Offres'!C:D,2,0),"")</f>
        <v/>
      </c>
      <c r="R1148" t="str">
        <f>IFERROR(VLOOKUP(L1148,Tables!A:C,3,0),"")</f>
        <v>Tertiaire</v>
      </c>
      <c r="S1148" t="str">
        <f>IFERROR(VLOOKUP(L1148,Tables!A:C,2,0),"")</f>
        <v>Secrétariat - Assistanat</v>
      </c>
      <c r="T1148">
        <f t="shared" ref="T1148:T1211" si="54">IF(B1148="","",MONTH(B1148))</f>
        <v>10</v>
      </c>
      <c r="U1148">
        <f t="shared" ref="U1148:U1211" si="55">IF(B1148="","",YEAR(B1148))</f>
        <v>2024</v>
      </c>
      <c r="V1148" t="str">
        <f t="shared" ref="V1148:V1211" si="56">IFERROR(IF(H1148="","Non","Oui"),"")</f>
        <v>Oui</v>
      </c>
    </row>
    <row r="1149" spans="1:22" ht="18" customHeight="1" x14ac:dyDescent="0.3">
      <c r="A1149" s="1" t="s">
        <v>61</v>
      </c>
      <c r="B1149" s="2">
        <v>45588</v>
      </c>
      <c r="C1149" s="34">
        <v>45835</v>
      </c>
      <c r="D1149" s="3" t="s">
        <v>600</v>
      </c>
      <c r="E1149" s="4">
        <v>9599</v>
      </c>
      <c r="F1149" s="5">
        <v>24050</v>
      </c>
      <c r="G1149" s="4">
        <v>4</v>
      </c>
      <c r="H1149" s="7" t="s">
        <v>9</v>
      </c>
      <c r="I1149" s="35">
        <v>16401</v>
      </c>
      <c r="J1149" s="1" t="s">
        <v>19</v>
      </c>
      <c r="K1149" s="6" t="s">
        <v>20</v>
      </c>
      <c r="L1149" s="1">
        <v>119</v>
      </c>
      <c r="M1149" s="6" t="s">
        <v>56</v>
      </c>
      <c r="N1149" s="6"/>
      <c r="O1149" s="4">
        <v>4</v>
      </c>
      <c r="P1149" s="3" t="str">
        <f>IFERROR(VLOOKUP(A1149&amp;F1149,'Commentaires Offres'!H:I,2,0),"")</f>
        <v>Dernières places disponibles</v>
      </c>
      <c r="Q1149" s="6" t="str">
        <f>IFERROR(VLOOKUP(A1149&amp;F1149,'Commentaires Offres'!C:D,2,0),"")</f>
        <v/>
      </c>
      <c r="R1149" t="str">
        <f>IFERROR(VLOOKUP(L1149,Tables!A:C,3,0),"")</f>
        <v>BTP</v>
      </c>
      <c r="S1149" t="str">
        <f>IFERROR(VLOOKUP(L1149,Tables!A:C,2,0),"")</f>
        <v>Métallerie et constructions métalliques</v>
      </c>
      <c r="T1149">
        <f t="shared" si="54"/>
        <v>10</v>
      </c>
      <c r="U1149">
        <f t="shared" si="55"/>
        <v>2024</v>
      </c>
      <c r="V1149" t="str">
        <f t="shared" si="56"/>
        <v>Oui</v>
      </c>
    </row>
    <row r="1150" spans="1:22" ht="18" customHeight="1" x14ac:dyDescent="0.3">
      <c r="A1150" s="1" t="s">
        <v>61</v>
      </c>
      <c r="B1150" s="2">
        <v>45593</v>
      </c>
      <c r="C1150" s="34">
        <v>45813</v>
      </c>
      <c r="D1150" s="3" t="s">
        <v>739</v>
      </c>
      <c r="E1150" s="4">
        <v>16362</v>
      </c>
      <c r="F1150" s="5">
        <v>24109</v>
      </c>
      <c r="G1150" s="4">
        <v>10</v>
      </c>
      <c r="H1150" s="7" t="s">
        <v>23</v>
      </c>
      <c r="I1150" s="35" t="s">
        <v>23</v>
      </c>
      <c r="J1150" s="1" t="s">
        <v>19</v>
      </c>
      <c r="K1150" s="6" t="s">
        <v>25</v>
      </c>
      <c r="L1150" s="1">
        <v>170</v>
      </c>
      <c r="M1150" s="6" t="s">
        <v>35</v>
      </c>
      <c r="N1150" s="6" t="s">
        <v>784</v>
      </c>
      <c r="O1150" s="4">
        <v>10</v>
      </c>
      <c r="P1150" s="3" t="str">
        <f>IFERROR(VLOOKUP(A1150&amp;F1150,'Commentaires Offres'!H:I,2,0),"")</f>
        <v/>
      </c>
      <c r="Q1150" s="6" t="str">
        <f>IFERROR(VLOOKUP(A1150&amp;F1150,'Commentaires Offres'!C:D,2,0),"")</f>
        <v/>
      </c>
      <c r="R1150" t="str">
        <f>IFERROR(VLOOKUP(L1150,Tables!A:C,3,0),"")</f>
        <v>Industrie</v>
      </c>
      <c r="S1150" t="str">
        <f>IFERROR(VLOOKUP(L1150,Tables!A:C,2,0),"")</f>
        <v>Réparation véhicules légers</v>
      </c>
      <c r="T1150">
        <f t="shared" si="54"/>
        <v>10</v>
      </c>
      <c r="U1150">
        <f t="shared" si="55"/>
        <v>2024</v>
      </c>
      <c r="V1150" t="str">
        <f t="shared" si="56"/>
        <v>Non</v>
      </c>
    </row>
    <row r="1151" spans="1:22" ht="18" customHeight="1" x14ac:dyDescent="0.3">
      <c r="A1151" s="1" t="s">
        <v>61</v>
      </c>
      <c r="B1151" s="2">
        <v>45600</v>
      </c>
      <c r="C1151" s="34">
        <v>45912</v>
      </c>
      <c r="D1151" s="3" t="s">
        <v>601</v>
      </c>
      <c r="E1151" s="4">
        <v>7179</v>
      </c>
      <c r="F1151" s="5">
        <v>23410</v>
      </c>
      <c r="G1151" s="4">
        <v>8</v>
      </c>
      <c r="H1151" s="7" t="s">
        <v>9</v>
      </c>
      <c r="I1151" s="35">
        <v>17518</v>
      </c>
      <c r="J1151" s="1" t="s">
        <v>19</v>
      </c>
      <c r="K1151" s="6" t="s">
        <v>20</v>
      </c>
      <c r="L1151" s="1">
        <v>107</v>
      </c>
      <c r="M1151" s="6" t="s">
        <v>24</v>
      </c>
      <c r="N1151" s="6" t="s">
        <v>190</v>
      </c>
      <c r="O1151" s="4">
        <v>6</v>
      </c>
      <c r="P1151" s="3" t="str">
        <f>IFERROR(VLOOKUP(A1151&amp;F1151,'Commentaires Offres'!H:I,2,0),"")</f>
        <v/>
      </c>
      <c r="Q1151" s="6" t="str">
        <f>IFERROR(VLOOKUP(A1151&amp;F1151,'Commentaires Offres'!C:D,2,0),"")</f>
        <v/>
      </c>
      <c r="R1151" t="str">
        <f>IFERROR(VLOOKUP(L1151,Tables!A:C,3,0),"")</f>
        <v>BTP</v>
      </c>
      <c r="S1151" t="str">
        <f>IFERROR(VLOOKUP(L1151,Tables!A:C,2,0),"")</f>
        <v>Technicien en conduite de travaux batiment TP</v>
      </c>
      <c r="T1151">
        <f t="shared" si="54"/>
        <v>11</v>
      </c>
      <c r="U1151">
        <f t="shared" si="55"/>
        <v>2024</v>
      </c>
      <c r="V1151" t="str">
        <f t="shared" si="56"/>
        <v>Oui</v>
      </c>
    </row>
    <row r="1152" spans="1:22" ht="18" customHeight="1" x14ac:dyDescent="0.3">
      <c r="A1152" s="1" t="s">
        <v>61</v>
      </c>
      <c r="B1152" s="2">
        <v>45600</v>
      </c>
      <c r="C1152" s="34">
        <v>45968</v>
      </c>
      <c r="D1152" s="3" t="s">
        <v>602</v>
      </c>
      <c r="E1152" s="4">
        <v>12014</v>
      </c>
      <c r="F1152" s="5">
        <v>23429</v>
      </c>
      <c r="G1152" s="4">
        <v>6</v>
      </c>
      <c r="H1152" s="7" t="s">
        <v>9</v>
      </c>
      <c r="I1152" s="35">
        <v>17995</v>
      </c>
      <c r="J1152" s="1" t="s">
        <v>19</v>
      </c>
      <c r="K1152" s="6" t="s">
        <v>20</v>
      </c>
      <c r="L1152" s="1">
        <v>107</v>
      </c>
      <c r="M1152" s="6" t="s">
        <v>24</v>
      </c>
      <c r="N1152" s="6" t="s">
        <v>406</v>
      </c>
      <c r="O1152" s="4">
        <v>7</v>
      </c>
      <c r="P1152" s="3" t="str">
        <f>IFERROR(VLOOKUP(A1152&amp;F1152,'Commentaires Offres'!H:I,2,0),"")</f>
        <v/>
      </c>
      <c r="Q1152" s="6" t="str">
        <f>IFERROR(VLOOKUP(A1152&amp;F1152,'Commentaires Offres'!C:D,2,0),"")</f>
        <v/>
      </c>
      <c r="R1152" t="str">
        <f>IFERROR(VLOOKUP(L1152,Tables!A:C,3,0),"")</f>
        <v>BTP</v>
      </c>
      <c r="S1152" t="str">
        <f>IFERROR(VLOOKUP(L1152,Tables!A:C,2,0),"")</f>
        <v>Technicien en conduite de travaux batiment TP</v>
      </c>
      <c r="T1152">
        <f t="shared" si="54"/>
        <v>11</v>
      </c>
      <c r="U1152">
        <f t="shared" si="55"/>
        <v>2024</v>
      </c>
      <c r="V1152" t="str">
        <f t="shared" si="56"/>
        <v>Oui</v>
      </c>
    </row>
    <row r="1153" spans="1:22" ht="18" customHeight="1" x14ac:dyDescent="0.3">
      <c r="A1153" s="1" t="s">
        <v>61</v>
      </c>
      <c r="B1153" s="2">
        <v>45600</v>
      </c>
      <c r="C1153" s="34">
        <v>45814</v>
      </c>
      <c r="D1153" s="3" t="s">
        <v>524</v>
      </c>
      <c r="E1153" s="4">
        <v>7127</v>
      </c>
      <c r="F1153" s="5">
        <v>24077</v>
      </c>
      <c r="G1153" s="4">
        <v>4</v>
      </c>
      <c r="H1153" s="7" t="s">
        <v>9</v>
      </c>
      <c r="I1153" s="35">
        <v>11270</v>
      </c>
      <c r="J1153" s="1" t="s">
        <v>19</v>
      </c>
      <c r="K1153" s="6" t="s">
        <v>20</v>
      </c>
      <c r="L1153" s="1">
        <v>170</v>
      </c>
      <c r="M1153" s="6" t="s">
        <v>35</v>
      </c>
      <c r="N1153" s="6" t="s">
        <v>274</v>
      </c>
      <c r="O1153" s="4">
        <v>4</v>
      </c>
      <c r="P1153" s="3" t="str">
        <f>IFERROR(VLOOKUP(A1153&amp;F1153,'Commentaires Offres'!H:I,2,0),"")</f>
        <v/>
      </c>
      <c r="Q1153" s="6" t="str">
        <f>IFERROR(VLOOKUP(A1153&amp;F1153,'Commentaires Offres'!C:D,2,0),"")</f>
        <v/>
      </c>
      <c r="R1153" t="str">
        <f>IFERROR(VLOOKUP(L1153,Tables!A:C,3,0),"")</f>
        <v>Industrie</v>
      </c>
      <c r="S1153" t="str">
        <f>IFERROR(VLOOKUP(L1153,Tables!A:C,2,0),"")</f>
        <v>Réparation véhicules légers</v>
      </c>
      <c r="T1153">
        <f t="shared" si="54"/>
        <v>11</v>
      </c>
      <c r="U1153">
        <f t="shared" si="55"/>
        <v>2024</v>
      </c>
      <c r="V1153" t="str">
        <f t="shared" si="56"/>
        <v>Oui</v>
      </c>
    </row>
    <row r="1154" spans="1:22" ht="18" customHeight="1" x14ac:dyDescent="0.3">
      <c r="A1154" s="1" t="s">
        <v>61</v>
      </c>
      <c r="B1154" s="2">
        <v>45600</v>
      </c>
      <c r="C1154" s="34">
        <v>45856</v>
      </c>
      <c r="D1154" s="3" t="s">
        <v>603</v>
      </c>
      <c r="E1154" s="4">
        <v>12702</v>
      </c>
      <c r="F1154" s="5">
        <v>23184</v>
      </c>
      <c r="G1154" s="4">
        <v>6</v>
      </c>
      <c r="H1154" s="7" t="s">
        <v>9</v>
      </c>
      <c r="I1154" s="35">
        <v>14515</v>
      </c>
      <c r="J1154" s="1" t="s">
        <v>19</v>
      </c>
      <c r="K1154" s="6" t="s">
        <v>20</v>
      </c>
      <c r="L1154" s="1">
        <v>107</v>
      </c>
      <c r="M1154" s="6" t="s">
        <v>24</v>
      </c>
      <c r="N1154" s="6" t="s">
        <v>403</v>
      </c>
      <c r="O1154" s="4">
        <v>6</v>
      </c>
      <c r="P1154" s="3" t="str">
        <f>IFERROR(VLOOKUP(A1154&amp;F1154,'Commentaires Offres'!H:I,2,0),"")</f>
        <v/>
      </c>
      <c r="Q1154" s="6" t="str">
        <f>IFERROR(VLOOKUP(A1154&amp;F1154,'Commentaires Offres'!C:D,2,0),"")</f>
        <v/>
      </c>
      <c r="R1154" t="str">
        <f>IFERROR(VLOOKUP(L1154,Tables!A:C,3,0),"")</f>
        <v>BTP</v>
      </c>
      <c r="S1154" t="str">
        <f>IFERROR(VLOOKUP(L1154,Tables!A:C,2,0),"")</f>
        <v>Technicien en conduite de travaux batiment TP</v>
      </c>
      <c r="T1154">
        <f t="shared" si="54"/>
        <v>11</v>
      </c>
      <c r="U1154">
        <f t="shared" si="55"/>
        <v>2024</v>
      </c>
      <c r="V1154" t="str">
        <f t="shared" si="56"/>
        <v>Oui</v>
      </c>
    </row>
    <row r="1155" spans="1:22" ht="18" customHeight="1" x14ac:dyDescent="0.3">
      <c r="A1155" s="1" t="s">
        <v>61</v>
      </c>
      <c r="B1155" s="2">
        <v>45602</v>
      </c>
      <c r="C1155" s="34">
        <v>45700</v>
      </c>
      <c r="D1155" s="3" t="s">
        <v>291</v>
      </c>
      <c r="E1155" s="4">
        <v>14385</v>
      </c>
      <c r="F1155" s="5">
        <v>24126</v>
      </c>
      <c r="G1155" s="4">
        <v>12</v>
      </c>
      <c r="H1155" s="7" t="s">
        <v>23</v>
      </c>
      <c r="I1155" s="35" t="s">
        <v>23</v>
      </c>
      <c r="J1155" s="1" t="s">
        <v>19</v>
      </c>
      <c r="K1155" s="6" t="s">
        <v>25</v>
      </c>
      <c r="L1155" s="1">
        <v>159</v>
      </c>
      <c r="M1155" s="6" t="s">
        <v>26</v>
      </c>
      <c r="N1155" s="6" t="s">
        <v>788</v>
      </c>
      <c r="O1155" s="4">
        <v>12</v>
      </c>
      <c r="P1155" s="3" t="str">
        <f>IFERROR(VLOOKUP(A1155&amp;F1155,'Commentaires Offres'!H:I,2,0),"")</f>
        <v/>
      </c>
      <c r="Q1155" s="6" t="str">
        <f>IFERROR(VLOOKUP(A1155&amp;F1155,'Commentaires Offres'!C:D,2,0),"")</f>
        <v/>
      </c>
      <c r="R1155" t="str">
        <f>IFERROR(VLOOKUP(L1155,Tables!A:C,3,0),"")</f>
        <v>Tertiaire</v>
      </c>
      <c r="S1155" t="str">
        <f>IFERROR(VLOOKUP(L1155,Tables!A:C,2,0),"")</f>
        <v>Secrétariat - Assistanat</v>
      </c>
      <c r="T1155">
        <f t="shared" si="54"/>
        <v>11</v>
      </c>
      <c r="U1155">
        <f t="shared" si="55"/>
        <v>2024</v>
      </c>
      <c r="V1155" t="str">
        <f t="shared" si="56"/>
        <v>Non</v>
      </c>
    </row>
    <row r="1156" spans="1:22" ht="18" customHeight="1" x14ac:dyDescent="0.3">
      <c r="A1156" s="1" t="s">
        <v>61</v>
      </c>
      <c r="B1156" s="2">
        <v>45602</v>
      </c>
      <c r="C1156" s="34">
        <v>45960</v>
      </c>
      <c r="D1156" s="3" t="s">
        <v>528</v>
      </c>
      <c r="E1156" s="4">
        <v>12721</v>
      </c>
      <c r="F1156" s="5">
        <v>23159</v>
      </c>
      <c r="G1156" s="4">
        <v>10</v>
      </c>
      <c r="H1156" s="7" t="s">
        <v>23</v>
      </c>
      <c r="I1156" s="35" t="s">
        <v>23</v>
      </c>
      <c r="J1156" s="1" t="s">
        <v>19</v>
      </c>
      <c r="K1156" s="6" t="s">
        <v>20</v>
      </c>
      <c r="L1156" s="1">
        <v>108</v>
      </c>
      <c r="M1156" s="6" t="s">
        <v>33</v>
      </c>
      <c r="N1156" s="6"/>
      <c r="O1156" s="4">
        <v>10</v>
      </c>
      <c r="P1156" s="3" t="str">
        <f>IFERROR(VLOOKUP(A1156&amp;F1156,'Commentaires Offres'!H:I,2,0),"")</f>
        <v>Dernières places disponibles</v>
      </c>
      <c r="Q1156" s="6" t="str">
        <f>IFERROR(VLOOKUP(A1156&amp;F1156,'Commentaires Offres'!C:D,2,0),"")</f>
        <v/>
      </c>
      <c r="R1156" t="str">
        <f>IFERROR(VLOOKUP(L1156,Tables!A:C,3,0),"")</f>
        <v>BTP</v>
      </c>
      <c r="S1156" t="str">
        <f>IFERROR(VLOOKUP(L1156,Tables!A:C,2,0),"")</f>
        <v>Equipement Génie climatique</v>
      </c>
      <c r="T1156">
        <f t="shared" si="54"/>
        <v>11</v>
      </c>
      <c r="U1156">
        <f t="shared" si="55"/>
        <v>2024</v>
      </c>
      <c r="V1156" t="str">
        <f t="shared" si="56"/>
        <v>Non</v>
      </c>
    </row>
    <row r="1157" spans="1:22" ht="18" customHeight="1" x14ac:dyDescent="0.3">
      <c r="A1157" s="1" t="s">
        <v>61</v>
      </c>
      <c r="B1157" s="2">
        <v>45602</v>
      </c>
      <c r="C1157" s="34">
        <v>45798</v>
      </c>
      <c r="D1157" s="3" t="s">
        <v>581</v>
      </c>
      <c r="E1157" s="4">
        <v>5279</v>
      </c>
      <c r="F1157" s="5">
        <v>24036</v>
      </c>
      <c r="G1157" s="4">
        <v>6</v>
      </c>
      <c r="H1157" s="7" t="s">
        <v>9</v>
      </c>
      <c r="I1157" s="35">
        <v>8050</v>
      </c>
      <c r="J1157" s="1" t="s">
        <v>19</v>
      </c>
      <c r="K1157" s="6" t="s">
        <v>20</v>
      </c>
      <c r="L1157" s="1">
        <v>160</v>
      </c>
      <c r="M1157" s="6" t="s">
        <v>21</v>
      </c>
      <c r="N1157" s="6"/>
      <c r="O1157" s="4">
        <v>6</v>
      </c>
      <c r="P1157" s="3" t="str">
        <f>IFERROR(VLOOKUP(A1157&amp;F1157,'Commentaires Offres'!H:I,2,0),"")</f>
        <v>Dernières places disponibles</v>
      </c>
      <c r="Q1157" s="6" t="str">
        <f>IFERROR(VLOOKUP(A1157&amp;F1157,'Commentaires Offres'!C:D,2,0),"")</f>
        <v/>
      </c>
      <c r="R1157" t="str">
        <f>IFERROR(VLOOKUP(L1157,Tables!A:C,3,0),"")</f>
        <v>Tertiaire</v>
      </c>
      <c r="S1157" t="str">
        <f>IFERROR(VLOOKUP(L1157,Tables!A:C,2,0),"")</f>
        <v>Comptabilité - Gestion</v>
      </c>
      <c r="T1157">
        <f t="shared" si="54"/>
        <v>11</v>
      </c>
      <c r="U1157">
        <f t="shared" si="55"/>
        <v>2024</v>
      </c>
      <c r="V1157" t="str">
        <f t="shared" si="56"/>
        <v>Oui</v>
      </c>
    </row>
    <row r="1158" spans="1:22" ht="18" customHeight="1" x14ac:dyDescent="0.3">
      <c r="A1158" s="1" t="s">
        <v>61</v>
      </c>
      <c r="B1158" s="2">
        <v>45608</v>
      </c>
      <c r="C1158" s="34">
        <v>45743</v>
      </c>
      <c r="D1158" s="3" t="s">
        <v>789</v>
      </c>
      <c r="E1158" s="4">
        <v>16363</v>
      </c>
      <c r="F1158" s="5">
        <v>24119</v>
      </c>
      <c r="G1158" s="4">
        <v>12</v>
      </c>
      <c r="H1158" s="7" t="s">
        <v>23</v>
      </c>
      <c r="I1158" s="35" t="s">
        <v>23</v>
      </c>
      <c r="J1158" s="1" t="s">
        <v>19</v>
      </c>
      <c r="K1158" s="6" t="s">
        <v>25</v>
      </c>
      <c r="L1158" s="1">
        <v>136</v>
      </c>
      <c r="M1158" s="6" t="s">
        <v>66</v>
      </c>
      <c r="N1158" s="6" t="s">
        <v>784</v>
      </c>
      <c r="O1158" s="4">
        <v>12</v>
      </c>
      <c r="P1158" s="3" t="str">
        <f>IFERROR(VLOOKUP(A1158&amp;F1158,'Commentaires Offres'!H:I,2,0),"")</f>
        <v/>
      </c>
      <c r="Q1158" s="6" t="str">
        <f>IFERROR(VLOOKUP(A1158&amp;F1158,'Commentaires Offres'!C:D,2,0),"")</f>
        <v/>
      </c>
      <c r="R1158" t="str">
        <f>IFERROR(VLOOKUP(L1158,Tables!A:C,3,0),"")</f>
        <v>Industrie</v>
      </c>
      <c r="S1158" t="str">
        <f>IFERROR(VLOOKUP(L1158,Tables!A:C,2,0),"")</f>
        <v>Production industrielle</v>
      </c>
      <c r="T1158">
        <f t="shared" si="54"/>
        <v>11</v>
      </c>
      <c r="U1158">
        <f t="shared" si="55"/>
        <v>2024</v>
      </c>
      <c r="V1158" t="str">
        <f t="shared" si="56"/>
        <v>Non</v>
      </c>
    </row>
    <row r="1159" spans="1:22" ht="18" customHeight="1" x14ac:dyDescent="0.3">
      <c r="A1159" s="1" t="s">
        <v>61</v>
      </c>
      <c r="B1159" s="2">
        <v>45608</v>
      </c>
      <c r="C1159" s="34">
        <v>45827</v>
      </c>
      <c r="D1159" s="3" t="s">
        <v>790</v>
      </c>
      <c r="E1159" s="4">
        <v>15425</v>
      </c>
      <c r="F1159" s="5">
        <v>24092</v>
      </c>
      <c r="G1159" s="4">
        <v>12</v>
      </c>
      <c r="H1159" s="7" t="s">
        <v>23</v>
      </c>
      <c r="I1159" s="35" t="s">
        <v>23</v>
      </c>
      <c r="J1159" s="1" t="s">
        <v>19</v>
      </c>
      <c r="K1159" s="6" t="s">
        <v>40</v>
      </c>
      <c r="L1159" s="1">
        <v>108</v>
      </c>
      <c r="M1159" s="6" t="s">
        <v>33</v>
      </c>
      <c r="N1159" s="6" t="s">
        <v>791</v>
      </c>
      <c r="O1159" s="4">
        <v>12</v>
      </c>
      <c r="P1159" s="3" t="str">
        <f>IFERROR(VLOOKUP(A1159&amp;F1159,'Commentaires Offres'!H:I,2,0),"")</f>
        <v/>
      </c>
      <c r="Q1159" s="6" t="str">
        <f>IFERROR(VLOOKUP(A1159&amp;F1159,'Commentaires Offres'!C:D,2,0),"")</f>
        <v/>
      </c>
      <c r="R1159" t="str">
        <f>IFERROR(VLOOKUP(L1159,Tables!A:C,3,0),"")</f>
        <v>BTP</v>
      </c>
      <c r="S1159" t="str">
        <f>IFERROR(VLOOKUP(L1159,Tables!A:C,2,0),"")</f>
        <v>Equipement Génie climatique</v>
      </c>
      <c r="T1159">
        <f t="shared" si="54"/>
        <v>11</v>
      </c>
      <c r="U1159">
        <f t="shared" si="55"/>
        <v>2024</v>
      </c>
      <c r="V1159" t="str">
        <f t="shared" si="56"/>
        <v>Non</v>
      </c>
    </row>
    <row r="1160" spans="1:22" ht="18" customHeight="1" x14ac:dyDescent="0.3">
      <c r="A1160" s="1" t="s">
        <v>61</v>
      </c>
      <c r="B1160" s="2">
        <v>45614</v>
      </c>
      <c r="C1160" s="34">
        <v>45616</v>
      </c>
      <c r="D1160" s="3" t="s">
        <v>294</v>
      </c>
      <c r="E1160" s="4">
        <v>14301</v>
      </c>
      <c r="F1160" s="5">
        <v>23378</v>
      </c>
      <c r="G1160" s="4">
        <v>4</v>
      </c>
      <c r="H1160" s="7" t="s">
        <v>9</v>
      </c>
      <c r="I1160" s="35">
        <v>882</v>
      </c>
      <c r="J1160" s="1" t="s">
        <v>19</v>
      </c>
      <c r="K1160" s="6" t="s">
        <v>20</v>
      </c>
      <c r="L1160" s="1">
        <v>159</v>
      </c>
      <c r="M1160" s="6" t="s">
        <v>31</v>
      </c>
      <c r="N1160" s="6"/>
      <c r="O1160" s="4">
        <v>4</v>
      </c>
      <c r="P1160" s="3" t="str">
        <f>IFERROR(VLOOKUP(A1160&amp;F1160,'Commentaires Offres'!H:I,2,0),"")</f>
        <v>Dernières places disponibles</v>
      </c>
      <c r="Q1160" s="6" t="str">
        <f>IFERROR(VLOOKUP(A1160&amp;F1160,'Commentaires Offres'!C:D,2,0),"")</f>
        <v/>
      </c>
      <c r="R1160" t="str">
        <f>IFERROR(VLOOKUP(L1160,Tables!A:C,3,0),"")</f>
        <v>Tertiaire</v>
      </c>
      <c r="S1160" t="str">
        <f>IFERROR(VLOOKUP(L1160,Tables!A:C,2,0),"")</f>
        <v>Secrétariat - Assistanat</v>
      </c>
      <c r="T1160">
        <f t="shared" si="54"/>
        <v>11</v>
      </c>
      <c r="U1160">
        <f t="shared" si="55"/>
        <v>2024</v>
      </c>
      <c r="V1160" t="str">
        <f t="shared" si="56"/>
        <v>Oui</v>
      </c>
    </row>
    <row r="1161" spans="1:22" ht="18" customHeight="1" x14ac:dyDescent="0.3">
      <c r="A1161" s="1" t="s">
        <v>61</v>
      </c>
      <c r="B1161" s="2">
        <v>45616</v>
      </c>
      <c r="C1161" s="34">
        <v>45623</v>
      </c>
      <c r="D1161" s="3" t="s">
        <v>312</v>
      </c>
      <c r="E1161" s="4">
        <v>13127</v>
      </c>
      <c r="F1161" s="5">
        <v>23208</v>
      </c>
      <c r="G1161" s="4">
        <v>8</v>
      </c>
      <c r="H1161" s="7" t="s">
        <v>23</v>
      </c>
      <c r="I1161" s="35" t="s">
        <v>23</v>
      </c>
      <c r="J1161" s="1" t="s">
        <v>19</v>
      </c>
      <c r="K1161" s="6" t="s">
        <v>20</v>
      </c>
      <c r="L1161" s="1">
        <v>141</v>
      </c>
      <c r="M1161" s="6" t="s">
        <v>31</v>
      </c>
      <c r="N1161" s="6"/>
      <c r="O1161" s="4">
        <v>8</v>
      </c>
      <c r="P1161" s="3" t="str">
        <f>IFERROR(VLOOKUP(A1161&amp;F1161,'Commentaires Offres'!H:I,2,0),"")</f>
        <v>Cette formation dispose de places réservées aux candidats bénéficiant d’un financement individuel type AIF ou autofinancement ou financement entreprise. Si vous souhaitez vous positionner, n’hésitez pas à nous contacter au 3936.</v>
      </c>
      <c r="Q1161" s="6" t="str">
        <f>IFERROR(VLOOKUP(A1161&amp;F1161,'Commentaires Offres'!C:D,2,0),"")</f>
        <v/>
      </c>
      <c r="R1161" t="str">
        <f>IFERROR(VLOOKUP(L1161,Tables!A:C,3,0),"")</f>
        <v>BTP</v>
      </c>
      <c r="S1161" t="str">
        <f>IFERROR(VLOOKUP(L1161,Tables!A:C,2,0),"")</f>
        <v>Froid climatisation niv V IV III</v>
      </c>
      <c r="T1161">
        <f t="shared" si="54"/>
        <v>11</v>
      </c>
      <c r="U1161">
        <f t="shared" si="55"/>
        <v>2024</v>
      </c>
      <c r="V1161" t="str">
        <f t="shared" si="56"/>
        <v>Non</v>
      </c>
    </row>
    <row r="1162" spans="1:22" ht="18" customHeight="1" x14ac:dyDescent="0.3">
      <c r="A1162" s="1" t="s">
        <v>61</v>
      </c>
      <c r="B1162" s="2">
        <v>45616</v>
      </c>
      <c r="C1162" s="34">
        <v>45764</v>
      </c>
      <c r="D1162" s="3" t="s">
        <v>554</v>
      </c>
      <c r="E1162" s="4">
        <v>9950</v>
      </c>
      <c r="F1162" s="5">
        <v>24054</v>
      </c>
      <c r="G1162" s="4">
        <v>8</v>
      </c>
      <c r="H1162" s="7" t="s">
        <v>9</v>
      </c>
      <c r="I1162" s="35">
        <v>9520</v>
      </c>
      <c r="J1162" s="1" t="s">
        <v>19</v>
      </c>
      <c r="K1162" s="6" t="s">
        <v>20</v>
      </c>
      <c r="L1162" s="1">
        <v>141</v>
      </c>
      <c r="M1162" s="6" t="s">
        <v>52</v>
      </c>
      <c r="N1162" s="6" t="s">
        <v>243</v>
      </c>
      <c r="O1162" s="4">
        <v>8</v>
      </c>
      <c r="P1162" s="3" t="str">
        <f>IFERROR(VLOOKUP(A1162&amp;F1162,'Commentaires Offres'!H:I,2,0),"")</f>
        <v/>
      </c>
      <c r="Q1162" s="6" t="str">
        <f>IFERROR(VLOOKUP(A1162&amp;F1162,'Commentaires Offres'!C:D,2,0),"")</f>
        <v/>
      </c>
      <c r="R1162" t="str">
        <f>IFERROR(VLOOKUP(L1162,Tables!A:C,3,0),"")</f>
        <v>BTP</v>
      </c>
      <c r="S1162" t="str">
        <f>IFERROR(VLOOKUP(L1162,Tables!A:C,2,0),"")</f>
        <v>Froid climatisation niv V IV III</v>
      </c>
      <c r="T1162">
        <f t="shared" si="54"/>
        <v>11</v>
      </c>
      <c r="U1162">
        <f t="shared" si="55"/>
        <v>2024</v>
      </c>
      <c r="V1162" t="str">
        <f t="shared" si="56"/>
        <v>Oui</v>
      </c>
    </row>
    <row r="1163" spans="1:22" ht="18" customHeight="1" x14ac:dyDescent="0.3">
      <c r="A1163" s="1" t="s">
        <v>61</v>
      </c>
      <c r="B1163" s="2">
        <v>45617</v>
      </c>
      <c r="C1163" s="34">
        <v>45622</v>
      </c>
      <c r="D1163" s="3" t="s">
        <v>296</v>
      </c>
      <c r="E1163" s="4">
        <v>14296</v>
      </c>
      <c r="F1163" s="5">
        <v>23387</v>
      </c>
      <c r="G1163" s="4">
        <v>4</v>
      </c>
      <c r="H1163" s="7" t="s">
        <v>9</v>
      </c>
      <c r="I1163" s="35">
        <v>882</v>
      </c>
      <c r="J1163" s="1" t="s">
        <v>19</v>
      </c>
      <c r="K1163" s="6" t="s">
        <v>20</v>
      </c>
      <c r="L1163" s="1">
        <v>159</v>
      </c>
      <c r="M1163" s="6" t="s">
        <v>31</v>
      </c>
      <c r="N1163" s="6"/>
      <c r="O1163" s="4">
        <v>6</v>
      </c>
      <c r="P1163" s="3" t="str">
        <f>IFERROR(VLOOKUP(A1163&amp;F1163,'Commentaires Offres'!H:I,2,0),"")</f>
        <v>Dernières places disponibles</v>
      </c>
      <c r="Q1163" s="6" t="str">
        <f>IFERROR(VLOOKUP(A1163&amp;F1163,'Commentaires Offres'!C:D,2,0),"")</f>
        <v/>
      </c>
      <c r="R1163" t="str">
        <f>IFERROR(VLOOKUP(L1163,Tables!A:C,3,0),"")</f>
        <v>Tertiaire</v>
      </c>
      <c r="S1163" t="str">
        <f>IFERROR(VLOOKUP(L1163,Tables!A:C,2,0),"")</f>
        <v>Secrétariat - Assistanat</v>
      </c>
      <c r="T1163">
        <f t="shared" si="54"/>
        <v>11</v>
      </c>
      <c r="U1163">
        <f t="shared" si="55"/>
        <v>2024</v>
      </c>
      <c r="V1163" t="str">
        <f t="shared" si="56"/>
        <v>Oui</v>
      </c>
    </row>
    <row r="1164" spans="1:22" ht="18" customHeight="1" x14ac:dyDescent="0.3">
      <c r="A1164" s="1" t="s">
        <v>61</v>
      </c>
      <c r="B1164" s="2">
        <v>45621</v>
      </c>
      <c r="C1164" s="34">
        <v>45821</v>
      </c>
      <c r="D1164" s="3" t="s">
        <v>513</v>
      </c>
      <c r="E1164" s="4">
        <v>9783</v>
      </c>
      <c r="F1164" s="5">
        <v>23163</v>
      </c>
      <c r="G1164" s="4">
        <v>8</v>
      </c>
      <c r="H1164" s="7" t="s">
        <v>9</v>
      </c>
      <c r="I1164" s="35">
        <v>12397.000000000002</v>
      </c>
      <c r="J1164" s="1" t="s">
        <v>19</v>
      </c>
      <c r="K1164" s="6" t="s">
        <v>20</v>
      </c>
      <c r="L1164" s="1">
        <v>124</v>
      </c>
      <c r="M1164" s="6" t="s">
        <v>37</v>
      </c>
      <c r="N1164" s="6" t="s">
        <v>185</v>
      </c>
      <c r="O1164" s="4">
        <v>7</v>
      </c>
      <c r="P1164" s="3" t="str">
        <f>IFERROR(VLOOKUP(A1164&amp;F1164,'Commentaires Offres'!H:I,2,0),"")</f>
        <v/>
      </c>
      <c r="Q1164" s="6" t="str">
        <f>IFERROR(VLOOKUP(A1164&amp;F1164,'Commentaires Offres'!C:D,2,0),"")</f>
        <v/>
      </c>
      <c r="R1164" t="str">
        <f>IFERROR(VLOOKUP(L1164,Tables!A:C,3,0),"")</f>
        <v>BTP</v>
      </c>
      <c r="S1164" t="str">
        <f>IFERROR(VLOOKUP(L1164,Tables!A:C,2,0),"")</f>
        <v>Equipement Electrique</v>
      </c>
      <c r="T1164">
        <f t="shared" si="54"/>
        <v>11</v>
      </c>
      <c r="U1164">
        <f t="shared" si="55"/>
        <v>2024</v>
      </c>
      <c r="V1164" t="str">
        <f t="shared" si="56"/>
        <v>Oui</v>
      </c>
    </row>
    <row r="1165" spans="1:22" ht="18" customHeight="1" x14ac:dyDescent="0.3">
      <c r="A1165" s="1" t="s">
        <v>61</v>
      </c>
      <c r="B1165" s="2">
        <v>45623</v>
      </c>
      <c r="C1165" s="34">
        <v>45629</v>
      </c>
      <c r="D1165" s="3" t="s">
        <v>306</v>
      </c>
      <c r="E1165" s="4">
        <v>14302</v>
      </c>
      <c r="F1165" s="5">
        <v>23395</v>
      </c>
      <c r="G1165" s="4">
        <v>4</v>
      </c>
      <c r="H1165" s="7" t="s">
        <v>9</v>
      </c>
      <c r="I1165" s="35">
        <v>1176</v>
      </c>
      <c r="J1165" s="1" t="s">
        <v>19</v>
      </c>
      <c r="K1165" s="6" t="s">
        <v>20</v>
      </c>
      <c r="L1165" s="1">
        <v>159</v>
      </c>
      <c r="M1165" s="6" t="s">
        <v>31</v>
      </c>
      <c r="N1165" s="6"/>
      <c r="O1165" s="4">
        <v>4</v>
      </c>
      <c r="P1165" s="3" t="str">
        <f>IFERROR(VLOOKUP(A1165&amp;F1165,'Commentaires Offres'!H:I,2,0),"")</f>
        <v>Dernières places disponibles</v>
      </c>
      <c r="Q1165" s="6" t="str">
        <f>IFERROR(VLOOKUP(A1165&amp;F1165,'Commentaires Offres'!C:D,2,0),"")</f>
        <v/>
      </c>
      <c r="R1165" t="str">
        <f>IFERROR(VLOOKUP(L1165,Tables!A:C,3,0),"")</f>
        <v>Tertiaire</v>
      </c>
      <c r="S1165" t="str">
        <f>IFERROR(VLOOKUP(L1165,Tables!A:C,2,0),"")</f>
        <v>Secrétariat - Assistanat</v>
      </c>
      <c r="T1165">
        <f t="shared" si="54"/>
        <v>11</v>
      </c>
      <c r="U1165">
        <f t="shared" si="55"/>
        <v>2024</v>
      </c>
      <c r="V1165" t="str">
        <f t="shared" si="56"/>
        <v>Oui</v>
      </c>
    </row>
    <row r="1166" spans="1:22" ht="18" customHeight="1" x14ac:dyDescent="0.3">
      <c r="A1166" s="1" t="s">
        <v>61</v>
      </c>
      <c r="B1166" s="2">
        <v>45623</v>
      </c>
      <c r="C1166" s="34">
        <v>45968</v>
      </c>
      <c r="D1166" s="3" t="s">
        <v>792</v>
      </c>
      <c r="E1166" s="4">
        <v>14133</v>
      </c>
      <c r="F1166" s="5">
        <v>24099</v>
      </c>
      <c r="G1166" s="4">
        <v>4</v>
      </c>
      <c r="H1166" s="7" t="s">
        <v>23</v>
      </c>
      <c r="I1166" s="35" t="s">
        <v>23</v>
      </c>
      <c r="J1166" s="1" t="s">
        <v>19</v>
      </c>
      <c r="K1166" s="6" t="s">
        <v>20</v>
      </c>
      <c r="L1166" s="1">
        <v>122</v>
      </c>
      <c r="M1166" s="6" t="s">
        <v>45</v>
      </c>
      <c r="N1166" s="6" t="s">
        <v>793</v>
      </c>
      <c r="O1166" s="4">
        <v>4</v>
      </c>
      <c r="P1166" s="3" t="str">
        <f>IFERROR(VLOOKUP(A1166&amp;F1166,'Commentaires Offres'!H:I,2,0),"")</f>
        <v/>
      </c>
      <c r="Q1166" s="6" t="str">
        <f>IFERROR(VLOOKUP(A1166&amp;F1166,'Commentaires Offres'!C:D,2,0),"")</f>
        <v/>
      </c>
      <c r="R1166" t="str">
        <f>IFERROR(VLOOKUP(L1166,Tables!A:C,3,0),"")</f>
        <v>BTP</v>
      </c>
      <c r="S1166" t="str">
        <f>IFERROR(VLOOKUP(L1166,Tables!A:C,2,0),"")</f>
        <v>Travail du bois niveau V, IV</v>
      </c>
      <c r="T1166">
        <f t="shared" si="54"/>
        <v>11</v>
      </c>
      <c r="U1166">
        <f t="shared" si="55"/>
        <v>2024</v>
      </c>
      <c r="V1166" t="str">
        <f t="shared" si="56"/>
        <v>Non</v>
      </c>
    </row>
    <row r="1167" spans="1:22" ht="18" customHeight="1" x14ac:dyDescent="0.3">
      <c r="A1167" s="1" t="s">
        <v>61</v>
      </c>
      <c r="B1167" s="2">
        <v>45623</v>
      </c>
      <c r="C1167" s="34">
        <v>45831</v>
      </c>
      <c r="D1167" s="3" t="s">
        <v>527</v>
      </c>
      <c r="E1167" s="4">
        <v>7050</v>
      </c>
      <c r="F1167" s="5">
        <v>23149</v>
      </c>
      <c r="G1167" s="4">
        <v>12</v>
      </c>
      <c r="H1167" s="7" t="s">
        <v>9</v>
      </c>
      <c r="I1167" s="35">
        <v>11396</v>
      </c>
      <c r="J1167" s="1" t="s">
        <v>19</v>
      </c>
      <c r="K1167" s="6" t="s">
        <v>20</v>
      </c>
      <c r="L1167" s="1">
        <v>108</v>
      </c>
      <c r="M1167" s="6" t="s">
        <v>33</v>
      </c>
      <c r="N1167" s="6" t="s">
        <v>62</v>
      </c>
      <c r="O1167" s="4">
        <v>12</v>
      </c>
      <c r="P1167" s="3" t="str">
        <f>IFERROR(VLOOKUP(A1167&amp;F1167,'Commentaires Offres'!H:I,2,0),"")</f>
        <v/>
      </c>
      <c r="Q1167" s="6" t="str">
        <f>IFERROR(VLOOKUP(A1167&amp;F1167,'Commentaires Offres'!C:D,2,0),"")</f>
        <v/>
      </c>
      <c r="R1167" t="str">
        <f>IFERROR(VLOOKUP(L1167,Tables!A:C,3,0),"")</f>
        <v>BTP</v>
      </c>
      <c r="S1167" t="str">
        <f>IFERROR(VLOOKUP(L1167,Tables!A:C,2,0),"")</f>
        <v>Equipement Génie climatique</v>
      </c>
      <c r="T1167">
        <f t="shared" si="54"/>
        <v>11</v>
      </c>
      <c r="U1167">
        <f t="shared" si="55"/>
        <v>2024</v>
      </c>
      <c r="V1167" t="str">
        <f t="shared" si="56"/>
        <v>Oui</v>
      </c>
    </row>
    <row r="1168" spans="1:22" ht="18" customHeight="1" x14ac:dyDescent="0.3">
      <c r="A1168" s="1" t="s">
        <v>61</v>
      </c>
      <c r="B1168" s="2">
        <v>45623</v>
      </c>
      <c r="C1168" s="34">
        <v>45856</v>
      </c>
      <c r="D1168" s="3" t="s">
        <v>538</v>
      </c>
      <c r="E1168" s="4">
        <v>11843</v>
      </c>
      <c r="F1168" s="5">
        <v>24042</v>
      </c>
      <c r="G1168" s="4">
        <v>4</v>
      </c>
      <c r="H1168" s="7" t="s">
        <v>9</v>
      </c>
      <c r="I1168" s="35">
        <v>13608</v>
      </c>
      <c r="J1168" s="1" t="s">
        <v>19</v>
      </c>
      <c r="K1168" s="6" t="s">
        <v>20</v>
      </c>
      <c r="L1168" s="1">
        <v>108</v>
      </c>
      <c r="M1168" s="6" t="s">
        <v>33</v>
      </c>
      <c r="N1168" s="6" t="s">
        <v>235</v>
      </c>
      <c r="O1168" s="4">
        <v>5</v>
      </c>
      <c r="P1168" s="3" t="str">
        <f>IFERROR(VLOOKUP(A1168&amp;F1168,'Commentaires Offres'!H:I,2,0),"")</f>
        <v>Dernières places disponibles</v>
      </c>
      <c r="Q1168" s="6" t="str">
        <f>IFERROR(VLOOKUP(A1168&amp;F1168,'Commentaires Offres'!C:D,2,0),"")</f>
        <v/>
      </c>
      <c r="R1168" t="str">
        <f>IFERROR(VLOOKUP(L1168,Tables!A:C,3,0),"")</f>
        <v>BTP</v>
      </c>
      <c r="S1168" t="str">
        <f>IFERROR(VLOOKUP(L1168,Tables!A:C,2,0),"")</f>
        <v>Equipement Génie climatique</v>
      </c>
      <c r="T1168">
        <f t="shared" si="54"/>
        <v>11</v>
      </c>
      <c r="U1168">
        <f t="shared" si="55"/>
        <v>2024</v>
      </c>
      <c r="V1168" t="str">
        <f t="shared" si="56"/>
        <v>Oui</v>
      </c>
    </row>
    <row r="1169" spans="1:22" ht="18" customHeight="1" x14ac:dyDescent="0.3">
      <c r="A1169" s="1" t="s">
        <v>61</v>
      </c>
      <c r="B1169" s="2">
        <v>45623</v>
      </c>
      <c r="C1169" s="34">
        <v>46163</v>
      </c>
      <c r="D1169" s="3" t="s">
        <v>537</v>
      </c>
      <c r="E1169" s="4">
        <v>14178</v>
      </c>
      <c r="F1169" s="5">
        <v>24070</v>
      </c>
      <c r="G1169" s="4">
        <v>4</v>
      </c>
      <c r="H1169" s="7" t="s">
        <v>23</v>
      </c>
      <c r="I1169" s="35" t="s">
        <v>23</v>
      </c>
      <c r="J1169" s="1" t="s">
        <v>19</v>
      </c>
      <c r="K1169" s="6" t="s">
        <v>20</v>
      </c>
      <c r="L1169" s="1">
        <v>108</v>
      </c>
      <c r="M1169" s="6" t="s">
        <v>33</v>
      </c>
      <c r="N1169" s="6" t="s">
        <v>275</v>
      </c>
      <c r="O1169" s="4">
        <v>4</v>
      </c>
      <c r="P1169" s="3" t="str">
        <f>IFERROR(VLOOKUP(A1169&amp;F1169,'Commentaires Offres'!H:I,2,0),"")</f>
        <v>Dernières places disponibles</v>
      </c>
      <c r="Q1169" s="6" t="str">
        <f>IFERROR(VLOOKUP(A1169&amp;F1169,'Commentaires Offres'!C:D,2,0),"")</f>
        <v/>
      </c>
      <c r="R1169" t="str">
        <f>IFERROR(VLOOKUP(L1169,Tables!A:C,3,0),"")</f>
        <v>BTP</v>
      </c>
      <c r="S1169" t="str">
        <f>IFERROR(VLOOKUP(L1169,Tables!A:C,2,0),"")</f>
        <v>Equipement Génie climatique</v>
      </c>
      <c r="T1169">
        <f t="shared" si="54"/>
        <v>11</v>
      </c>
      <c r="U1169">
        <f t="shared" si="55"/>
        <v>2024</v>
      </c>
      <c r="V1169" t="str">
        <f t="shared" si="56"/>
        <v>Non</v>
      </c>
    </row>
    <row r="1170" spans="1:22" ht="18" customHeight="1" x14ac:dyDescent="0.3">
      <c r="A1170" s="1" t="s">
        <v>61</v>
      </c>
      <c r="B1170" s="2">
        <v>45629</v>
      </c>
      <c r="C1170" s="34">
        <v>46079</v>
      </c>
      <c r="D1170" s="3" t="s">
        <v>551</v>
      </c>
      <c r="E1170" s="4">
        <v>16097</v>
      </c>
      <c r="F1170" s="5">
        <v>24063</v>
      </c>
      <c r="G1170" s="4">
        <v>15</v>
      </c>
      <c r="H1170" s="7" t="s">
        <v>23</v>
      </c>
      <c r="I1170" s="35" t="s">
        <v>23</v>
      </c>
      <c r="J1170" s="1" t="s">
        <v>19</v>
      </c>
      <c r="K1170" s="6" t="s">
        <v>20</v>
      </c>
      <c r="L1170" s="1">
        <v>170</v>
      </c>
      <c r="M1170" s="6" t="s">
        <v>35</v>
      </c>
      <c r="N1170" s="6" t="s">
        <v>261</v>
      </c>
      <c r="O1170" s="4">
        <v>14</v>
      </c>
      <c r="P1170" s="3" t="str">
        <f>IFERROR(VLOOKUP(A1170&amp;F1170,'Commentaires Offres'!H:I,2,0),"")</f>
        <v>Dernières places disponibles. Cette formation est proposée en alternance avec les agences Norauto. Vous avez la possibilité d'être en poste sur les agences d'd'Ollioules, La Garde, Toulon, Les Arcs, Cogolin ou Puget sur Argens au choix. 
Permis B non obligatoire.</v>
      </c>
      <c r="Q1170" s="6" t="str">
        <f>IFERROR(VLOOKUP(A1170&amp;F1170,'Commentaires Offres'!C:D,2,0),"")</f>
        <v/>
      </c>
      <c r="R1170" t="str">
        <f>IFERROR(VLOOKUP(L1170,Tables!A:C,3,0),"")</f>
        <v>Industrie</v>
      </c>
      <c r="S1170" t="str">
        <f>IFERROR(VLOOKUP(L1170,Tables!A:C,2,0),"")</f>
        <v>Réparation véhicules légers</v>
      </c>
      <c r="T1170">
        <f t="shared" si="54"/>
        <v>12</v>
      </c>
      <c r="U1170">
        <f t="shared" si="55"/>
        <v>2024</v>
      </c>
      <c r="V1170" t="str">
        <f t="shared" si="56"/>
        <v>Non</v>
      </c>
    </row>
    <row r="1171" spans="1:22" ht="18" customHeight="1" x14ac:dyDescent="0.3">
      <c r="A1171" s="1" t="s">
        <v>61</v>
      </c>
      <c r="B1171" s="2">
        <v>45637</v>
      </c>
      <c r="C1171" s="34">
        <v>45644</v>
      </c>
      <c r="D1171" s="3" t="s">
        <v>312</v>
      </c>
      <c r="E1171" s="4">
        <v>13127</v>
      </c>
      <c r="F1171" s="5">
        <v>24046</v>
      </c>
      <c r="G1171" s="4">
        <v>6</v>
      </c>
      <c r="H1171" s="7" t="s">
        <v>23</v>
      </c>
      <c r="I1171" s="35" t="s">
        <v>23</v>
      </c>
      <c r="J1171" s="1" t="s">
        <v>19</v>
      </c>
      <c r="K1171" s="6" t="s">
        <v>20</v>
      </c>
      <c r="L1171" s="1">
        <v>141</v>
      </c>
      <c r="M1171" s="6" t="s">
        <v>31</v>
      </c>
      <c r="N1171" s="6"/>
      <c r="O1171" s="4">
        <v>7</v>
      </c>
      <c r="P1171" s="3" t="str">
        <f>IFERROR(VLOOKUP(A1171&amp;F1171,'Commentaires Offres'!H:I,2,0),"")</f>
        <v>Cette formation dispose de places réservées aux candidats bénéficiant d’un financement individuel type AIF ou autofinancement ou financement entreprise. Si vous souhaitez vous positionner, n’hésitez pas à nous contacter au 3936.</v>
      </c>
      <c r="Q1171" s="6" t="str">
        <f>IFERROR(VLOOKUP(A1171&amp;F1171,'Commentaires Offres'!C:D,2,0),"")</f>
        <v/>
      </c>
      <c r="R1171" t="str">
        <f>IFERROR(VLOOKUP(L1171,Tables!A:C,3,0),"")</f>
        <v>BTP</v>
      </c>
      <c r="S1171" t="str">
        <f>IFERROR(VLOOKUP(L1171,Tables!A:C,2,0),"")</f>
        <v>Froid climatisation niv V IV III</v>
      </c>
      <c r="T1171">
        <f t="shared" si="54"/>
        <v>12</v>
      </c>
      <c r="U1171">
        <f t="shared" si="55"/>
        <v>2024</v>
      </c>
      <c r="V1171" t="str">
        <f t="shared" si="56"/>
        <v>Non</v>
      </c>
    </row>
    <row r="1172" spans="1:22" ht="18" customHeight="1" x14ac:dyDescent="0.3">
      <c r="A1172" s="1" t="s">
        <v>61</v>
      </c>
      <c r="B1172" s="2">
        <v>45642</v>
      </c>
      <c r="C1172" s="34">
        <v>45835</v>
      </c>
      <c r="D1172" s="3" t="s">
        <v>531</v>
      </c>
      <c r="E1172" s="4">
        <v>9640</v>
      </c>
      <c r="F1172" s="5">
        <v>24117</v>
      </c>
      <c r="G1172" s="4">
        <v>5</v>
      </c>
      <c r="H1172" s="7" t="s">
        <v>9</v>
      </c>
      <c r="I1172" s="35">
        <v>8911</v>
      </c>
      <c r="J1172" s="1" t="s">
        <v>19</v>
      </c>
      <c r="K1172" s="6" t="s">
        <v>20</v>
      </c>
      <c r="L1172" s="1">
        <v>106</v>
      </c>
      <c r="M1172" s="6" t="s">
        <v>33</v>
      </c>
      <c r="N1172" s="6" t="s">
        <v>794</v>
      </c>
      <c r="O1172" s="4">
        <v>5</v>
      </c>
      <c r="P1172" s="3" t="str">
        <f>IFERROR(VLOOKUP(A1172&amp;F1172,'Commentaires Offres'!H:I,2,0),"")</f>
        <v/>
      </c>
      <c r="Q1172" s="6" t="str">
        <f>IFERROR(VLOOKUP(A1172&amp;F1172,'Commentaires Offres'!C:D,2,0),"")</f>
        <v/>
      </c>
      <c r="R1172" t="str">
        <f>IFERROR(VLOOKUP(L1172,Tables!A:C,3,0),"")</f>
        <v>BTP</v>
      </c>
      <c r="S1172" t="str">
        <f>IFERROR(VLOOKUP(L1172,Tables!A:C,2,0),"")</f>
        <v>Entretien du batiment</v>
      </c>
      <c r="T1172">
        <f t="shared" si="54"/>
        <v>12</v>
      </c>
      <c r="U1172">
        <f t="shared" si="55"/>
        <v>2024</v>
      </c>
      <c r="V1172" t="str">
        <f t="shared" si="56"/>
        <v>Oui</v>
      </c>
    </row>
    <row r="1173" spans="1:22" ht="18" customHeight="1" x14ac:dyDescent="0.3">
      <c r="A1173" s="1" t="s">
        <v>61</v>
      </c>
      <c r="B1173" s="2">
        <v>45686</v>
      </c>
      <c r="C1173" s="34">
        <v>46045</v>
      </c>
      <c r="D1173" s="3" t="s">
        <v>528</v>
      </c>
      <c r="E1173" s="4">
        <v>12721</v>
      </c>
      <c r="F1173" s="5">
        <v>24095</v>
      </c>
      <c r="G1173" s="4">
        <v>6</v>
      </c>
      <c r="H1173" s="7" t="s">
        <v>23</v>
      </c>
      <c r="I1173" s="35" t="s">
        <v>23</v>
      </c>
      <c r="J1173" s="1" t="s">
        <v>19</v>
      </c>
      <c r="K1173" s="6" t="s">
        <v>20</v>
      </c>
      <c r="L1173" s="1">
        <v>108</v>
      </c>
      <c r="M1173" s="6" t="s">
        <v>33</v>
      </c>
      <c r="N1173" s="6" t="s">
        <v>795</v>
      </c>
      <c r="O1173" s="4">
        <v>8</v>
      </c>
      <c r="P1173" s="3" t="str">
        <f>IFERROR(VLOOKUP(A1173&amp;F1173,'Commentaires Offres'!H:I,2,0),"")</f>
        <v/>
      </c>
      <c r="Q1173" s="6" t="str">
        <f>IFERROR(VLOOKUP(A1173&amp;F1173,'Commentaires Offres'!C:D,2,0),"")</f>
        <v/>
      </c>
      <c r="R1173" t="str">
        <f>IFERROR(VLOOKUP(L1173,Tables!A:C,3,0),"")</f>
        <v>BTP</v>
      </c>
      <c r="S1173" t="str">
        <f>IFERROR(VLOOKUP(L1173,Tables!A:C,2,0),"")</f>
        <v>Equipement Génie climatique</v>
      </c>
      <c r="T1173">
        <f t="shared" si="54"/>
        <v>1</v>
      </c>
      <c r="U1173">
        <f t="shared" si="55"/>
        <v>2025</v>
      </c>
      <c r="V1173" t="str">
        <f t="shared" si="56"/>
        <v>Non</v>
      </c>
    </row>
    <row r="1174" spans="1:22" ht="18" customHeight="1" x14ac:dyDescent="0.3">
      <c r="A1174" s="1" t="s">
        <v>61</v>
      </c>
      <c r="B1174" s="2">
        <v>45686</v>
      </c>
      <c r="C1174" s="34">
        <v>46037</v>
      </c>
      <c r="D1174" s="3" t="s">
        <v>517</v>
      </c>
      <c r="E1174" s="4">
        <v>12722</v>
      </c>
      <c r="F1174" s="5">
        <v>24108</v>
      </c>
      <c r="G1174" s="4">
        <v>6</v>
      </c>
      <c r="H1174" s="7" t="s">
        <v>23</v>
      </c>
      <c r="I1174" s="35" t="s">
        <v>23</v>
      </c>
      <c r="J1174" s="1" t="s">
        <v>19</v>
      </c>
      <c r="K1174" s="6" t="s">
        <v>20</v>
      </c>
      <c r="L1174" s="1">
        <v>124</v>
      </c>
      <c r="M1174" s="6" t="s">
        <v>37</v>
      </c>
      <c r="N1174" s="6"/>
      <c r="O1174" s="4">
        <v>6</v>
      </c>
      <c r="P1174" s="3" t="str">
        <f>IFERROR(VLOOKUP(A1174&amp;F1174,'Commentaires Offres'!H:I,2,0),"")</f>
        <v/>
      </c>
      <c r="Q1174" s="6" t="str">
        <f>IFERROR(VLOOKUP(A1174&amp;F1174,'Commentaires Offres'!C:D,2,0),"")</f>
        <v/>
      </c>
      <c r="R1174" t="str">
        <f>IFERROR(VLOOKUP(L1174,Tables!A:C,3,0),"")</f>
        <v>BTP</v>
      </c>
      <c r="S1174" t="str">
        <f>IFERROR(VLOOKUP(L1174,Tables!A:C,2,0),"")</f>
        <v>Equipement Electrique</v>
      </c>
      <c r="T1174">
        <f t="shared" si="54"/>
        <v>1</v>
      </c>
      <c r="U1174">
        <f t="shared" si="55"/>
        <v>2025</v>
      </c>
      <c r="V1174" t="str">
        <f t="shared" si="56"/>
        <v>Non</v>
      </c>
    </row>
    <row r="1175" spans="1:22" ht="18" customHeight="1" x14ac:dyDescent="0.3">
      <c r="A1175" s="1" t="s">
        <v>61</v>
      </c>
      <c r="B1175" s="2">
        <v>45691</v>
      </c>
      <c r="C1175" s="34">
        <v>46037</v>
      </c>
      <c r="D1175" s="3" t="s">
        <v>517</v>
      </c>
      <c r="E1175" s="4">
        <v>12722</v>
      </c>
      <c r="F1175" s="5">
        <v>24127</v>
      </c>
      <c r="G1175" s="4">
        <v>6</v>
      </c>
      <c r="H1175" s="7" t="s">
        <v>23</v>
      </c>
      <c r="I1175" s="35" t="s">
        <v>23</v>
      </c>
      <c r="J1175" s="1" t="s">
        <v>19</v>
      </c>
      <c r="K1175" s="6" t="s">
        <v>20</v>
      </c>
      <c r="L1175" s="1">
        <v>124</v>
      </c>
      <c r="M1175" s="6" t="s">
        <v>37</v>
      </c>
      <c r="N1175" s="6" t="s">
        <v>786</v>
      </c>
      <c r="O1175" s="4">
        <v>3</v>
      </c>
      <c r="P1175" s="3" t="str">
        <f>IFERROR(VLOOKUP(A1175&amp;F1175,'Commentaires Offres'!H:I,2,0),"")</f>
        <v/>
      </c>
      <c r="Q1175" s="6" t="str">
        <f>IFERROR(VLOOKUP(A1175&amp;F1175,'Commentaires Offres'!C:D,2,0),"")</f>
        <v/>
      </c>
      <c r="R1175" t="str">
        <f>IFERROR(VLOOKUP(L1175,Tables!A:C,3,0),"")</f>
        <v>BTP</v>
      </c>
      <c r="S1175" t="str">
        <f>IFERROR(VLOOKUP(L1175,Tables!A:C,2,0),"")</f>
        <v>Equipement Electrique</v>
      </c>
      <c r="T1175">
        <f t="shared" si="54"/>
        <v>2</v>
      </c>
      <c r="U1175">
        <f t="shared" si="55"/>
        <v>2025</v>
      </c>
      <c r="V1175" t="str">
        <f t="shared" si="56"/>
        <v>Non</v>
      </c>
    </row>
    <row r="1176" spans="1:22" ht="18" customHeight="1" x14ac:dyDescent="0.3">
      <c r="A1176" s="1" t="s">
        <v>61</v>
      </c>
      <c r="B1176" s="2">
        <v>45706</v>
      </c>
      <c r="C1176" s="34">
        <v>45925</v>
      </c>
      <c r="D1176" s="3" t="s">
        <v>524</v>
      </c>
      <c r="E1176" s="4">
        <v>7127</v>
      </c>
      <c r="F1176" s="5">
        <v>24110</v>
      </c>
      <c r="G1176" s="4">
        <v>4</v>
      </c>
      <c r="H1176" s="7" t="s">
        <v>9</v>
      </c>
      <c r="I1176" s="35">
        <v>11270</v>
      </c>
      <c r="J1176" s="1" t="s">
        <v>19</v>
      </c>
      <c r="K1176" s="6" t="s">
        <v>20</v>
      </c>
      <c r="L1176" s="1">
        <v>170</v>
      </c>
      <c r="M1176" s="6" t="s">
        <v>35</v>
      </c>
      <c r="N1176" s="6" t="s">
        <v>274</v>
      </c>
      <c r="O1176" s="4">
        <v>4</v>
      </c>
      <c r="P1176" s="3" t="str">
        <f>IFERROR(VLOOKUP(A1176&amp;F1176,'Commentaires Offres'!H:I,2,0),"")</f>
        <v/>
      </c>
      <c r="Q1176" s="6" t="str">
        <f>IFERROR(VLOOKUP(A1176&amp;F1176,'Commentaires Offres'!C:D,2,0),"")</f>
        <v/>
      </c>
      <c r="R1176" t="str">
        <f>IFERROR(VLOOKUP(L1176,Tables!A:C,3,0),"")</f>
        <v>Industrie</v>
      </c>
      <c r="S1176" t="str">
        <f>IFERROR(VLOOKUP(L1176,Tables!A:C,2,0),"")</f>
        <v>Réparation véhicules légers</v>
      </c>
      <c r="T1176">
        <f t="shared" si="54"/>
        <v>2</v>
      </c>
      <c r="U1176">
        <f t="shared" si="55"/>
        <v>2025</v>
      </c>
      <c r="V1176" t="str">
        <f t="shared" si="56"/>
        <v>Oui</v>
      </c>
    </row>
    <row r="1177" spans="1:22" ht="18" customHeight="1" x14ac:dyDescent="0.3">
      <c r="A1177" s="1" t="s">
        <v>61</v>
      </c>
      <c r="B1177" s="2">
        <v>45712</v>
      </c>
      <c r="C1177" s="34">
        <v>45863</v>
      </c>
      <c r="D1177" s="3" t="s">
        <v>593</v>
      </c>
      <c r="E1177" s="4">
        <v>12700</v>
      </c>
      <c r="F1177" s="5">
        <v>23103</v>
      </c>
      <c r="G1177" s="4">
        <v>12</v>
      </c>
      <c r="H1177" s="7" t="s">
        <v>9</v>
      </c>
      <c r="I1177" s="35">
        <v>13514</v>
      </c>
      <c r="J1177" s="1" t="s">
        <v>19</v>
      </c>
      <c r="K1177" s="6" t="s">
        <v>20</v>
      </c>
      <c r="L1177" s="1">
        <v>128</v>
      </c>
      <c r="M1177" s="6" t="s">
        <v>51</v>
      </c>
      <c r="N1177" s="6" t="s">
        <v>177</v>
      </c>
      <c r="O1177" s="4">
        <v>12</v>
      </c>
      <c r="P1177" s="3" t="str">
        <f>IFERROR(VLOOKUP(A1177&amp;F1177,'Commentaires Offres'!H:I,2,0),"")</f>
        <v/>
      </c>
      <c r="Q1177" s="6" t="str">
        <f>IFERROR(VLOOKUP(A1177&amp;F1177,'Commentaires Offres'!C:D,2,0),"")</f>
        <v/>
      </c>
      <c r="R1177" t="str">
        <f>IFERROR(VLOOKUP(L1177,Tables!A:C,3,0),"")</f>
        <v>Industrie</v>
      </c>
      <c r="S1177" t="str">
        <f>IFERROR(VLOOKUP(L1177,Tables!A:C,2,0),"")</f>
        <v>Soudage et controle</v>
      </c>
      <c r="T1177">
        <f t="shared" si="54"/>
        <v>2</v>
      </c>
      <c r="U1177">
        <f t="shared" si="55"/>
        <v>2025</v>
      </c>
      <c r="V1177" t="str">
        <f t="shared" si="56"/>
        <v>Oui</v>
      </c>
    </row>
    <row r="1178" spans="1:22" ht="18" customHeight="1" x14ac:dyDescent="0.3">
      <c r="A1178" s="1" t="s">
        <v>61</v>
      </c>
      <c r="B1178" s="2">
        <v>45713</v>
      </c>
      <c r="C1178" s="34">
        <v>45798</v>
      </c>
      <c r="D1178" s="3" t="s">
        <v>571</v>
      </c>
      <c r="E1178" s="4">
        <v>15646</v>
      </c>
      <c r="F1178" s="5">
        <v>24125</v>
      </c>
      <c r="G1178" s="4">
        <v>12</v>
      </c>
      <c r="H1178" s="7" t="s">
        <v>23</v>
      </c>
      <c r="I1178" s="35" t="s">
        <v>23</v>
      </c>
      <c r="J1178" s="1" t="s">
        <v>19</v>
      </c>
      <c r="K1178" s="6" t="s">
        <v>20</v>
      </c>
      <c r="L1178" s="1">
        <v>176</v>
      </c>
      <c r="M1178" s="6" t="s">
        <v>38</v>
      </c>
      <c r="N1178" s="6" t="s">
        <v>787</v>
      </c>
      <c r="O1178" s="4">
        <v>12</v>
      </c>
      <c r="P1178" s="3" t="str">
        <f>IFERROR(VLOOKUP(A1178&amp;F1178,'Commentaires Offres'!H:I,2,0),"")</f>
        <v/>
      </c>
      <c r="Q1178" s="6" t="str">
        <f>IFERROR(VLOOKUP(A1178&amp;F1178,'Commentaires Offres'!C:D,2,0),"")</f>
        <v/>
      </c>
      <c r="R1178" t="str">
        <f>IFERROR(VLOOKUP(L1178,Tables!A:C,3,0),"")</f>
        <v>Tertiaire</v>
      </c>
      <c r="S1178" t="str">
        <f>IFERROR(VLOOKUP(L1178,Tables!A:C,2,0),"")</f>
        <v>Services aux particuliers</v>
      </c>
      <c r="T1178">
        <f t="shared" si="54"/>
        <v>2</v>
      </c>
      <c r="U1178">
        <f t="shared" si="55"/>
        <v>2025</v>
      </c>
      <c r="V1178" t="str">
        <f t="shared" si="56"/>
        <v>Non</v>
      </c>
    </row>
    <row r="1179" spans="1:22" ht="18" customHeight="1" x14ac:dyDescent="0.3">
      <c r="A1179" s="1" t="s">
        <v>61</v>
      </c>
      <c r="B1179" s="2">
        <v>45748</v>
      </c>
      <c r="C1179" s="34">
        <v>45960</v>
      </c>
      <c r="D1179" s="3" t="s">
        <v>527</v>
      </c>
      <c r="E1179" s="4">
        <v>7050</v>
      </c>
      <c r="F1179" s="5">
        <v>24089</v>
      </c>
      <c r="G1179" s="4">
        <v>8</v>
      </c>
      <c r="H1179" s="7" t="s">
        <v>9</v>
      </c>
      <c r="I1179" s="35">
        <v>11396</v>
      </c>
      <c r="J1179" s="1" t="s">
        <v>19</v>
      </c>
      <c r="K1179" s="6" t="s">
        <v>20</v>
      </c>
      <c r="L1179" s="1">
        <v>108</v>
      </c>
      <c r="M1179" s="6" t="s">
        <v>33</v>
      </c>
      <c r="N1179" s="6" t="s">
        <v>62</v>
      </c>
      <c r="O1179" s="4">
        <v>8</v>
      </c>
      <c r="P1179" s="3" t="str">
        <f>IFERROR(VLOOKUP(A1179&amp;F1179,'Commentaires Offres'!H:I,2,0),"")</f>
        <v/>
      </c>
      <c r="Q1179" s="6" t="str">
        <f>IFERROR(VLOOKUP(A1179&amp;F1179,'Commentaires Offres'!C:D,2,0),"")</f>
        <v/>
      </c>
      <c r="R1179" t="str">
        <f>IFERROR(VLOOKUP(L1179,Tables!A:C,3,0),"")</f>
        <v>BTP</v>
      </c>
      <c r="S1179" t="str">
        <f>IFERROR(VLOOKUP(L1179,Tables!A:C,2,0),"")</f>
        <v>Equipement Génie climatique</v>
      </c>
      <c r="T1179">
        <f t="shared" si="54"/>
        <v>4</v>
      </c>
      <c r="U1179">
        <f t="shared" si="55"/>
        <v>2025</v>
      </c>
      <c r="V1179" t="str">
        <f t="shared" si="56"/>
        <v>Oui</v>
      </c>
    </row>
    <row r="1180" spans="1:22" ht="18" customHeight="1" x14ac:dyDescent="0.3">
      <c r="A1180" s="1" t="s">
        <v>61</v>
      </c>
      <c r="B1180" s="2">
        <v>45748</v>
      </c>
      <c r="C1180" s="34">
        <v>45996</v>
      </c>
      <c r="D1180" s="3" t="s">
        <v>796</v>
      </c>
      <c r="E1180" s="4">
        <v>9888</v>
      </c>
      <c r="F1180" s="5">
        <v>24102</v>
      </c>
      <c r="G1180" s="4">
        <v>4</v>
      </c>
      <c r="H1180" s="7" t="s">
        <v>9</v>
      </c>
      <c r="I1180" s="35">
        <v>11466</v>
      </c>
      <c r="J1180" s="1" t="s">
        <v>19</v>
      </c>
      <c r="K1180" s="6" t="s">
        <v>20</v>
      </c>
      <c r="L1180" s="1">
        <v>167</v>
      </c>
      <c r="M1180" s="6" t="s">
        <v>797</v>
      </c>
      <c r="N1180" s="6" t="s">
        <v>798</v>
      </c>
      <c r="O1180" s="4">
        <v>4</v>
      </c>
      <c r="P1180" s="3" t="str">
        <f>IFERROR(VLOOKUP(A1180&amp;F1180,'Commentaires Offres'!H:I,2,0),"")</f>
        <v/>
      </c>
      <c r="Q1180" s="6" t="str">
        <f>IFERROR(VLOOKUP(A1180&amp;F1180,'Commentaires Offres'!C:D,2,0),"")</f>
        <v/>
      </c>
      <c r="R1180" t="str">
        <f>IFERROR(VLOOKUP(L1180,Tables!A:C,3,0),"")</f>
        <v>Tertiaire</v>
      </c>
      <c r="S1180" t="str">
        <f>IFERROR(VLOOKUP(L1180,Tables!A:C,2,0),"")</f>
        <v>Arts graphiques - multimédia - audiovisuel</v>
      </c>
      <c r="T1180">
        <f t="shared" si="54"/>
        <v>4</v>
      </c>
      <c r="U1180">
        <f t="shared" si="55"/>
        <v>2025</v>
      </c>
      <c r="V1180" t="str">
        <f t="shared" si="56"/>
        <v>Oui</v>
      </c>
    </row>
    <row r="1181" spans="1:22" ht="18" customHeight="1" x14ac:dyDescent="0.3">
      <c r="A1181" s="1" t="s">
        <v>61</v>
      </c>
      <c r="B1181" s="2">
        <v>45757</v>
      </c>
      <c r="C1181" s="34">
        <v>45968</v>
      </c>
      <c r="D1181" s="3" t="s">
        <v>799</v>
      </c>
      <c r="E1181" s="4">
        <v>16371</v>
      </c>
      <c r="F1181" s="5">
        <v>24118</v>
      </c>
      <c r="G1181" s="4">
        <v>12</v>
      </c>
      <c r="H1181" s="7" t="s">
        <v>23</v>
      </c>
      <c r="I1181" s="35" t="s">
        <v>23</v>
      </c>
      <c r="J1181" s="1" t="s">
        <v>19</v>
      </c>
      <c r="K1181" s="6" t="s">
        <v>40</v>
      </c>
      <c r="L1181" s="1">
        <v>122</v>
      </c>
      <c r="M1181" s="6" t="s">
        <v>45</v>
      </c>
      <c r="N1181" s="6" t="s">
        <v>800</v>
      </c>
      <c r="O1181" s="4">
        <v>12</v>
      </c>
      <c r="P1181" s="3" t="str">
        <f>IFERROR(VLOOKUP(A1181&amp;F1181,'Commentaires Offres'!H:I,2,0),"")</f>
        <v/>
      </c>
      <c r="Q1181" s="6" t="str">
        <f>IFERROR(VLOOKUP(A1181&amp;F1181,'Commentaires Offres'!C:D,2,0),"")</f>
        <v/>
      </c>
      <c r="R1181" t="str">
        <f>IFERROR(VLOOKUP(L1181,Tables!A:C,3,0),"")</f>
        <v>BTP</v>
      </c>
      <c r="S1181" t="str">
        <f>IFERROR(VLOOKUP(L1181,Tables!A:C,2,0),"")</f>
        <v>Travail du bois niveau V, IV</v>
      </c>
      <c r="T1181">
        <f t="shared" si="54"/>
        <v>4</v>
      </c>
      <c r="U1181">
        <f t="shared" si="55"/>
        <v>2025</v>
      </c>
      <c r="V1181" t="str">
        <f t="shared" si="56"/>
        <v>Non</v>
      </c>
    </row>
    <row r="1182" spans="1:22" ht="18" customHeight="1" x14ac:dyDescent="0.3">
      <c r="A1182" s="1" t="s">
        <v>61</v>
      </c>
      <c r="B1182" s="2">
        <v>45763</v>
      </c>
      <c r="C1182" s="34">
        <v>45986</v>
      </c>
      <c r="D1182" s="3" t="s">
        <v>592</v>
      </c>
      <c r="E1182" s="4">
        <v>12059</v>
      </c>
      <c r="F1182" s="5">
        <v>24098</v>
      </c>
      <c r="G1182" s="4">
        <v>6</v>
      </c>
      <c r="H1182" s="7" t="s">
        <v>9</v>
      </c>
      <c r="I1182" s="35">
        <v>9730</v>
      </c>
      <c r="J1182" s="1" t="s">
        <v>19</v>
      </c>
      <c r="K1182" s="6" t="s">
        <v>20</v>
      </c>
      <c r="L1182" s="1">
        <v>122</v>
      </c>
      <c r="M1182" s="6" t="s">
        <v>45</v>
      </c>
      <c r="N1182" s="6" t="s">
        <v>403</v>
      </c>
      <c r="O1182" s="4">
        <v>6</v>
      </c>
      <c r="P1182" s="3" t="str">
        <f>IFERROR(VLOOKUP(A1182&amp;F1182,'Commentaires Offres'!H:I,2,0),"")</f>
        <v/>
      </c>
      <c r="Q1182" s="6" t="str">
        <f>IFERROR(VLOOKUP(A1182&amp;F1182,'Commentaires Offres'!C:D,2,0),"")</f>
        <v/>
      </c>
      <c r="R1182" t="str">
        <f>IFERROR(VLOOKUP(L1182,Tables!A:C,3,0),"")</f>
        <v>BTP</v>
      </c>
      <c r="S1182" t="str">
        <f>IFERROR(VLOOKUP(L1182,Tables!A:C,2,0),"")</f>
        <v>Travail du bois niveau V, IV</v>
      </c>
      <c r="T1182">
        <f t="shared" si="54"/>
        <v>4</v>
      </c>
      <c r="U1182">
        <f t="shared" si="55"/>
        <v>2025</v>
      </c>
      <c r="V1182" t="str">
        <f t="shared" si="56"/>
        <v>Oui</v>
      </c>
    </row>
    <row r="1183" spans="1:22" ht="18" customHeight="1" x14ac:dyDescent="0.3">
      <c r="A1183" s="1" t="s">
        <v>61</v>
      </c>
      <c r="B1183" s="2">
        <v>45798</v>
      </c>
      <c r="C1183" s="34">
        <v>46045</v>
      </c>
      <c r="D1183" s="3" t="s">
        <v>538</v>
      </c>
      <c r="E1183" s="4">
        <v>11843</v>
      </c>
      <c r="F1183" s="5">
        <v>24093</v>
      </c>
      <c r="G1183" s="4">
        <v>4</v>
      </c>
      <c r="H1183" s="7" t="s">
        <v>9</v>
      </c>
      <c r="I1183" s="35">
        <v>13608</v>
      </c>
      <c r="J1183" s="1" t="s">
        <v>19</v>
      </c>
      <c r="K1183" s="6" t="s">
        <v>20</v>
      </c>
      <c r="L1183" s="1">
        <v>108</v>
      </c>
      <c r="M1183" s="6" t="s">
        <v>33</v>
      </c>
      <c r="N1183" s="6" t="s">
        <v>235</v>
      </c>
      <c r="O1183" s="4">
        <v>5</v>
      </c>
      <c r="P1183" s="3" t="str">
        <f>IFERROR(VLOOKUP(A1183&amp;F1183,'Commentaires Offres'!H:I,2,0),"")</f>
        <v/>
      </c>
      <c r="Q1183" s="6" t="str">
        <f>IFERROR(VLOOKUP(A1183&amp;F1183,'Commentaires Offres'!C:D,2,0),"")</f>
        <v/>
      </c>
      <c r="R1183" t="str">
        <f>IFERROR(VLOOKUP(L1183,Tables!A:C,3,0),"")</f>
        <v>BTP</v>
      </c>
      <c r="S1183" t="str">
        <f>IFERROR(VLOOKUP(L1183,Tables!A:C,2,0),"")</f>
        <v>Equipement Génie climatique</v>
      </c>
      <c r="T1183">
        <f t="shared" si="54"/>
        <v>5</v>
      </c>
      <c r="U1183">
        <f t="shared" si="55"/>
        <v>2025</v>
      </c>
      <c r="V1183" t="str">
        <f t="shared" si="56"/>
        <v>Oui</v>
      </c>
    </row>
    <row r="1184" spans="1:22" ht="18" customHeight="1" x14ac:dyDescent="0.3">
      <c r="A1184" s="1" t="s">
        <v>61</v>
      </c>
      <c r="B1184" s="2">
        <v>45813</v>
      </c>
      <c r="C1184" s="34">
        <v>46037</v>
      </c>
      <c r="D1184" s="3" t="s">
        <v>513</v>
      </c>
      <c r="E1184" s="4">
        <v>9783</v>
      </c>
      <c r="F1184" s="5">
        <v>24107</v>
      </c>
      <c r="G1184" s="4">
        <v>6</v>
      </c>
      <c r="H1184" s="7" t="s">
        <v>9</v>
      </c>
      <c r="I1184" s="35">
        <v>12397.000000000002</v>
      </c>
      <c r="J1184" s="1" t="s">
        <v>19</v>
      </c>
      <c r="K1184" s="6" t="s">
        <v>20</v>
      </c>
      <c r="L1184" s="1">
        <v>124</v>
      </c>
      <c r="M1184" s="6" t="s">
        <v>37</v>
      </c>
      <c r="N1184" s="6" t="s">
        <v>185</v>
      </c>
      <c r="O1184" s="4">
        <v>6</v>
      </c>
      <c r="P1184" s="3" t="str">
        <f>IFERROR(VLOOKUP(A1184&amp;F1184,'Commentaires Offres'!H:I,2,0),"")</f>
        <v/>
      </c>
      <c r="Q1184" s="6" t="str">
        <f>IFERROR(VLOOKUP(A1184&amp;F1184,'Commentaires Offres'!C:D,2,0),"")</f>
        <v/>
      </c>
      <c r="R1184" t="str">
        <f>IFERROR(VLOOKUP(L1184,Tables!A:C,3,0),"")</f>
        <v>BTP</v>
      </c>
      <c r="S1184" t="str">
        <f>IFERROR(VLOOKUP(L1184,Tables!A:C,2,0),"")</f>
        <v>Equipement Electrique</v>
      </c>
      <c r="T1184">
        <f t="shared" si="54"/>
        <v>6</v>
      </c>
      <c r="U1184">
        <f t="shared" si="55"/>
        <v>2025</v>
      </c>
      <c r="V1184" t="str">
        <f t="shared" si="56"/>
        <v>Oui</v>
      </c>
    </row>
    <row r="1185" spans="1:22" ht="18" customHeight="1" x14ac:dyDescent="0.3">
      <c r="A1185" s="1" t="s">
        <v>61</v>
      </c>
      <c r="B1185" s="2">
        <v>45818</v>
      </c>
      <c r="C1185" s="34">
        <v>46037</v>
      </c>
      <c r="D1185" s="3" t="s">
        <v>801</v>
      </c>
      <c r="E1185" s="4">
        <v>16368</v>
      </c>
      <c r="F1185" s="5">
        <v>24106</v>
      </c>
      <c r="G1185" s="4">
        <v>10</v>
      </c>
      <c r="H1185" s="7" t="s">
        <v>23</v>
      </c>
      <c r="I1185" s="35" t="s">
        <v>23</v>
      </c>
      <c r="J1185" s="1" t="s">
        <v>19</v>
      </c>
      <c r="K1185" s="6" t="s">
        <v>40</v>
      </c>
      <c r="L1185" s="1">
        <v>124</v>
      </c>
      <c r="M1185" s="6" t="s">
        <v>37</v>
      </c>
      <c r="N1185" s="6" t="s">
        <v>800</v>
      </c>
      <c r="O1185" s="4">
        <v>10</v>
      </c>
      <c r="P1185" s="3" t="str">
        <f>IFERROR(VLOOKUP(A1185&amp;F1185,'Commentaires Offres'!H:I,2,0),"")</f>
        <v/>
      </c>
      <c r="Q1185" s="6" t="str">
        <f>IFERROR(VLOOKUP(A1185&amp;F1185,'Commentaires Offres'!C:D,2,0),"")</f>
        <v/>
      </c>
      <c r="R1185" t="str">
        <f>IFERROR(VLOOKUP(L1185,Tables!A:C,3,0),"")</f>
        <v>BTP</v>
      </c>
      <c r="S1185" t="str">
        <f>IFERROR(VLOOKUP(L1185,Tables!A:C,2,0),"")</f>
        <v>Equipement Electrique</v>
      </c>
      <c r="T1185">
        <f t="shared" si="54"/>
        <v>6</v>
      </c>
      <c r="U1185">
        <f t="shared" si="55"/>
        <v>2025</v>
      </c>
      <c r="V1185" t="str">
        <f t="shared" si="56"/>
        <v>Non</v>
      </c>
    </row>
    <row r="1186" spans="1:22" ht="18" customHeight="1" x14ac:dyDescent="0.3">
      <c r="A1186" s="1" t="s">
        <v>61</v>
      </c>
      <c r="B1186" s="2">
        <v>45826</v>
      </c>
      <c r="C1186" s="34">
        <v>46164</v>
      </c>
      <c r="D1186" s="3" t="s">
        <v>528</v>
      </c>
      <c r="E1186" s="4">
        <v>12721</v>
      </c>
      <c r="F1186" s="5">
        <v>24096</v>
      </c>
      <c r="G1186" s="4">
        <v>8</v>
      </c>
      <c r="H1186" s="7" t="s">
        <v>23</v>
      </c>
      <c r="I1186" s="35" t="s">
        <v>23</v>
      </c>
      <c r="J1186" s="1" t="s">
        <v>19</v>
      </c>
      <c r="K1186" s="6" t="s">
        <v>20</v>
      </c>
      <c r="L1186" s="1">
        <v>108</v>
      </c>
      <c r="M1186" s="6" t="s">
        <v>33</v>
      </c>
      <c r="N1186" s="6" t="s">
        <v>795</v>
      </c>
      <c r="O1186" s="4">
        <v>8</v>
      </c>
      <c r="P1186" s="3" t="str">
        <f>IFERROR(VLOOKUP(A1186&amp;F1186,'Commentaires Offres'!H:I,2,0),"")</f>
        <v/>
      </c>
      <c r="Q1186" s="6" t="str">
        <f>IFERROR(VLOOKUP(A1186&amp;F1186,'Commentaires Offres'!C:D,2,0),"")</f>
        <v/>
      </c>
      <c r="R1186" t="str">
        <f>IFERROR(VLOOKUP(L1186,Tables!A:C,3,0),"")</f>
        <v>BTP</v>
      </c>
      <c r="S1186" t="str">
        <f>IFERROR(VLOOKUP(L1186,Tables!A:C,2,0),"")</f>
        <v>Equipement Génie climatique</v>
      </c>
      <c r="T1186">
        <f t="shared" si="54"/>
        <v>6</v>
      </c>
      <c r="U1186">
        <f t="shared" si="55"/>
        <v>2025</v>
      </c>
      <c r="V1186" t="str">
        <f t="shared" si="56"/>
        <v>Non</v>
      </c>
    </row>
    <row r="1187" spans="1:22" ht="18" customHeight="1" x14ac:dyDescent="0.3">
      <c r="A1187" s="1" t="s">
        <v>61</v>
      </c>
      <c r="B1187" s="2">
        <v>45826</v>
      </c>
      <c r="C1187" s="34">
        <v>46190</v>
      </c>
      <c r="D1187" s="3" t="s">
        <v>551</v>
      </c>
      <c r="E1187" s="4">
        <v>16097</v>
      </c>
      <c r="F1187" s="5">
        <v>24114</v>
      </c>
      <c r="G1187" s="4">
        <v>4</v>
      </c>
      <c r="H1187" s="7" t="s">
        <v>23</v>
      </c>
      <c r="I1187" s="35" t="s">
        <v>23</v>
      </c>
      <c r="J1187" s="1" t="s">
        <v>19</v>
      </c>
      <c r="K1187" s="6" t="s">
        <v>20</v>
      </c>
      <c r="L1187" s="1">
        <v>170</v>
      </c>
      <c r="M1187" s="6" t="s">
        <v>35</v>
      </c>
      <c r="N1187" s="6" t="s">
        <v>802</v>
      </c>
      <c r="O1187" s="4">
        <v>4</v>
      </c>
      <c r="P1187" s="3" t="str">
        <f>IFERROR(VLOOKUP(A1187&amp;F1187,'Commentaires Offres'!H:I,2,0),"")</f>
        <v/>
      </c>
      <c r="Q1187" s="6" t="str">
        <f>IFERROR(VLOOKUP(A1187&amp;F1187,'Commentaires Offres'!C:D,2,0),"")</f>
        <v/>
      </c>
      <c r="R1187" t="str">
        <f>IFERROR(VLOOKUP(L1187,Tables!A:C,3,0),"")</f>
        <v>Industrie</v>
      </c>
      <c r="S1187" t="str">
        <f>IFERROR(VLOOKUP(L1187,Tables!A:C,2,0),"")</f>
        <v>Réparation véhicules légers</v>
      </c>
      <c r="T1187">
        <f t="shared" si="54"/>
        <v>6</v>
      </c>
      <c r="U1187">
        <f t="shared" si="55"/>
        <v>2025</v>
      </c>
      <c r="V1187" t="str">
        <f t="shared" si="56"/>
        <v>Non</v>
      </c>
    </row>
    <row r="1188" spans="1:22" ht="18" customHeight="1" x14ac:dyDescent="0.3">
      <c r="A1188" s="1" t="s">
        <v>61</v>
      </c>
      <c r="B1188" s="2">
        <v>45831</v>
      </c>
      <c r="C1188" s="34">
        <v>46045</v>
      </c>
      <c r="D1188" s="3" t="s">
        <v>527</v>
      </c>
      <c r="E1188" s="4">
        <v>7050</v>
      </c>
      <c r="F1188" s="5">
        <v>24090</v>
      </c>
      <c r="G1188" s="4">
        <v>8</v>
      </c>
      <c r="H1188" s="7" t="s">
        <v>9</v>
      </c>
      <c r="I1188" s="35">
        <v>11396</v>
      </c>
      <c r="J1188" s="1" t="s">
        <v>19</v>
      </c>
      <c r="K1188" s="6" t="s">
        <v>20</v>
      </c>
      <c r="L1188" s="1">
        <v>108</v>
      </c>
      <c r="M1188" s="6" t="s">
        <v>33</v>
      </c>
      <c r="N1188" s="6" t="s">
        <v>62</v>
      </c>
      <c r="O1188" s="4">
        <v>8</v>
      </c>
      <c r="P1188" s="3" t="str">
        <f>IFERROR(VLOOKUP(A1188&amp;F1188,'Commentaires Offres'!H:I,2,0),"")</f>
        <v/>
      </c>
      <c r="Q1188" s="6" t="str">
        <f>IFERROR(VLOOKUP(A1188&amp;F1188,'Commentaires Offres'!C:D,2,0),"")</f>
        <v/>
      </c>
      <c r="R1188" t="str">
        <f>IFERROR(VLOOKUP(L1188,Tables!A:C,3,0),"")</f>
        <v>BTP</v>
      </c>
      <c r="S1188" t="str">
        <f>IFERROR(VLOOKUP(L1188,Tables!A:C,2,0),"")</f>
        <v>Equipement Génie climatique</v>
      </c>
      <c r="T1188">
        <f t="shared" si="54"/>
        <v>6</v>
      </c>
      <c r="U1188">
        <f t="shared" si="55"/>
        <v>2025</v>
      </c>
      <c r="V1188" t="str">
        <f t="shared" si="56"/>
        <v>Oui</v>
      </c>
    </row>
    <row r="1189" spans="1:22" ht="18" customHeight="1" x14ac:dyDescent="0.3">
      <c r="A1189" s="1" t="s">
        <v>61</v>
      </c>
      <c r="B1189" s="2">
        <v>45924</v>
      </c>
      <c r="C1189" s="34">
        <v>46282</v>
      </c>
      <c r="D1189" s="3" t="s">
        <v>517</v>
      </c>
      <c r="E1189" s="4">
        <v>12722</v>
      </c>
      <c r="F1189" s="5">
        <v>24124</v>
      </c>
      <c r="G1189" s="4">
        <v>6</v>
      </c>
      <c r="H1189" s="7" t="s">
        <v>23</v>
      </c>
      <c r="I1189" s="35" t="s">
        <v>23</v>
      </c>
      <c r="J1189" s="1" t="s">
        <v>19</v>
      </c>
      <c r="K1189" s="6" t="s">
        <v>20</v>
      </c>
      <c r="L1189" s="1">
        <v>124</v>
      </c>
      <c r="M1189" s="6" t="s">
        <v>37</v>
      </c>
      <c r="N1189" s="6" t="s">
        <v>803</v>
      </c>
      <c r="O1189" s="4">
        <v>6</v>
      </c>
      <c r="P1189" s="3" t="str">
        <f>IFERROR(VLOOKUP(A1189&amp;F1189,'Commentaires Offres'!H:I,2,0),"")</f>
        <v/>
      </c>
      <c r="Q1189" s="6" t="str">
        <f>IFERROR(VLOOKUP(A1189&amp;F1189,'Commentaires Offres'!C:D,2,0),"")</f>
        <v/>
      </c>
      <c r="R1189" t="str">
        <f>IFERROR(VLOOKUP(L1189,Tables!A:C,3,0),"")</f>
        <v>BTP</v>
      </c>
      <c r="S1189" t="str">
        <f>IFERROR(VLOOKUP(L1189,Tables!A:C,2,0),"")</f>
        <v>Equipement Electrique</v>
      </c>
      <c r="T1189">
        <f t="shared" si="54"/>
        <v>9</v>
      </c>
      <c r="U1189">
        <f t="shared" si="55"/>
        <v>2025</v>
      </c>
      <c r="V1189" t="str">
        <f t="shared" si="56"/>
        <v>Non</v>
      </c>
    </row>
    <row r="1190" spans="1:22" ht="18" customHeight="1" x14ac:dyDescent="0.3">
      <c r="A1190" s="1" t="s">
        <v>61</v>
      </c>
      <c r="B1190" s="2">
        <v>45929</v>
      </c>
      <c r="C1190" s="34">
        <v>46010</v>
      </c>
      <c r="D1190" s="3" t="s">
        <v>571</v>
      </c>
      <c r="E1190" s="4">
        <v>15646</v>
      </c>
      <c r="F1190" s="5">
        <v>24128</v>
      </c>
      <c r="G1190" s="4">
        <v>12</v>
      </c>
      <c r="H1190" s="7" t="s">
        <v>23</v>
      </c>
      <c r="I1190" s="35" t="s">
        <v>23</v>
      </c>
      <c r="J1190" s="1" t="s">
        <v>19</v>
      </c>
      <c r="K1190" s="6" t="s">
        <v>20</v>
      </c>
      <c r="L1190" s="1">
        <v>176</v>
      </c>
      <c r="M1190" s="6" t="s">
        <v>38</v>
      </c>
      <c r="N1190" s="6" t="s">
        <v>787</v>
      </c>
      <c r="O1190" s="4">
        <v>12</v>
      </c>
      <c r="P1190" s="3" t="str">
        <f>IFERROR(VLOOKUP(A1190&amp;F1190,'Commentaires Offres'!H:I,2,0),"")</f>
        <v/>
      </c>
      <c r="Q1190" s="6" t="str">
        <f>IFERROR(VLOOKUP(A1190&amp;F1190,'Commentaires Offres'!C:D,2,0),"")</f>
        <v/>
      </c>
      <c r="R1190" t="str">
        <f>IFERROR(VLOOKUP(L1190,Tables!A:C,3,0),"")</f>
        <v>Tertiaire</v>
      </c>
      <c r="S1190" t="str">
        <f>IFERROR(VLOOKUP(L1190,Tables!A:C,2,0),"")</f>
        <v>Services aux particuliers</v>
      </c>
      <c r="T1190">
        <f t="shared" si="54"/>
        <v>9</v>
      </c>
      <c r="U1190">
        <f t="shared" si="55"/>
        <v>2025</v>
      </c>
      <c r="V1190" t="str">
        <f t="shared" si="56"/>
        <v>Non</v>
      </c>
    </row>
    <row r="1191" spans="1:22" ht="18" customHeight="1" x14ac:dyDescent="0.3">
      <c r="A1191" s="1" t="s">
        <v>61</v>
      </c>
      <c r="B1191" s="2">
        <v>45931</v>
      </c>
      <c r="C1191" s="34">
        <v>46164</v>
      </c>
      <c r="D1191" s="3" t="s">
        <v>538</v>
      </c>
      <c r="E1191" s="4">
        <v>11843</v>
      </c>
      <c r="F1191" s="5">
        <v>24094</v>
      </c>
      <c r="G1191" s="4">
        <v>5</v>
      </c>
      <c r="H1191" s="7" t="s">
        <v>9</v>
      </c>
      <c r="I1191" s="35">
        <v>13608</v>
      </c>
      <c r="J1191" s="1" t="s">
        <v>19</v>
      </c>
      <c r="K1191" s="6" t="s">
        <v>20</v>
      </c>
      <c r="L1191" s="1">
        <v>108</v>
      </c>
      <c r="M1191" s="6" t="s">
        <v>33</v>
      </c>
      <c r="N1191" s="6" t="s">
        <v>235</v>
      </c>
      <c r="O1191" s="4">
        <v>5</v>
      </c>
      <c r="P1191" s="3" t="str">
        <f>IFERROR(VLOOKUP(A1191&amp;F1191,'Commentaires Offres'!H:I,2,0),"")</f>
        <v/>
      </c>
      <c r="Q1191" s="6" t="str">
        <f>IFERROR(VLOOKUP(A1191&amp;F1191,'Commentaires Offres'!C:D,2,0),"")</f>
        <v/>
      </c>
      <c r="R1191" t="str">
        <f>IFERROR(VLOOKUP(L1191,Tables!A:C,3,0),"")</f>
        <v>BTP</v>
      </c>
      <c r="S1191" t="str">
        <f>IFERROR(VLOOKUP(L1191,Tables!A:C,2,0),"")</f>
        <v>Equipement Génie climatique</v>
      </c>
      <c r="T1191">
        <f t="shared" si="54"/>
        <v>10</v>
      </c>
      <c r="U1191">
        <f t="shared" si="55"/>
        <v>2025</v>
      </c>
      <c r="V1191" t="str">
        <f t="shared" si="56"/>
        <v>Oui</v>
      </c>
    </row>
    <row r="1192" spans="1:22" ht="18" customHeight="1" x14ac:dyDescent="0.3">
      <c r="A1192" s="1" t="s">
        <v>61</v>
      </c>
      <c r="B1192" s="2">
        <v>45943</v>
      </c>
      <c r="C1192" s="34">
        <v>46304</v>
      </c>
      <c r="D1192" s="3" t="s">
        <v>551</v>
      </c>
      <c r="E1192" s="4">
        <v>16097</v>
      </c>
      <c r="F1192" s="5">
        <v>24113</v>
      </c>
      <c r="G1192" s="4">
        <v>10</v>
      </c>
      <c r="H1192" s="7" t="s">
        <v>23</v>
      </c>
      <c r="I1192" s="35" t="s">
        <v>23</v>
      </c>
      <c r="J1192" s="1" t="s">
        <v>19</v>
      </c>
      <c r="K1192" s="6" t="s">
        <v>211</v>
      </c>
      <c r="L1192" s="1">
        <v>170</v>
      </c>
      <c r="M1192" s="6" t="s">
        <v>35</v>
      </c>
      <c r="N1192" s="6" t="s">
        <v>804</v>
      </c>
      <c r="O1192" s="4">
        <v>12</v>
      </c>
      <c r="P1192" s="3" t="str">
        <f>IFERROR(VLOOKUP(A1192&amp;F1192,'Commentaires Offres'!H:I,2,0),"")</f>
        <v/>
      </c>
      <c r="Q1192" s="6" t="str">
        <f>IFERROR(VLOOKUP(A1192&amp;F1192,'Commentaires Offres'!C:D,2,0),"")</f>
        <v/>
      </c>
      <c r="R1192" t="str">
        <f>IFERROR(VLOOKUP(L1192,Tables!A:C,3,0),"")</f>
        <v>Industrie</v>
      </c>
      <c r="S1192" t="str">
        <f>IFERROR(VLOOKUP(L1192,Tables!A:C,2,0),"")</f>
        <v>Réparation véhicules légers</v>
      </c>
      <c r="T1192">
        <f t="shared" si="54"/>
        <v>10</v>
      </c>
      <c r="U1192">
        <f t="shared" si="55"/>
        <v>2025</v>
      </c>
      <c r="V1192" t="str">
        <f t="shared" si="56"/>
        <v>Non</v>
      </c>
    </row>
    <row r="1193" spans="1:22" ht="18" customHeight="1" x14ac:dyDescent="0.3">
      <c r="A1193" s="1" t="s">
        <v>61</v>
      </c>
      <c r="B1193" s="2">
        <v>45964</v>
      </c>
      <c r="C1193" s="34">
        <v>46164</v>
      </c>
      <c r="D1193" s="3" t="s">
        <v>527</v>
      </c>
      <c r="E1193" s="4">
        <v>7050</v>
      </c>
      <c r="F1193" s="5">
        <v>24091</v>
      </c>
      <c r="G1193" s="4">
        <v>8</v>
      </c>
      <c r="H1193" s="7" t="s">
        <v>9</v>
      </c>
      <c r="I1193" s="35">
        <v>11396</v>
      </c>
      <c r="J1193" s="1" t="s">
        <v>19</v>
      </c>
      <c r="K1193" s="6" t="s">
        <v>20</v>
      </c>
      <c r="L1193" s="1">
        <v>108</v>
      </c>
      <c r="M1193" s="6" t="s">
        <v>33</v>
      </c>
      <c r="N1193" s="6" t="s">
        <v>62</v>
      </c>
      <c r="O1193" s="4">
        <v>8</v>
      </c>
      <c r="P1193" s="3" t="str">
        <f>IFERROR(VLOOKUP(A1193&amp;F1193,'Commentaires Offres'!H:I,2,0),"")</f>
        <v/>
      </c>
      <c r="Q1193" s="6" t="str">
        <f>IFERROR(VLOOKUP(A1193&amp;F1193,'Commentaires Offres'!C:D,2,0),"")</f>
        <v/>
      </c>
      <c r="R1193" t="str">
        <f>IFERROR(VLOOKUP(L1193,Tables!A:C,3,0),"")</f>
        <v>BTP</v>
      </c>
      <c r="S1193" t="str">
        <f>IFERROR(VLOOKUP(L1193,Tables!A:C,2,0),"")</f>
        <v>Equipement Génie climatique</v>
      </c>
      <c r="T1193">
        <f t="shared" si="54"/>
        <v>11</v>
      </c>
      <c r="U1193">
        <f t="shared" si="55"/>
        <v>2025</v>
      </c>
      <c r="V1193" t="str">
        <f t="shared" si="56"/>
        <v>Oui</v>
      </c>
    </row>
    <row r="1194" spans="1:22" ht="18" customHeight="1" x14ac:dyDescent="0.3">
      <c r="A1194" s="1" t="s">
        <v>61</v>
      </c>
      <c r="B1194" s="2">
        <v>45966</v>
      </c>
      <c r="C1194" s="34">
        <v>46325</v>
      </c>
      <c r="D1194" s="3" t="s">
        <v>528</v>
      </c>
      <c r="E1194" s="4">
        <v>12721</v>
      </c>
      <c r="F1194" s="5">
        <v>24097</v>
      </c>
      <c r="G1194" s="4">
        <v>8</v>
      </c>
      <c r="H1194" s="7" t="s">
        <v>23</v>
      </c>
      <c r="I1194" s="35" t="s">
        <v>23</v>
      </c>
      <c r="J1194" s="1" t="s">
        <v>19</v>
      </c>
      <c r="K1194" s="6" t="s">
        <v>20</v>
      </c>
      <c r="L1194" s="1">
        <v>108</v>
      </c>
      <c r="M1194" s="6" t="s">
        <v>33</v>
      </c>
      <c r="N1194" s="6" t="s">
        <v>795</v>
      </c>
      <c r="O1194" s="4">
        <v>8</v>
      </c>
      <c r="P1194" s="3" t="str">
        <f>IFERROR(VLOOKUP(A1194&amp;F1194,'Commentaires Offres'!H:I,2,0),"")</f>
        <v/>
      </c>
      <c r="Q1194" s="6" t="str">
        <f>IFERROR(VLOOKUP(A1194&amp;F1194,'Commentaires Offres'!C:D,2,0),"")</f>
        <v/>
      </c>
      <c r="R1194" t="str">
        <f>IFERROR(VLOOKUP(L1194,Tables!A:C,3,0),"")</f>
        <v>BTP</v>
      </c>
      <c r="S1194" t="str">
        <f>IFERROR(VLOOKUP(L1194,Tables!A:C,2,0),"")</f>
        <v>Equipement Génie climatique</v>
      </c>
      <c r="T1194">
        <f t="shared" si="54"/>
        <v>11</v>
      </c>
      <c r="U1194">
        <f t="shared" si="55"/>
        <v>2025</v>
      </c>
      <c r="V1194" t="str">
        <f t="shared" si="56"/>
        <v>Non</v>
      </c>
    </row>
    <row r="1195" spans="1:22" ht="18" customHeight="1" x14ac:dyDescent="0.3">
      <c r="A1195" s="1" t="s">
        <v>61</v>
      </c>
      <c r="B1195" s="2">
        <v>45980</v>
      </c>
      <c r="C1195" s="34">
        <v>46191</v>
      </c>
      <c r="D1195" s="3" t="s">
        <v>524</v>
      </c>
      <c r="E1195" s="4">
        <v>7127</v>
      </c>
      <c r="F1195" s="5">
        <v>24111</v>
      </c>
      <c r="G1195" s="4">
        <v>4</v>
      </c>
      <c r="H1195" s="7" t="s">
        <v>9</v>
      </c>
      <c r="I1195" s="35">
        <v>11270</v>
      </c>
      <c r="J1195" s="1" t="s">
        <v>19</v>
      </c>
      <c r="K1195" s="6" t="s">
        <v>20</v>
      </c>
      <c r="L1195" s="1">
        <v>170</v>
      </c>
      <c r="M1195" s="6" t="s">
        <v>35</v>
      </c>
      <c r="N1195" s="6" t="s">
        <v>274</v>
      </c>
      <c r="O1195" s="4">
        <v>4</v>
      </c>
      <c r="P1195" s="3" t="str">
        <f>IFERROR(VLOOKUP(A1195&amp;F1195,'Commentaires Offres'!H:I,2,0),"")</f>
        <v/>
      </c>
      <c r="Q1195" s="6" t="str">
        <f>IFERROR(VLOOKUP(A1195&amp;F1195,'Commentaires Offres'!C:D,2,0),"")</f>
        <v/>
      </c>
      <c r="R1195" t="str">
        <f>IFERROR(VLOOKUP(L1195,Tables!A:C,3,0),"")</f>
        <v>Industrie</v>
      </c>
      <c r="S1195" t="str">
        <f>IFERROR(VLOOKUP(L1195,Tables!A:C,2,0),"")</f>
        <v>Réparation véhicules légers</v>
      </c>
      <c r="T1195">
        <f t="shared" si="54"/>
        <v>11</v>
      </c>
      <c r="U1195">
        <f t="shared" si="55"/>
        <v>2025</v>
      </c>
      <c r="V1195" t="str">
        <f t="shared" si="56"/>
        <v>Oui</v>
      </c>
    </row>
    <row r="1196" spans="1:22" ht="18" customHeight="1" x14ac:dyDescent="0.3">
      <c r="A1196" s="8" t="s">
        <v>61</v>
      </c>
      <c r="B1196" s="2">
        <v>45988</v>
      </c>
      <c r="C1196" s="34">
        <v>46198</v>
      </c>
      <c r="D1196" s="3" t="s">
        <v>513</v>
      </c>
      <c r="E1196" s="4">
        <v>9783</v>
      </c>
      <c r="F1196" s="5">
        <v>24123</v>
      </c>
      <c r="G1196" s="4">
        <v>6</v>
      </c>
      <c r="H1196" s="7" t="s">
        <v>9</v>
      </c>
      <c r="I1196" s="35">
        <v>12397.000000000002</v>
      </c>
      <c r="J1196" s="1" t="s">
        <v>19</v>
      </c>
      <c r="K1196" s="6" t="s">
        <v>20</v>
      </c>
      <c r="L1196" s="1">
        <v>124</v>
      </c>
      <c r="M1196" s="6" t="s">
        <v>37</v>
      </c>
      <c r="N1196" s="6" t="s">
        <v>185</v>
      </c>
      <c r="O1196" s="4">
        <v>6</v>
      </c>
      <c r="P1196" s="3" t="str">
        <f>IFERROR(VLOOKUP(A1196&amp;F1196,'Commentaires Offres'!H:I,2,0),"")</f>
        <v/>
      </c>
      <c r="Q1196" s="6" t="str">
        <f>IFERROR(VLOOKUP(A1196&amp;F1196,'Commentaires Offres'!C:D,2,0),"")</f>
        <v/>
      </c>
      <c r="R1196" t="str">
        <f>IFERROR(VLOOKUP(L1196,Tables!A:C,3,0),"")</f>
        <v>BTP</v>
      </c>
      <c r="S1196" t="str">
        <f>IFERROR(VLOOKUP(L1196,Tables!A:C,2,0),"")</f>
        <v>Equipement Electrique</v>
      </c>
      <c r="T1196">
        <f t="shared" si="54"/>
        <v>11</v>
      </c>
      <c r="U1196">
        <f t="shared" si="55"/>
        <v>2025</v>
      </c>
      <c r="V1196" t="str">
        <f t="shared" si="56"/>
        <v>Oui</v>
      </c>
    </row>
    <row r="1197" spans="1:22" ht="18" customHeight="1" x14ac:dyDescent="0.3">
      <c r="A1197" s="1" t="s">
        <v>64</v>
      </c>
      <c r="B1197" s="2">
        <v>45462</v>
      </c>
      <c r="C1197" s="34">
        <v>45616</v>
      </c>
      <c r="D1197" s="3" t="s">
        <v>805</v>
      </c>
      <c r="E1197" s="4">
        <v>16324</v>
      </c>
      <c r="F1197" s="5">
        <v>24174</v>
      </c>
      <c r="G1197" s="4">
        <v>10</v>
      </c>
      <c r="H1197" s="7" t="s">
        <v>23</v>
      </c>
      <c r="I1197" s="35" t="s">
        <v>23</v>
      </c>
      <c r="J1197" s="1" t="s">
        <v>19</v>
      </c>
      <c r="K1197" s="6" t="s">
        <v>40</v>
      </c>
      <c r="L1197" s="1">
        <v>166</v>
      </c>
      <c r="M1197" s="6" t="s">
        <v>49</v>
      </c>
      <c r="N1197" s="6"/>
      <c r="O1197" s="4">
        <v>10</v>
      </c>
      <c r="P1197" s="3" t="str">
        <f>IFERROR(VLOOKUP(A1197&amp;F1197,'Commentaires Offres'!H:I,2,0),"")</f>
        <v/>
      </c>
      <c r="Q1197" s="6" t="str">
        <f>IFERROR(VLOOKUP(A1197&amp;F1197,'Commentaires Offres'!C:D,2,0),"")</f>
        <v/>
      </c>
      <c r="R1197" t="str">
        <f>IFERROR(VLOOKUP(L1197,Tables!A:C,3,0),"")</f>
        <v>Tertiaire</v>
      </c>
      <c r="S1197" t="str">
        <f>IFERROR(VLOOKUP(L1197,Tables!A:C,2,0),"")</f>
        <v>Hotellerie et restauration</v>
      </c>
      <c r="T1197">
        <f t="shared" si="54"/>
        <v>6</v>
      </c>
      <c r="U1197">
        <f t="shared" si="55"/>
        <v>2024</v>
      </c>
      <c r="V1197" t="str">
        <f t="shared" si="56"/>
        <v>Non</v>
      </c>
    </row>
    <row r="1198" spans="1:22" ht="18" customHeight="1" x14ac:dyDescent="0.3">
      <c r="A1198" s="1" t="s">
        <v>64</v>
      </c>
      <c r="B1198" s="2">
        <v>45463</v>
      </c>
      <c r="C1198" s="34">
        <v>45547</v>
      </c>
      <c r="D1198" s="3" t="s">
        <v>353</v>
      </c>
      <c r="E1198" s="4">
        <v>15469</v>
      </c>
      <c r="F1198" s="5">
        <v>23714</v>
      </c>
      <c r="G1198" s="4">
        <v>6</v>
      </c>
      <c r="H1198" s="7" t="s">
        <v>9</v>
      </c>
      <c r="I1198" s="35">
        <v>3664</v>
      </c>
      <c r="J1198" s="1" t="s">
        <v>19</v>
      </c>
      <c r="K1198" s="6" t="s">
        <v>20</v>
      </c>
      <c r="L1198" s="1">
        <v>159</v>
      </c>
      <c r="M1198" s="6" t="s">
        <v>21</v>
      </c>
      <c r="N1198" s="6"/>
      <c r="O1198" s="4">
        <v>6</v>
      </c>
      <c r="P1198" s="3" t="str">
        <f>IFERROR(VLOOKUP(A1198&amp;F1198,'Commentaires Offres'!H:I,2,0),"")</f>
        <v/>
      </c>
      <c r="Q1198" s="6" t="str">
        <f>IFERROR(VLOOKUP(A1198&amp;F1198,'Commentaires Offres'!C:D,2,0),"")</f>
        <v/>
      </c>
      <c r="R1198" t="str">
        <f>IFERROR(VLOOKUP(L1198,Tables!A:C,3,0),"")</f>
        <v>Tertiaire</v>
      </c>
      <c r="S1198" t="str">
        <f>IFERROR(VLOOKUP(L1198,Tables!A:C,2,0),"")</f>
        <v>Secrétariat - Assistanat</v>
      </c>
      <c r="T1198">
        <f t="shared" si="54"/>
        <v>6</v>
      </c>
      <c r="U1198">
        <f t="shared" si="55"/>
        <v>2024</v>
      </c>
      <c r="V1198" t="str">
        <f t="shared" si="56"/>
        <v>Oui</v>
      </c>
    </row>
    <row r="1199" spans="1:22" ht="18" customHeight="1" x14ac:dyDescent="0.3">
      <c r="A1199" s="1" t="s">
        <v>64</v>
      </c>
      <c r="B1199" s="2">
        <v>45467</v>
      </c>
      <c r="C1199" s="34">
        <v>45777</v>
      </c>
      <c r="D1199" s="3" t="s">
        <v>607</v>
      </c>
      <c r="E1199" s="4">
        <v>7152</v>
      </c>
      <c r="F1199" s="5">
        <v>24063</v>
      </c>
      <c r="G1199" s="4">
        <v>12</v>
      </c>
      <c r="H1199" s="7" t="s">
        <v>9</v>
      </c>
      <c r="I1199" s="35">
        <v>23958</v>
      </c>
      <c r="J1199" s="1" t="s">
        <v>19</v>
      </c>
      <c r="K1199" s="6" t="s">
        <v>40</v>
      </c>
      <c r="L1199" s="1">
        <v>139</v>
      </c>
      <c r="M1199" s="6" t="s">
        <v>57</v>
      </c>
      <c r="N1199" s="6"/>
      <c r="O1199" s="4">
        <v>12</v>
      </c>
      <c r="P1199" s="3" t="str">
        <f>IFERROR(VLOOKUP(A1199&amp;F1199,'Commentaires Offres'!H:I,2,0),"")</f>
        <v/>
      </c>
      <c r="Q1199" s="6" t="str">
        <f>IFERROR(VLOOKUP(A1199&amp;F1199,'Commentaires Offres'!C:D,2,0),"")</f>
        <v/>
      </c>
      <c r="R1199" t="str">
        <f>IFERROR(VLOOKUP(L1199,Tables!A:C,3,0),"")</f>
        <v>Industrie</v>
      </c>
      <c r="S1199" t="str">
        <f>IFERROR(VLOOKUP(L1199,Tables!A:C,2,0),"")</f>
        <v>Electronique automatismes</v>
      </c>
      <c r="T1199">
        <f t="shared" si="54"/>
        <v>6</v>
      </c>
      <c r="U1199">
        <f t="shared" si="55"/>
        <v>2024</v>
      </c>
      <c r="V1199" t="str">
        <f t="shared" si="56"/>
        <v>Oui</v>
      </c>
    </row>
    <row r="1200" spans="1:22" ht="18" customHeight="1" x14ac:dyDescent="0.3">
      <c r="A1200" s="1" t="s">
        <v>64</v>
      </c>
      <c r="B1200" s="2">
        <v>45468</v>
      </c>
      <c r="C1200" s="34">
        <v>45576</v>
      </c>
      <c r="D1200" s="3" t="s">
        <v>881</v>
      </c>
      <c r="E1200" s="4">
        <v>14721</v>
      </c>
      <c r="F1200" s="5">
        <v>24176</v>
      </c>
      <c r="G1200" s="4">
        <v>12</v>
      </c>
      <c r="H1200" s="7" t="s">
        <v>23</v>
      </c>
      <c r="I1200" s="35" t="s">
        <v>23</v>
      </c>
      <c r="J1200" s="1" t="s">
        <v>19</v>
      </c>
      <c r="K1200" s="6" t="s">
        <v>20</v>
      </c>
      <c r="L1200" s="1">
        <v>164</v>
      </c>
      <c r="M1200" s="6" t="s">
        <v>27</v>
      </c>
      <c r="N1200" s="6"/>
      <c r="O1200" s="4">
        <v>7</v>
      </c>
      <c r="P1200" s="3" t="str">
        <f>IFERROR(VLOOKUP(A1200&amp;F1200,'Commentaires Offres'!H:I,2,0),"")</f>
        <v/>
      </c>
      <c r="Q1200" s="6" t="str">
        <f>IFERROR(VLOOKUP(A1200&amp;F1200,'Commentaires Offres'!C:D,2,0),"")</f>
        <v/>
      </c>
      <c r="R1200" t="str">
        <f>IFERROR(VLOOKUP(L1200,Tables!A:C,3,0),"")</f>
        <v>Tertiaire</v>
      </c>
      <c r="S1200" t="str">
        <f>IFERROR(VLOOKUP(L1200,Tables!A:C,2,0),"")</f>
        <v>Informatique et télécommunication</v>
      </c>
      <c r="T1200">
        <f t="shared" si="54"/>
        <v>6</v>
      </c>
      <c r="U1200">
        <f t="shared" si="55"/>
        <v>2024</v>
      </c>
      <c r="V1200" t="str">
        <f t="shared" si="56"/>
        <v>Non</v>
      </c>
    </row>
    <row r="1201" spans="1:22" ht="18" customHeight="1" x14ac:dyDescent="0.3">
      <c r="A1201" s="1" t="s">
        <v>64</v>
      </c>
      <c r="B1201" s="2">
        <v>45477</v>
      </c>
      <c r="C1201" s="34">
        <v>45561</v>
      </c>
      <c r="D1201" s="3" t="s">
        <v>338</v>
      </c>
      <c r="E1201" s="4">
        <v>13162</v>
      </c>
      <c r="F1201" s="5">
        <v>23048</v>
      </c>
      <c r="G1201" s="4">
        <v>4</v>
      </c>
      <c r="H1201" s="7" t="s">
        <v>9</v>
      </c>
      <c r="I1201" s="35">
        <v>2996</v>
      </c>
      <c r="J1201" s="1" t="s">
        <v>19</v>
      </c>
      <c r="K1201" s="6" t="s">
        <v>20</v>
      </c>
      <c r="L1201" s="1">
        <v>160</v>
      </c>
      <c r="M1201" s="6" t="s">
        <v>21</v>
      </c>
      <c r="N1201" s="6"/>
      <c r="O1201" s="4">
        <v>4</v>
      </c>
      <c r="P1201" s="3" t="str">
        <f>IFERROR(VLOOKUP(A1201&amp;F1201,'Commentaires Offres'!H:I,2,0),"")</f>
        <v/>
      </c>
      <c r="Q1201" s="6" t="str">
        <f>IFERROR(VLOOKUP(A1201&amp;F1201,'Commentaires Offres'!C:D,2,0),"")</f>
        <v/>
      </c>
      <c r="R1201" t="str">
        <f>IFERROR(VLOOKUP(L1201,Tables!A:C,3,0),"")</f>
        <v>Tertiaire</v>
      </c>
      <c r="S1201" t="str">
        <f>IFERROR(VLOOKUP(L1201,Tables!A:C,2,0),"")</f>
        <v>Comptabilité - Gestion</v>
      </c>
      <c r="T1201">
        <f t="shared" si="54"/>
        <v>7</v>
      </c>
      <c r="U1201">
        <f t="shared" si="55"/>
        <v>2024</v>
      </c>
      <c r="V1201" t="str">
        <f t="shared" si="56"/>
        <v>Oui</v>
      </c>
    </row>
    <row r="1202" spans="1:22" ht="18" customHeight="1" x14ac:dyDescent="0.3">
      <c r="A1202" s="1" t="s">
        <v>64</v>
      </c>
      <c r="B1202" s="2">
        <v>45477</v>
      </c>
      <c r="C1202" s="34">
        <v>45533</v>
      </c>
      <c r="D1202" s="3" t="s">
        <v>335</v>
      </c>
      <c r="E1202" s="4">
        <v>15141</v>
      </c>
      <c r="F1202" s="5">
        <v>23041</v>
      </c>
      <c r="G1202" s="4">
        <v>4</v>
      </c>
      <c r="H1202" s="7" t="s">
        <v>9</v>
      </c>
      <c r="I1202" s="35">
        <v>2880</v>
      </c>
      <c r="J1202" s="1" t="s">
        <v>19</v>
      </c>
      <c r="K1202" s="6" t="s">
        <v>20</v>
      </c>
      <c r="L1202" s="1">
        <v>160</v>
      </c>
      <c r="M1202" s="6" t="s">
        <v>21</v>
      </c>
      <c r="N1202" s="6"/>
      <c r="O1202" s="4">
        <v>4</v>
      </c>
      <c r="P1202" s="3" t="str">
        <f>IFERROR(VLOOKUP(A1202&amp;F1202,'Commentaires Offres'!H:I,2,0),"")</f>
        <v/>
      </c>
      <c r="Q1202" s="6" t="str">
        <f>IFERROR(VLOOKUP(A1202&amp;F1202,'Commentaires Offres'!C:D,2,0),"")</f>
        <v/>
      </c>
      <c r="R1202" t="str">
        <f>IFERROR(VLOOKUP(L1202,Tables!A:C,3,0),"")</f>
        <v>Tertiaire</v>
      </c>
      <c r="S1202" t="str">
        <f>IFERROR(VLOOKUP(L1202,Tables!A:C,2,0),"")</f>
        <v>Comptabilité - Gestion</v>
      </c>
      <c r="T1202">
        <f t="shared" si="54"/>
        <v>7</v>
      </c>
      <c r="U1202">
        <f t="shared" si="55"/>
        <v>2024</v>
      </c>
      <c r="V1202" t="str">
        <f t="shared" si="56"/>
        <v>Oui</v>
      </c>
    </row>
    <row r="1203" spans="1:22" ht="18" customHeight="1" x14ac:dyDescent="0.3">
      <c r="A1203" s="1" t="s">
        <v>64</v>
      </c>
      <c r="B1203" s="2">
        <v>45477</v>
      </c>
      <c r="C1203" s="34">
        <v>45573</v>
      </c>
      <c r="D1203" s="3" t="s">
        <v>806</v>
      </c>
      <c r="E1203" s="4">
        <v>16210</v>
      </c>
      <c r="F1203" s="5">
        <v>24179</v>
      </c>
      <c r="G1203" s="4">
        <v>4</v>
      </c>
      <c r="H1203" s="7" t="s">
        <v>23</v>
      </c>
      <c r="I1203" s="35" t="s">
        <v>23</v>
      </c>
      <c r="J1203" s="1" t="s">
        <v>19</v>
      </c>
      <c r="K1203" s="6" t="s">
        <v>20</v>
      </c>
      <c r="L1203" s="1">
        <v>159</v>
      </c>
      <c r="M1203" s="6" t="s">
        <v>31</v>
      </c>
      <c r="N1203" s="6"/>
      <c r="O1203" s="4">
        <v>4</v>
      </c>
      <c r="P1203" s="3" t="str">
        <f>IFERROR(VLOOKUP(A1203&amp;F1203,'Commentaires Offres'!H:I,2,0),"")</f>
        <v/>
      </c>
      <c r="Q1203" s="6" t="str">
        <f>IFERROR(VLOOKUP(A1203&amp;F1203,'Commentaires Offres'!C:D,2,0),"")</f>
        <v/>
      </c>
      <c r="R1203" t="str">
        <f>IFERROR(VLOOKUP(L1203,Tables!A:C,3,0),"")</f>
        <v>Tertiaire</v>
      </c>
      <c r="S1203" t="str">
        <f>IFERROR(VLOOKUP(L1203,Tables!A:C,2,0),"")</f>
        <v>Secrétariat - Assistanat</v>
      </c>
      <c r="T1203">
        <f t="shared" si="54"/>
        <v>7</v>
      </c>
      <c r="U1203">
        <f t="shared" si="55"/>
        <v>2024</v>
      </c>
      <c r="V1203" t="str">
        <f t="shared" si="56"/>
        <v>Non</v>
      </c>
    </row>
    <row r="1204" spans="1:22" ht="18" customHeight="1" x14ac:dyDescent="0.3">
      <c r="A1204" s="1" t="s">
        <v>64</v>
      </c>
      <c r="B1204" s="2">
        <v>45477</v>
      </c>
      <c r="C1204" s="34">
        <v>45547</v>
      </c>
      <c r="D1204" s="3" t="s">
        <v>395</v>
      </c>
      <c r="E1204" s="4">
        <v>15192</v>
      </c>
      <c r="F1204" s="5">
        <v>23351</v>
      </c>
      <c r="G1204" s="4">
        <v>4</v>
      </c>
      <c r="H1204" s="7" t="s">
        <v>9</v>
      </c>
      <c r="I1204" s="35">
        <v>3297</v>
      </c>
      <c r="J1204" s="1" t="s">
        <v>19</v>
      </c>
      <c r="K1204" s="6" t="s">
        <v>20</v>
      </c>
      <c r="L1204" s="1">
        <v>159</v>
      </c>
      <c r="M1204" s="6" t="s">
        <v>21</v>
      </c>
      <c r="N1204" s="6"/>
      <c r="O1204" s="4">
        <v>4</v>
      </c>
      <c r="P1204" s="3" t="str">
        <f>IFERROR(VLOOKUP(A1204&amp;F1204,'Commentaires Offres'!H:I,2,0),"")</f>
        <v/>
      </c>
      <c r="Q1204" s="6" t="str">
        <f>IFERROR(VLOOKUP(A1204&amp;F1204,'Commentaires Offres'!C:D,2,0),"")</f>
        <v/>
      </c>
      <c r="R1204" t="str">
        <f>IFERROR(VLOOKUP(L1204,Tables!A:C,3,0),"")</f>
        <v>Tertiaire</v>
      </c>
      <c r="S1204" t="str">
        <f>IFERROR(VLOOKUP(L1204,Tables!A:C,2,0),"")</f>
        <v>Secrétariat - Assistanat</v>
      </c>
      <c r="T1204">
        <f t="shared" si="54"/>
        <v>7</v>
      </c>
      <c r="U1204">
        <f t="shared" si="55"/>
        <v>2024</v>
      </c>
      <c r="V1204" t="str">
        <f t="shared" si="56"/>
        <v>Oui</v>
      </c>
    </row>
    <row r="1205" spans="1:22" ht="18" customHeight="1" x14ac:dyDescent="0.3">
      <c r="A1205" s="1" t="s">
        <v>64</v>
      </c>
      <c r="B1205" s="2">
        <v>45481</v>
      </c>
      <c r="C1205" s="34">
        <v>45707</v>
      </c>
      <c r="D1205" s="3" t="s">
        <v>608</v>
      </c>
      <c r="E1205" s="4">
        <v>7235</v>
      </c>
      <c r="F1205" s="5">
        <v>23517</v>
      </c>
      <c r="G1205" s="4">
        <v>8</v>
      </c>
      <c r="H1205" s="7" t="s">
        <v>9</v>
      </c>
      <c r="I1205" s="35">
        <v>12112</v>
      </c>
      <c r="J1205" s="1" t="s">
        <v>19</v>
      </c>
      <c r="K1205" s="6" t="s">
        <v>20</v>
      </c>
      <c r="L1205" s="1">
        <v>136</v>
      </c>
      <c r="M1205" s="6" t="s">
        <v>66</v>
      </c>
      <c r="N1205" s="6" t="s">
        <v>22</v>
      </c>
      <c r="O1205" s="4">
        <v>8</v>
      </c>
      <c r="P1205" s="3" t="str">
        <f>IFERROR(VLOOKUP(A1205&amp;F1205,'Commentaires Offres'!H:I,2,0),"")</f>
        <v>Formation complète</v>
      </c>
      <c r="Q1205" s="6" t="str">
        <f>IFERROR(VLOOKUP(A1205&amp;F1205,'Commentaires Offres'!C:D,2,0),"")</f>
        <v/>
      </c>
      <c r="R1205" t="str">
        <f>IFERROR(VLOOKUP(L1205,Tables!A:C,3,0),"")</f>
        <v>Industrie</v>
      </c>
      <c r="S1205" t="str">
        <f>IFERROR(VLOOKUP(L1205,Tables!A:C,2,0),"")</f>
        <v>Production industrielle</v>
      </c>
      <c r="T1205">
        <f t="shared" si="54"/>
        <v>7</v>
      </c>
      <c r="U1205">
        <f t="shared" si="55"/>
        <v>2024</v>
      </c>
      <c r="V1205" t="str">
        <f t="shared" si="56"/>
        <v>Oui</v>
      </c>
    </row>
    <row r="1206" spans="1:22" ht="18" customHeight="1" x14ac:dyDescent="0.3">
      <c r="A1206" s="1" t="s">
        <v>64</v>
      </c>
      <c r="B1206" s="2">
        <v>45484</v>
      </c>
      <c r="C1206" s="34">
        <v>45547</v>
      </c>
      <c r="D1206" s="3" t="s">
        <v>371</v>
      </c>
      <c r="E1206" s="4">
        <v>12776</v>
      </c>
      <c r="F1206" s="5">
        <v>23352</v>
      </c>
      <c r="G1206" s="4">
        <v>4</v>
      </c>
      <c r="H1206" s="7" t="s">
        <v>9</v>
      </c>
      <c r="I1206" s="35">
        <v>2814</v>
      </c>
      <c r="J1206" s="1" t="s">
        <v>19</v>
      </c>
      <c r="K1206" s="6" t="s">
        <v>20</v>
      </c>
      <c r="L1206" s="1">
        <v>159</v>
      </c>
      <c r="M1206" s="6" t="s">
        <v>21</v>
      </c>
      <c r="N1206" s="6"/>
      <c r="O1206" s="4">
        <v>4</v>
      </c>
      <c r="P1206" s="3" t="str">
        <f>IFERROR(VLOOKUP(A1206&amp;F1206,'Commentaires Offres'!H:I,2,0),"")</f>
        <v/>
      </c>
      <c r="Q1206" s="6" t="str">
        <f>IFERROR(VLOOKUP(A1206&amp;F1206,'Commentaires Offres'!C:D,2,0),"")</f>
        <v/>
      </c>
      <c r="R1206" t="str">
        <f>IFERROR(VLOOKUP(L1206,Tables!A:C,3,0),"")</f>
        <v>Tertiaire</v>
      </c>
      <c r="S1206" t="str">
        <f>IFERROR(VLOOKUP(L1206,Tables!A:C,2,0),"")</f>
        <v>Secrétariat - Assistanat</v>
      </c>
      <c r="T1206">
        <f t="shared" si="54"/>
        <v>7</v>
      </c>
      <c r="U1206">
        <f t="shared" si="55"/>
        <v>2024</v>
      </c>
      <c r="V1206" t="str">
        <f t="shared" si="56"/>
        <v>Oui</v>
      </c>
    </row>
    <row r="1207" spans="1:22" ht="18" customHeight="1" x14ac:dyDescent="0.3">
      <c r="A1207" s="1" t="s">
        <v>64</v>
      </c>
      <c r="B1207" s="2">
        <v>45488</v>
      </c>
      <c r="C1207" s="34">
        <v>45488</v>
      </c>
      <c r="D1207" s="3" t="s">
        <v>313</v>
      </c>
      <c r="E1207" s="4">
        <v>11063</v>
      </c>
      <c r="F1207" s="5">
        <v>23545</v>
      </c>
      <c r="G1207" s="4">
        <v>10</v>
      </c>
      <c r="H1207" s="7" t="s">
        <v>23</v>
      </c>
      <c r="I1207" s="35" t="s">
        <v>23</v>
      </c>
      <c r="J1207" s="1" t="s">
        <v>19</v>
      </c>
      <c r="K1207" s="6" t="s">
        <v>20</v>
      </c>
      <c r="L1207" s="1">
        <v>124</v>
      </c>
      <c r="M1207" s="6" t="s">
        <v>31</v>
      </c>
      <c r="N1207" s="6" t="s">
        <v>22</v>
      </c>
      <c r="O1207" s="4">
        <v>10</v>
      </c>
      <c r="P1207" s="3" t="str">
        <f>IFERROR(VLOOKUP(A1207&amp;F1207,'Commentaires Offres'!H:I,2,0),"")</f>
        <v/>
      </c>
      <c r="Q1207" s="6" t="str">
        <f>IFERROR(VLOOKUP(A1207&amp;F1207,'Commentaires Offres'!C:D,2,0),"")</f>
        <v/>
      </c>
      <c r="R1207" t="str">
        <f>IFERROR(VLOOKUP(L1207,Tables!A:C,3,0),"")</f>
        <v>BTP</v>
      </c>
      <c r="S1207" t="str">
        <f>IFERROR(VLOOKUP(L1207,Tables!A:C,2,0),"")</f>
        <v>Equipement Electrique</v>
      </c>
      <c r="T1207">
        <f t="shared" si="54"/>
        <v>7</v>
      </c>
      <c r="U1207">
        <f t="shared" si="55"/>
        <v>2024</v>
      </c>
      <c r="V1207" t="str">
        <f t="shared" si="56"/>
        <v>Non</v>
      </c>
    </row>
    <row r="1208" spans="1:22" ht="18" customHeight="1" x14ac:dyDescent="0.3">
      <c r="A1208" s="1" t="s">
        <v>64</v>
      </c>
      <c r="B1208" s="2">
        <v>45489</v>
      </c>
      <c r="C1208" s="34">
        <v>45491</v>
      </c>
      <c r="D1208" s="3" t="s">
        <v>290</v>
      </c>
      <c r="E1208" s="4">
        <v>11067</v>
      </c>
      <c r="F1208" s="5">
        <v>23530</v>
      </c>
      <c r="G1208" s="4">
        <v>10</v>
      </c>
      <c r="H1208" s="7" t="s">
        <v>23</v>
      </c>
      <c r="I1208" s="35" t="s">
        <v>23</v>
      </c>
      <c r="J1208" s="1" t="s">
        <v>19</v>
      </c>
      <c r="K1208" s="6" t="s">
        <v>20</v>
      </c>
      <c r="L1208" s="1">
        <v>124</v>
      </c>
      <c r="M1208" s="6" t="s">
        <v>31</v>
      </c>
      <c r="N1208" s="6" t="s">
        <v>22</v>
      </c>
      <c r="O1208" s="4">
        <v>10</v>
      </c>
      <c r="P1208" s="3" t="str">
        <f>IFERROR(VLOOKUP(A1208&amp;F1208,'Commentaires Offres'!H:I,2,0),"")</f>
        <v/>
      </c>
      <c r="Q1208" s="6" t="str">
        <f>IFERROR(VLOOKUP(A1208&amp;F1208,'Commentaires Offres'!C:D,2,0),"")</f>
        <v/>
      </c>
      <c r="R1208" t="str">
        <f>IFERROR(VLOOKUP(L1208,Tables!A:C,3,0),"")</f>
        <v>BTP</v>
      </c>
      <c r="S1208" t="str">
        <f>IFERROR(VLOOKUP(L1208,Tables!A:C,2,0),"")</f>
        <v>Equipement Electrique</v>
      </c>
      <c r="T1208">
        <f t="shared" si="54"/>
        <v>7</v>
      </c>
      <c r="U1208">
        <f t="shared" si="55"/>
        <v>2024</v>
      </c>
      <c r="V1208" t="str">
        <f t="shared" si="56"/>
        <v>Non</v>
      </c>
    </row>
    <row r="1209" spans="1:22" ht="18" customHeight="1" x14ac:dyDescent="0.3">
      <c r="A1209" s="1" t="s">
        <v>64</v>
      </c>
      <c r="B1209" s="2">
        <v>45491</v>
      </c>
      <c r="C1209" s="34">
        <v>45561</v>
      </c>
      <c r="D1209" s="3" t="s">
        <v>331</v>
      </c>
      <c r="E1209" s="4">
        <v>15140</v>
      </c>
      <c r="F1209" s="5">
        <v>23042</v>
      </c>
      <c r="G1209" s="4">
        <v>4</v>
      </c>
      <c r="H1209" s="7" t="s">
        <v>9</v>
      </c>
      <c r="I1209" s="35">
        <v>3584</v>
      </c>
      <c r="J1209" s="1" t="s">
        <v>19</v>
      </c>
      <c r="K1209" s="6" t="s">
        <v>20</v>
      </c>
      <c r="L1209" s="1">
        <v>160</v>
      </c>
      <c r="M1209" s="6" t="s">
        <v>21</v>
      </c>
      <c r="N1209" s="6"/>
      <c r="O1209" s="4">
        <v>4</v>
      </c>
      <c r="P1209" s="3" t="str">
        <f>IFERROR(VLOOKUP(A1209&amp;F1209,'Commentaires Offres'!H:I,2,0),"")</f>
        <v/>
      </c>
      <c r="Q1209" s="6" t="str">
        <f>IFERROR(VLOOKUP(A1209&amp;F1209,'Commentaires Offres'!C:D,2,0),"")</f>
        <v/>
      </c>
      <c r="R1209" t="str">
        <f>IFERROR(VLOOKUP(L1209,Tables!A:C,3,0),"")</f>
        <v>Tertiaire</v>
      </c>
      <c r="S1209" t="str">
        <f>IFERROR(VLOOKUP(L1209,Tables!A:C,2,0),"")</f>
        <v>Comptabilité - Gestion</v>
      </c>
      <c r="T1209">
        <f t="shared" si="54"/>
        <v>7</v>
      </c>
      <c r="U1209">
        <f t="shared" si="55"/>
        <v>2024</v>
      </c>
      <c r="V1209" t="str">
        <f t="shared" si="56"/>
        <v>Oui</v>
      </c>
    </row>
    <row r="1210" spans="1:22" ht="18" customHeight="1" x14ac:dyDescent="0.3">
      <c r="A1210" s="1" t="s">
        <v>64</v>
      </c>
      <c r="B1210" s="2">
        <v>45495</v>
      </c>
      <c r="C1210" s="34">
        <v>45498</v>
      </c>
      <c r="D1210" s="3" t="s">
        <v>417</v>
      </c>
      <c r="E1210" s="4">
        <v>13819</v>
      </c>
      <c r="F1210" s="5">
        <v>22678</v>
      </c>
      <c r="G1210" s="4">
        <v>4</v>
      </c>
      <c r="H1210" s="7" t="s">
        <v>23</v>
      </c>
      <c r="I1210" s="35" t="s">
        <v>23</v>
      </c>
      <c r="J1210" s="1" t="s">
        <v>19</v>
      </c>
      <c r="K1210" s="6" t="s">
        <v>20</v>
      </c>
      <c r="L1210" s="1">
        <v>128</v>
      </c>
      <c r="M1210" s="6" t="s">
        <v>31</v>
      </c>
      <c r="N1210" s="6" t="s">
        <v>22</v>
      </c>
      <c r="O1210" s="4">
        <v>4</v>
      </c>
      <c r="P1210" s="3" t="str">
        <f>IFERROR(VLOOKUP(A1210&amp;F1210,'Commentaires Offres'!H:I,2,0),"")</f>
        <v/>
      </c>
      <c r="Q1210" s="6" t="str">
        <f>IFERROR(VLOOKUP(A1210&amp;F1210,'Commentaires Offres'!C:D,2,0),"")</f>
        <v/>
      </c>
      <c r="R1210" t="str">
        <f>IFERROR(VLOOKUP(L1210,Tables!A:C,3,0),"")</f>
        <v>Industrie</v>
      </c>
      <c r="S1210" t="str">
        <f>IFERROR(VLOOKUP(L1210,Tables!A:C,2,0),"")</f>
        <v>Soudage et controle</v>
      </c>
      <c r="T1210">
        <f t="shared" si="54"/>
        <v>7</v>
      </c>
      <c r="U1210">
        <f t="shared" si="55"/>
        <v>2024</v>
      </c>
      <c r="V1210" t="str">
        <f t="shared" si="56"/>
        <v>Non</v>
      </c>
    </row>
    <row r="1211" spans="1:22" ht="18" customHeight="1" x14ac:dyDescent="0.3">
      <c r="A1211" s="1" t="s">
        <v>64</v>
      </c>
      <c r="B1211" s="2">
        <v>45495</v>
      </c>
      <c r="C1211" s="34">
        <v>45679</v>
      </c>
      <c r="D1211" s="3" t="s">
        <v>532</v>
      </c>
      <c r="E1211" s="4">
        <v>11519</v>
      </c>
      <c r="F1211" s="5">
        <v>23608</v>
      </c>
      <c r="G1211" s="4">
        <v>6</v>
      </c>
      <c r="H1211" s="7" t="s">
        <v>9</v>
      </c>
      <c r="I1211" s="35">
        <v>5558</v>
      </c>
      <c r="J1211" s="1" t="s">
        <v>19</v>
      </c>
      <c r="K1211" s="6" t="s">
        <v>20</v>
      </c>
      <c r="L1211" s="1">
        <v>159</v>
      </c>
      <c r="M1211" s="6" t="s">
        <v>21</v>
      </c>
      <c r="N1211" s="6"/>
      <c r="O1211" s="4">
        <v>6</v>
      </c>
      <c r="P1211" s="3" t="str">
        <f>IFERROR(VLOOKUP(A1211&amp;F1211,'Commentaires Offres'!H:I,2,0),"")</f>
        <v/>
      </c>
      <c r="Q1211" s="6" t="str">
        <f>IFERROR(VLOOKUP(A1211&amp;F1211,'Commentaires Offres'!C:D,2,0),"")</f>
        <v/>
      </c>
      <c r="R1211" t="str">
        <f>IFERROR(VLOOKUP(L1211,Tables!A:C,3,0),"")</f>
        <v>Tertiaire</v>
      </c>
      <c r="S1211" t="str">
        <f>IFERROR(VLOOKUP(L1211,Tables!A:C,2,0),"")</f>
        <v>Secrétariat - Assistanat</v>
      </c>
      <c r="T1211">
        <f t="shared" si="54"/>
        <v>7</v>
      </c>
      <c r="U1211">
        <f t="shared" si="55"/>
        <v>2024</v>
      </c>
      <c r="V1211" t="str">
        <f t="shared" si="56"/>
        <v>Oui</v>
      </c>
    </row>
    <row r="1212" spans="1:22" ht="18" customHeight="1" x14ac:dyDescent="0.3">
      <c r="A1212" s="1" t="s">
        <v>64</v>
      </c>
      <c r="B1212" s="2">
        <v>45496</v>
      </c>
      <c r="C1212" s="34">
        <v>45679</v>
      </c>
      <c r="D1212" s="3" t="s">
        <v>533</v>
      </c>
      <c r="E1212" s="4">
        <v>9659</v>
      </c>
      <c r="F1212" s="5">
        <v>23077</v>
      </c>
      <c r="G1212" s="4">
        <v>6</v>
      </c>
      <c r="H1212" s="7" t="s">
        <v>9</v>
      </c>
      <c r="I1212" s="35">
        <v>5985</v>
      </c>
      <c r="J1212" s="1" t="s">
        <v>19</v>
      </c>
      <c r="K1212" s="6" t="s">
        <v>20</v>
      </c>
      <c r="L1212" s="1">
        <v>159</v>
      </c>
      <c r="M1212" s="6" t="s">
        <v>21</v>
      </c>
      <c r="N1212" s="6"/>
      <c r="O1212" s="4">
        <v>6</v>
      </c>
      <c r="P1212" s="3" t="str">
        <f>IFERROR(VLOOKUP(A1212&amp;F1212,'Commentaires Offres'!H:I,2,0),"")</f>
        <v/>
      </c>
      <c r="Q1212" s="6" t="str">
        <f>IFERROR(VLOOKUP(A1212&amp;F1212,'Commentaires Offres'!C:D,2,0),"")</f>
        <v/>
      </c>
      <c r="R1212" t="str">
        <f>IFERROR(VLOOKUP(L1212,Tables!A:C,3,0),"")</f>
        <v>Tertiaire</v>
      </c>
      <c r="S1212" t="str">
        <f>IFERROR(VLOOKUP(L1212,Tables!A:C,2,0),"")</f>
        <v>Secrétariat - Assistanat</v>
      </c>
      <c r="T1212">
        <f t="shared" ref="T1212:T1275" si="57">IF(B1212="","",MONTH(B1212))</f>
        <v>7</v>
      </c>
      <c r="U1212">
        <f t="shared" ref="U1212:U1275" si="58">IF(B1212="","",YEAR(B1212))</f>
        <v>2024</v>
      </c>
      <c r="V1212" t="str">
        <f t="shared" ref="V1212:V1275" si="59">IFERROR(IF(H1212="","Non","Oui"),"")</f>
        <v>Oui</v>
      </c>
    </row>
    <row r="1213" spans="1:22" ht="18" customHeight="1" x14ac:dyDescent="0.3">
      <c r="A1213" s="1" t="s">
        <v>64</v>
      </c>
      <c r="B1213" s="2">
        <v>45498</v>
      </c>
      <c r="C1213" s="34">
        <v>45547</v>
      </c>
      <c r="D1213" s="3" t="s">
        <v>369</v>
      </c>
      <c r="E1213" s="4">
        <v>15468</v>
      </c>
      <c r="F1213" s="5">
        <v>23715</v>
      </c>
      <c r="G1213" s="4">
        <v>6</v>
      </c>
      <c r="H1213" s="7" t="s">
        <v>9</v>
      </c>
      <c r="I1213" s="35">
        <v>2211</v>
      </c>
      <c r="J1213" s="1" t="s">
        <v>19</v>
      </c>
      <c r="K1213" s="6" t="s">
        <v>20</v>
      </c>
      <c r="L1213" s="1">
        <v>159</v>
      </c>
      <c r="M1213" s="6" t="s">
        <v>21</v>
      </c>
      <c r="N1213" s="6"/>
      <c r="O1213" s="4">
        <v>6</v>
      </c>
      <c r="P1213" s="3" t="str">
        <f>IFERROR(VLOOKUP(A1213&amp;F1213,'Commentaires Offres'!H:I,2,0),"")</f>
        <v/>
      </c>
      <c r="Q1213" s="6" t="str">
        <f>IFERROR(VLOOKUP(A1213&amp;F1213,'Commentaires Offres'!C:D,2,0),"")</f>
        <v/>
      </c>
      <c r="R1213" t="str">
        <f>IFERROR(VLOOKUP(L1213,Tables!A:C,3,0),"")</f>
        <v>Tertiaire</v>
      </c>
      <c r="S1213" t="str">
        <f>IFERROR(VLOOKUP(L1213,Tables!A:C,2,0),"")</f>
        <v>Secrétariat - Assistanat</v>
      </c>
      <c r="T1213">
        <f t="shared" si="57"/>
        <v>7</v>
      </c>
      <c r="U1213">
        <f t="shared" si="58"/>
        <v>2024</v>
      </c>
      <c r="V1213" t="str">
        <f t="shared" si="59"/>
        <v>Oui</v>
      </c>
    </row>
    <row r="1214" spans="1:22" ht="18" customHeight="1" x14ac:dyDescent="0.3">
      <c r="A1214" s="1" t="s">
        <v>64</v>
      </c>
      <c r="B1214" s="2">
        <v>45498</v>
      </c>
      <c r="C1214" s="34">
        <v>45547</v>
      </c>
      <c r="D1214" s="3" t="s">
        <v>365</v>
      </c>
      <c r="E1214" s="4">
        <v>12777</v>
      </c>
      <c r="F1214" s="5">
        <v>23354</v>
      </c>
      <c r="G1214" s="4">
        <v>6</v>
      </c>
      <c r="H1214" s="7" t="s">
        <v>9</v>
      </c>
      <c r="I1214" s="35">
        <v>2347</v>
      </c>
      <c r="J1214" s="1" t="s">
        <v>19</v>
      </c>
      <c r="K1214" s="6" t="s">
        <v>20</v>
      </c>
      <c r="L1214" s="1">
        <v>159</v>
      </c>
      <c r="M1214" s="6" t="s">
        <v>21</v>
      </c>
      <c r="N1214" s="6"/>
      <c r="O1214" s="4">
        <v>6</v>
      </c>
      <c r="P1214" s="3" t="str">
        <f>IFERROR(VLOOKUP(A1214&amp;F1214,'Commentaires Offres'!H:I,2,0),"")</f>
        <v/>
      </c>
      <c r="Q1214" s="6" t="str">
        <f>IFERROR(VLOOKUP(A1214&amp;F1214,'Commentaires Offres'!C:D,2,0),"")</f>
        <v/>
      </c>
      <c r="R1214" t="str">
        <f>IFERROR(VLOOKUP(L1214,Tables!A:C,3,0),"")</f>
        <v>Tertiaire</v>
      </c>
      <c r="S1214" t="str">
        <f>IFERROR(VLOOKUP(L1214,Tables!A:C,2,0),"")</f>
        <v>Secrétariat - Assistanat</v>
      </c>
      <c r="T1214">
        <f t="shared" si="57"/>
        <v>7</v>
      </c>
      <c r="U1214">
        <f t="shared" si="58"/>
        <v>2024</v>
      </c>
      <c r="V1214" t="str">
        <f t="shared" si="59"/>
        <v>Oui</v>
      </c>
    </row>
    <row r="1215" spans="1:22" ht="18" customHeight="1" x14ac:dyDescent="0.3">
      <c r="A1215" s="1" t="s">
        <v>64</v>
      </c>
      <c r="B1215" s="2">
        <v>45498</v>
      </c>
      <c r="C1215" s="34">
        <v>45547</v>
      </c>
      <c r="D1215" s="3" t="s">
        <v>373</v>
      </c>
      <c r="E1215" s="4">
        <v>12779</v>
      </c>
      <c r="F1215" s="5">
        <v>23355</v>
      </c>
      <c r="G1215" s="4">
        <v>6</v>
      </c>
      <c r="H1215" s="7" t="s">
        <v>9</v>
      </c>
      <c r="I1215" s="35">
        <v>2347</v>
      </c>
      <c r="J1215" s="1" t="s">
        <v>19</v>
      </c>
      <c r="K1215" s="6" t="s">
        <v>20</v>
      </c>
      <c r="L1215" s="1">
        <v>159</v>
      </c>
      <c r="M1215" s="6" t="s">
        <v>21</v>
      </c>
      <c r="N1215" s="6"/>
      <c r="O1215" s="4">
        <v>6</v>
      </c>
      <c r="P1215" s="3" t="str">
        <f>IFERROR(VLOOKUP(A1215&amp;F1215,'Commentaires Offres'!H:I,2,0),"")</f>
        <v/>
      </c>
      <c r="Q1215" s="6" t="str">
        <f>IFERROR(VLOOKUP(A1215&amp;F1215,'Commentaires Offres'!C:D,2,0),"")</f>
        <v/>
      </c>
      <c r="R1215" t="str">
        <f>IFERROR(VLOOKUP(L1215,Tables!A:C,3,0),"")</f>
        <v>Tertiaire</v>
      </c>
      <c r="S1215" t="str">
        <f>IFERROR(VLOOKUP(L1215,Tables!A:C,2,0),"")</f>
        <v>Secrétariat - Assistanat</v>
      </c>
      <c r="T1215">
        <f t="shared" si="57"/>
        <v>7</v>
      </c>
      <c r="U1215">
        <f t="shared" si="58"/>
        <v>2024</v>
      </c>
      <c r="V1215" t="str">
        <f t="shared" si="59"/>
        <v>Oui</v>
      </c>
    </row>
    <row r="1216" spans="1:22" ht="18" customHeight="1" x14ac:dyDescent="0.3">
      <c r="A1216" s="1" t="s">
        <v>64</v>
      </c>
      <c r="B1216" s="2">
        <v>45523</v>
      </c>
      <c r="C1216" s="34">
        <v>45950</v>
      </c>
      <c r="D1216" s="3" t="s">
        <v>583</v>
      </c>
      <c r="E1216" s="4">
        <v>7081</v>
      </c>
      <c r="F1216" s="5">
        <v>24019</v>
      </c>
      <c r="G1216" s="4">
        <v>12</v>
      </c>
      <c r="H1216" s="7" t="s">
        <v>9</v>
      </c>
      <c r="I1216" s="35">
        <v>7169</v>
      </c>
      <c r="J1216" s="1" t="s">
        <v>19</v>
      </c>
      <c r="K1216" s="6" t="s">
        <v>20</v>
      </c>
      <c r="L1216" s="1">
        <v>166</v>
      </c>
      <c r="M1216" s="6" t="s">
        <v>49</v>
      </c>
      <c r="N1216" s="6" t="s">
        <v>229</v>
      </c>
      <c r="O1216" s="4">
        <v>11</v>
      </c>
      <c r="P1216" s="3" t="str">
        <f>IFERROR(VLOOKUP(A1216&amp;F1216,'Commentaires Offres'!H:I,2,0),"")</f>
        <v>Formation réservée au dispositif Hope</v>
      </c>
      <c r="Q1216" s="6" t="str">
        <f>IFERROR(VLOOKUP(A1216&amp;F1216,'Commentaires Offres'!C:D,2,0),"")</f>
        <v/>
      </c>
      <c r="R1216" t="str">
        <f>IFERROR(VLOOKUP(L1216,Tables!A:C,3,0),"")</f>
        <v>Tertiaire</v>
      </c>
      <c r="S1216" t="str">
        <f>IFERROR(VLOOKUP(L1216,Tables!A:C,2,0),"")</f>
        <v>Hotellerie et restauration</v>
      </c>
      <c r="T1216">
        <f t="shared" si="57"/>
        <v>8</v>
      </c>
      <c r="U1216">
        <f t="shared" si="58"/>
        <v>2024</v>
      </c>
      <c r="V1216" t="str">
        <f t="shared" si="59"/>
        <v>Oui</v>
      </c>
    </row>
    <row r="1217" spans="1:22" ht="18" customHeight="1" x14ac:dyDescent="0.3">
      <c r="A1217" s="1" t="s">
        <v>64</v>
      </c>
      <c r="B1217" s="2">
        <v>45526</v>
      </c>
      <c r="C1217" s="34">
        <v>45561</v>
      </c>
      <c r="D1217" s="3" t="s">
        <v>413</v>
      </c>
      <c r="E1217" s="4">
        <v>12761</v>
      </c>
      <c r="F1217" s="5">
        <v>23052</v>
      </c>
      <c r="G1217" s="4">
        <v>4</v>
      </c>
      <c r="H1217" s="7" t="s">
        <v>9</v>
      </c>
      <c r="I1217" s="35">
        <v>2979</v>
      </c>
      <c r="J1217" s="1" t="s">
        <v>19</v>
      </c>
      <c r="K1217" s="6" t="s">
        <v>20</v>
      </c>
      <c r="L1217" s="1">
        <v>160</v>
      </c>
      <c r="M1217" s="6" t="s">
        <v>21</v>
      </c>
      <c r="N1217" s="6" t="s">
        <v>22</v>
      </c>
      <c r="O1217" s="4">
        <v>3</v>
      </c>
      <c r="P1217" s="3" t="str">
        <f>IFERROR(VLOOKUP(A1217&amp;F1217,'Commentaires Offres'!H:I,2,0),"")</f>
        <v>Dernières places disponibles</v>
      </c>
      <c r="Q1217" s="6" t="str">
        <f>IFERROR(VLOOKUP(A1217&amp;F1217,'Commentaires Offres'!C:D,2,0),"")</f>
        <v/>
      </c>
      <c r="R1217" t="str">
        <f>IFERROR(VLOOKUP(L1217,Tables!A:C,3,0),"")</f>
        <v>Tertiaire</v>
      </c>
      <c r="S1217" t="str">
        <f>IFERROR(VLOOKUP(L1217,Tables!A:C,2,0),"")</f>
        <v>Comptabilité - Gestion</v>
      </c>
      <c r="T1217">
        <f t="shared" si="57"/>
        <v>8</v>
      </c>
      <c r="U1217">
        <f t="shared" si="58"/>
        <v>2024</v>
      </c>
      <c r="V1217" t="str">
        <f t="shared" si="59"/>
        <v>Oui</v>
      </c>
    </row>
    <row r="1218" spans="1:22" ht="18" customHeight="1" x14ac:dyDescent="0.3">
      <c r="A1218" s="1" t="s">
        <v>64</v>
      </c>
      <c r="B1218" s="2">
        <v>45530</v>
      </c>
      <c r="C1218" s="34">
        <v>45562</v>
      </c>
      <c r="D1218" s="3" t="s">
        <v>418</v>
      </c>
      <c r="E1218" s="4">
        <v>13797</v>
      </c>
      <c r="F1218" s="5">
        <v>22825</v>
      </c>
      <c r="G1218" s="4">
        <v>3</v>
      </c>
      <c r="H1218" s="7" t="s">
        <v>23</v>
      </c>
      <c r="I1218" s="35" t="s">
        <v>23</v>
      </c>
      <c r="J1218" s="1" t="s">
        <v>19</v>
      </c>
      <c r="K1218" s="6" t="s">
        <v>20</v>
      </c>
      <c r="L1218" s="1">
        <v>128</v>
      </c>
      <c r="M1218" s="6" t="s">
        <v>31</v>
      </c>
      <c r="N1218" s="6" t="s">
        <v>22</v>
      </c>
      <c r="O1218" s="4">
        <v>3</v>
      </c>
      <c r="P1218" s="3" t="str">
        <f>IFERROR(VLOOKUP(A1218&amp;F1218,'Commentaires Offres'!H:I,2,0),"")</f>
        <v/>
      </c>
      <c r="Q1218" s="6" t="str">
        <f>IFERROR(VLOOKUP(A1218&amp;F1218,'Commentaires Offres'!C:D,2,0),"")</f>
        <v/>
      </c>
      <c r="R1218" t="str">
        <f>IFERROR(VLOOKUP(L1218,Tables!A:C,3,0),"")</f>
        <v>Industrie</v>
      </c>
      <c r="S1218" t="str">
        <f>IFERROR(VLOOKUP(L1218,Tables!A:C,2,0),"")</f>
        <v>Soudage et controle</v>
      </c>
      <c r="T1218">
        <f t="shared" si="57"/>
        <v>8</v>
      </c>
      <c r="U1218">
        <f t="shared" si="58"/>
        <v>2024</v>
      </c>
      <c r="V1218" t="str">
        <f t="shared" si="59"/>
        <v>Non</v>
      </c>
    </row>
    <row r="1219" spans="1:22" ht="18" customHeight="1" x14ac:dyDescent="0.3">
      <c r="A1219" s="1" t="s">
        <v>64</v>
      </c>
      <c r="B1219" s="2">
        <v>45530</v>
      </c>
      <c r="C1219" s="34">
        <v>45644</v>
      </c>
      <c r="D1219" s="3" t="s">
        <v>882</v>
      </c>
      <c r="E1219" s="4">
        <v>15733</v>
      </c>
      <c r="F1219" s="5">
        <v>23582</v>
      </c>
      <c r="G1219" s="4">
        <v>12</v>
      </c>
      <c r="H1219" s="7" t="s">
        <v>23</v>
      </c>
      <c r="I1219" s="35" t="s">
        <v>23</v>
      </c>
      <c r="J1219" s="1" t="s">
        <v>19</v>
      </c>
      <c r="K1219" s="6" t="s">
        <v>20</v>
      </c>
      <c r="L1219" s="1">
        <v>119</v>
      </c>
      <c r="M1219" s="6" t="s">
        <v>65</v>
      </c>
      <c r="N1219" s="6" t="s">
        <v>22</v>
      </c>
      <c r="O1219" s="4">
        <v>12</v>
      </c>
      <c r="P1219" s="3" t="str">
        <f>IFERROR(VLOOKUP(A1219&amp;F1219,'Commentaires Offres'!H:I,2,0),"")</f>
        <v/>
      </c>
      <c r="Q1219" s="6" t="str">
        <f>IFERROR(VLOOKUP(A1219&amp;F1219,'Commentaires Offres'!C:D,2,0),"")</f>
        <v/>
      </c>
      <c r="R1219" t="str">
        <f>IFERROR(VLOOKUP(L1219,Tables!A:C,3,0),"")</f>
        <v>BTP</v>
      </c>
      <c r="S1219" t="str">
        <f>IFERROR(VLOOKUP(L1219,Tables!A:C,2,0),"")</f>
        <v>Métallerie et constructions métalliques</v>
      </c>
      <c r="T1219">
        <f t="shared" si="57"/>
        <v>8</v>
      </c>
      <c r="U1219">
        <f t="shared" si="58"/>
        <v>2024</v>
      </c>
      <c r="V1219" t="str">
        <f t="shared" si="59"/>
        <v>Non</v>
      </c>
    </row>
    <row r="1220" spans="1:22" ht="18" customHeight="1" x14ac:dyDescent="0.3">
      <c r="A1220" s="1" t="s">
        <v>64</v>
      </c>
      <c r="B1220" s="2">
        <v>45531</v>
      </c>
      <c r="C1220" s="34">
        <v>45532</v>
      </c>
      <c r="D1220" s="3" t="s">
        <v>394</v>
      </c>
      <c r="E1220" s="4">
        <v>11513</v>
      </c>
      <c r="F1220" s="5">
        <v>23422</v>
      </c>
      <c r="G1220" s="4">
        <v>12</v>
      </c>
      <c r="H1220" s="7" t="s">
        <v>23</v>
      </c>
      <c r="I1220" s="35" t="s">
        <v>23</v>
      </c>
      <c r="J1220" s="1" t="s">
        <v>19</v>
      </c>
      <c r="K1220" s="6" t="s">
        <v>20</v>
      </c>
      <c r="L1220" s="1">
        <v>166</v>
      </c>
      <c r="M1220" s="6" t="s">
        <v>31</v>
      </c>
      <c r="N1220" s="6"/>
      <c r="O1220" s="4">
        <v>12</v>
      </c>
      <c r="P1220" s="3" t="str">
        <f>IFERROR(VLOOKUP(A1220&amp;F1220,'Commentaires Offres'!H:I,2,0),"")</f>
        <v>Dernières places disponibles</v>
      </c>
      <c r="Q1220" s="6" t="str">
        <f>IFERROR(VLOOKUP(A1220&amp;F1220,'Commentaires Offres'!C:D,2,0),"")</f>
        <v/>
      </c>
      <c r="R1220" t="str">
        <f>IFERROR(VLOOKUP(L1220,Tables!A:C,3,0),"")</f>
        <v>Tertiaire</v>
      </c>
      <c r="S1220" t="str">
        <f>IFERROR(VLOOKUP(L1220,Tables!A:C,2,0),"")</f>
        <v>Hotellerie et restauration</v>
      </c>
      <c r="T1220">
        <f t="shared" si="57"/>
        <v>8</v>
      </c>
      <c r="U1220">
        <f t="shared" si="58"/>
        <v>2024</v>
      </c>
      <c r="V1220" t="str">
        <f t="shared" si="59"/>
        <v>Non</v>
      </c>
    </row>
    <row r="1221" spans="1:22" ht="18" customHeight="1" x14ac:dyDescent="0.3">
      <c r="A1221" s="1" t="s">
        <v>64</v>
      </c>
      <c r="B1221" s="2">
        <v>45532</v>
      </c>
      <c r="C1221" s="34">
        <v>45581</v>
      </c>
      <c r="D1221" s="3" t="s">
        <v>419</v>
      </c>
      <c r="E1221" s="4">
        <v>13245</v>
      </c>
      <c r="F1221" s="5">
        <v>23162</v>
      </c>
      <c r="G1221" s="4">
        <v>4</v>
      </c>
      <c r="H1221" s="7" t="s">
        <v>9</v>
      </c>
      <c r="I1221" s="35">
        <v>4775</v>
      </c>
      <c r="J1221" s="1" t="s">
        <v>19</v>
      </c>
      <c r="K1221" s="6" t="s">
        <v>20</v>
      </c>
      <c r="L1221" s="1">
        <v>126</v>
      </c>
      <c r="M1221" s="6" t="s">
        <v>50</v>
      </c>
      <c r="N1221" s="6" t="s">
        <v>22</v>
      </c>
      <c r="O1221" s="4">
        <v>4</v>
      </c>
      <c r="P1221" s="3" t="str">
        <f>IFERROR(VLOOKUP(A1221&amp;F1221,'Commentaires Offres'!H:I,2,0),"")</f>
        <v/>
      </c>
      <c r="Q1221" s="6" t="str">
        <f>IFERROR(VLOOKUP(A1221&amp;F1221,'Commentaires Offres'!C:D,2,0),"")</f>
        <v/>
      </c>
      <c r="R1221" t="str">
        <f>IFERROR(VLOOKUP(L1221,Tables!A:C,3,0),"")</f>
        <v>Industrie</v>
      </c>
      <c r="S1221" t="str">
        <f>IFERROR(VLOOKUP(L1221,Tables!A:C,2,0),"")</f>
        <v>Chaudronnerie et Tuyautage</v>
      </c>
      <c r="T1221">
        <f t="shared" si="57"/>
        <v>8</v>
      </c>
      <c r="U1221">
        <f t="shared" si="58"/>
        <v>2024</v>
      </c>
      <c r="V1221" t="str">
        <f t="shared" si="59"/>
        <v>Oui</v>
      </c>
    </row>
    <row r="1222" spans="1:22" ht="18" customHeight="1" x14ac:dyDescent="0.3">
      <c r="A1222" s="1" t="s">
        <v>64</v>
      </c>
      <c r="B1222" s="2">
        <v>45533</v>
      </c>
      <c r="C1222" s="34">
        <v>45561</v>
      </c>
      <c r="D1222" s="3" t="s">
        <v>414</v>
      </c>
      <c r="E1222" s="4">
        <v>13809</v>
      </c>
      <c r="F1222" s="5">
        <v>23056</v>
      </c>
      <c r="G1222" s="4">
        <v>4</v>
      </c>
      <c r="H1222" s="7" t="s">
        <v>9</v>
      </c>
      <c r="I1222" s="35">
        <v>2538</v>
      </c>
      <c r="J1222" s="1" t="s">
        <v>19</v>
      </c>
      <c r="K1222" s="6" t="s">
        <v>20</v>
      </c>
      <c r="L1222" s="1">
        <v>160</v>
      </c>
      <c r="M1222" s="6" t="s">
        <v>21</v>
      </c>
      <c r="N1222" s="6" t="s">
        <v>22</v>
      </c>
      <c r="O1222" s="4">
        <v>3</v>
      </c>
      <c r="P1222" s="3" t="str">
        <f>IFERROR(VLOOKUP(A1222&amp;F1222,'Commentaires Offres'!H:I,2,0),"")</f>
        <v>Dernières places disponibles</v>
      </c>
      <c r="Q1222" s="6" t="str">
        <f>IFERROR(VLOOKUP(A1222&amp;F1222,'Commentaires Offres'!C:D,2,0),"")</f>
        <v/>
      </c>
      <c r="R1222" t="str">
        <f>IFERROR(VLOOKUP(L1222,Tables!A:C,3,0),"")</f>
        <v>Tertiaire</v>
      </c>
      <c r="S1222" t="str">
        <f>IFERROR(VLOOKUP(L1222,Tables!A:C,2,0),"")</f>
        <v>Comptabilité - Gestion</v>
      </c>
      <c r="T1222">
        <f t="shared" si="57"/>
        <v>8</v>
      </c>
      <c r="U1222">
        <f t="shared" si="58"/>
        <v>2024</v>
      </c>
      <c r="V1222" t="str">
        <f t="shared" si="59"/>
        <v>Oui</v>
      </c>
    </row>
    <row r="1223" spans="1:22" ht="18" customHeight="1" x14ac:dyDescent="0.3">
      <c r="A1223" s="1" t="s">
        <v>64</v>
      </c>
      <c r="B1223" s="2">
        <v>45533</v>
      </c>
      <c r="C1223" s="34">
        <v>45561</v>
      </c>
      <c r="D1223" s="3" t="s">
        <v>397</v>
      </c>
      <c r="E1223" s="4">
        <v>15142</v>
      </c>
      <c r="F1223" s="5">
        <v>23046</v>
      </c>
      <c r="G1223" s="4">
        <v>4</v>
      </c>
      <c r="H1223" s="7" t="s">
        <v>9</v>
      </c>
      <c r="I1223" s="35">
        <v>2177</v>
      </c>
      <c r="J1223" s="1" t="s">
        <v>19</v>
      </c>
      <c r="K1223" s="6" t="s">
        <v>20</v>
      </c>
      <c r="L1223" s="1">
        <v>160</v>
      </c>
      <c r="M1223" s="6" t="s">
        <v>21</v>
      </c>
      <c r="N1223" s="6"/>
      <c r="O1223" s="4">
        <v>4</v>
      </c>
      <c r="P1223" s="3" t="str">
        <f>IFERROR(VLOOKUP(A1223&amp;F1223,'Commentaires Offres'!H:I,2,0),"")</f>
        <v>Dernières places disponibles</v>
      </c>
      <c r="Q1223" s="6" t="str">
        <f>IFERROR(VLOOKUP(A1223&amp;F1223,'Commentaires Offres'!C:D,2,0),"")</f>
        <v/>
      </c>
      <c r="R1223" t="str">
        <f>IFERROR(VLOOKUP(L1223,Tables!A:C,3,0),"")</f>
        <v>Tertiaire</v>
      </c>
      <c r="S1223" t="str">
        <f>IFERROR(VLOOKUP(L1223,Tables!A:C,2,0),"")</f>
        <v>Comptabilité - Gestion</v>
      </c>
      <c r="T1223">
        <f t="shared" si="57"/>
        <v>8</v>
      </c>
      <c r="U1223">
        <f t="shared" si="58"/>
        <v>2024</v>
      </c>
      <c r="V1223" t="str">
        <f t="shared" si="59"/>
        <v>Oui</v>
      </c>
    </row>
    <row r="1224" spans="1:22" ht="18" customHeight="1" x14ac:dyDescent="0.3">
      <c r="A1224" s="1" t="s">
        <v>64</v>
      </c>
      <c r="B1224" s="2">
        <v>45537</v>
      </c>
      <c r="C1224" s="34">
        <v>45540</v>
      </c>
      <c r="D1224" s="3" t="s">
        <v>415</v>
      </c>
      <c r="E1224" s="4">
        <v>13814</v>
      </c>
      <c r="F1224" s="5">
        <v>22783</v>
      </c>
      <c r="G1224" s="4">
        <v>4</v>
      </c>
      <c r="H1224" s="7" t="s">
        <v>23</v>
      </c>
      <c r="I1224" s="35" t="s">
        <v>23</v>
      </c>
      <c r="J1224" s="1" t="s">
        <v>19</v>
      </c>
      <c r="K1224" s="6" t="s">
        <v>20</v>
      </c>
      <c r="L1224" s="1">
        <v>128</v>
      </c>
      <c r="M1224" s="6" t="s">
        <v>31</v>
      </c>
      <c r="N1224" s="6" t="s">
        <v>22</v>
      </c>
      <c r="O1224" s="4">
        <v>4</v>
      </c>
      <c r="P1224" s="3" t="str">
        <f>IFERROR(VLOOKUP(A1224&amp;F1224,'Commentaires Offres'!H:I,2,0),"")</f>
        <v/>
      </c>
      <c r="Q1224" s="6" t="str">
        <f>IFERROR(VLOOKUP(A1224&amp;F1224,'Commentaires Offres'!C:D,2,0),"")</f>
        <v/>
      </c>
      <c r="R1224" t="str">
        <f>IFERROR(VLOOKUP(L1224,Tables!A:C,3,0),"")</f>
        <v>Industrie</v>
      </c>
      <c r="S1224" t="str">
        <f>IFERROR(VLOOKUP(L1224,Tables!A:C,2,0),"")</f>
        <v>Soudage et controle</v>
      </c>
      <c r="T1224">
        <f t="shared" si="57"/>
        <v>9</v>
      </c>
      <c r="U1224">
        <f t="shared" si="58"/>
        <v>2024</v>
      </c>
      <c r="V1224" t="str">
        <f t="shared" si="59"/>
        <v>Non</v>
      </c>
    </row>
    <row r="1225" spans="1:22" ht="18" customHeight="1" x14ac:dyDescent="0.3">
      <c r="A1225" s="1" t="s">
        <v>64</v>
      </c>
      <c r="B1225" s="2">
        <v>45537</v>
      </c>
      <c r="C1225" s="34">
        <v>45540</v>
      </c>
      <c r="D1225" s="3" t="s">
        <v>416</v>
      </c>
      <c r="E1225" s="4">
        <v>13817</v>
      </c>
      <c r="F1225" s="5">
        <v>22784</v>
      </c>
      <c r="G1225" s="4">
        <v>4</v>
      </c>
      <c r="H1225" s="7" t="s">
        <v>23</v>
      </c>
      <c r="I1225" s="35" t="s">
        <v>23</v>
      </c>
      <c r="J1225" s="1" t="s">
        <v>19</v>
      </c>
      <c r="K1225" s="6" t="s">
        <v>20</v>
      </c>
      <c r="L1225" s="1">
        <v>128</v>
      </c>
      <c r="M1225" s="6" t="s">
        <v>31</v>
      </c>
      <c r="N1225" s="6" t="s">
        <v>22</v>
      </c>
      <c r="O1225" s="4">
        <v>4</v>
      </c>
      <c r="P1225" s="3" t="str">
        <f>IFERROR(VLOOKUP(A1225&amp;F1225,'Commentaires Offres'!H:I,2,0),"")</f>
        <v/>
      </c>
      <c r="Q1225" s="6" t="str">
        <f>IFERROR(VLOOKUP(A1225&amp;F1225,'Commentaires Offres'!C:D,2,0),"")</f>
        <v/>
      </c>
      <c r="R1225" t="str">
        <f>IFERROR(VLOOKUP(L1225,Tables!A:C,3,0),"")</f>
        <v>Industrie</v>
      </c>
      <c r="S1225" t="str">
        <f>IFERROR(VLOOKUP(L1225,Tables!A:C,2,0),"")</f>
        <v>Soudage et controle</v>
      </c>
      <c r="T1225">
        <f t="shared" si="57"/>
        <v>9</v>
      </c>
      <c r="U1225">
        <f t="shared" si="58"/>
        <v>2024</v>
      </c>
      <c r="V1225" t="str">
        <f t="shared" si="59"/>
        <v>Non</v>
      </c>
    </row>
    <row r="1226" spans="1:22" ht="18" customHeight="1" x14ac:dyDescent="0.3">
      <c r="A1226" s="1" t="s">
        <v>64</v>
      </c>
      <c r="B1226" s="2">
        <v>45537</v>
      </c>
      <c r="C1226" s="34">
        <v>45540</v>
      </c>
      <c r="D1226" s="3" t="s">
        <v>417</v>
      </c>
      <c r="E1226" s="4">
        <v>13819</v>
      </c>
      <c r="F1226" s="5">
        <v>22785</v>
      </c>
      <c r="G1226" s="4">
        <v>4</v>
      </c>
      <c r="H1226" s="7" t="s">
        <v>23</v>
      </c>
      <c r="I1226" s="35" t="s">
        <v>23</v>
      </c>
      <c r="J1226" s="1" t="s">
        <v>19</v>
      </c>
      <c r="K1226" s="6" t="s">
        <v>20</v>
      </c>
      <c r="L1226" s="1">
        <v>128</v>
      </c>
      <c r="M1226" s="6" t="s">
        <v>31</v>
      </c>
      <c r="N1226" s="6" t="s">
        <v>22</v>
      </c>
      <c r="O1226" s="4">
        <v>4</v>
      </c>
      <c r="P1226" s="3" t="str">
        <f>IFERROR(VLOOKUP(A1226&amp;F1226,'Commentaires Offres'!H:I,2,0),"")</f>
        <v/>
      </c>
      <c r="Q1226" s="6" t="str">
        <f>IFERROR(VLOOKUP(A1226&amp;F1226,'Commentaires Offres'!C:D,2,0),"")</f>
        <v/>
      </c>
      <c r="R1226" t="str">
        <f>IFERROR(VLOOKUP(L1226,Tables!A:C,3,0),"")</f>
        <v>Industrie</v>
      </c>
      <c r="S1226" t="str">
        <f>IFERROR(VLOOKUP(L1226,Tables!A:C,2,0),"")</f>
        <v>Soudage et controle</v>
      </c>
      <c r="T1226">
        <f t="shared" si="57"/>
        <v>9</v>
      </c>
      <c r="U1226">
        <f t="shared" si="58"/>
        <v>2024</v>
      </c>
      <c r="V1226" t="str">
        <f t="shared" si="59"/>
        <v>Non</v>
      </c>
    </row>
    <row r="1227" spans="1:22" ht="18" customHeight="1" x14ac:dyDescent="0.3">
      <c r="A1227" s="1" t="s">
        <v>64</v>
      </c>
      <c r="B1227" s="2">
        <v>45538</v>
      </c>
      <c r="C1227" s="34">
        <v>45693</v>
      </c>
      <c r="D1227" s="3" t="s">
        <v>550</v>
      </c>
      <c r="E1227" s="4">
        <v>11017</v>
      </c>
      <c r="F1227" s="5">
        <v>24050</v>
      </c>
      <c r="G1227" s="4">
        <v>8</v>
      </c>
      <c r="H1227" s="7" t="s">
        <v>9</v>
      </c>
      <c r="I1227" s="35">
        <v>12197</v>
      </c>
      <c r="J1227" s="1" t="s">
        <v>19</v>
      </c>
      <c r="K1227" s="6" t="s">
        <v>20</v>
      </c>
      <c r="L1227" s="1">
        <v>128</v>
      </c>
      <c r="M1227" s="6" t="s">
        <v>51</v>
      </c>
      <c r="N1227" s="6" t="s">
        <v>22</v>
      </c>
      <c r="O1227" s="4">
        <v>8</v>
      </c>
      <c r="P1227" s="3" t="str">
        <f>IFERROR(VLOOKUP(A1227&amp;F1227,'Commentaires Offres'!H:I,2,0),"")</f>
        <v/>
      </c>
      <c r="Q1227" s="6" t="str">
        <f>IFERROR(VLOOKUP(A1227&amp;F1227,'Commentaires Offres'!C:D,2,0),"")</f>
        <v/>
      </c>
      <c r="R1227" t="str">
        <f>IFERROR(VLOOKUP(L1227,Tables!A:C,3,0),"")</f>
        <v>Industrie</v>
      </c>
      <c r="S1227" t="str">
        <f>IFERROR(VLOOKUP(L1227,Tables!A:C,2,0),"")</f>
        <v>Soudage et controle</v>
      </c>
      <c r="T1227">
        <f t="shared" si="57"/>
        <v>9</v>
      </c>
      <c r="U1227">
        <f t="shared" si="58"/>
        <v>2024</v>
      </c>
      <c r="V1227" t="str">
        <f t="shared" si="59"/>
        <v>Oui</v>
      </c>
    </row>
    <row r="1228" spans="1:22" ht="18" customHeight="1" x14ac:dyDescent="0.3">
      <c r="A1228" s="1" t="s">
        <v>64</v>
      </c>
      <c r="B1228" s="2">
        <v>45538</v>
      </c>
      <c r="C1228" s="34">
        <v>45693</v>
      </c>
      <c r="D1228" s="3" t="s">
        <v>593</v>
      </c>
      <c r="E1228" s="4">
        <v>12700</v>
      </c>
      <c r="F1228" s="5">
        <v>23372</v>
      </c>
      <c r="G1228" s="4">
        <v>14</v>
      </c>
      <c r="H1228" s="7" t="s">
        <v>9</v>
      </c>
      <c r="I1228" s="35">
        <v>13514</v>
      </c>
      <c r="J1228" s="1" t="s">
        <v>19</v>
      </c>
      <c r="K1228" s="6" t="s">
        <v>20</v>
      </c>
      <c r="L1228" s="1">
        <v>128</v>
      </c>
      <c r="M1228" s="6" t="s">
        <v>51</v>
      </c>
      <c r="N1228" s="6" t="s">
        <v>22</v>
      </c>
      <c r="O1228" s="4">
        <v>14</v>
      </c>
      <c r="P1228" s="3" t="str">
        <f>IFERROR(VLOOKUP(A1228&amp;F1228,'Commentaires Offres'!H:I,2,0),"")</f>
        <v/>
      </c>
      <c r="Q1228" s="6" t="str">
        <f>IFERROR(VLOOKUP(A1228&amp;F1228,'Commentaires Offres'!C:D,2,0),"")</f>
        <v/>
      </c>
      <c r="R1228" t="str">
        <f>IFERROR(VLOOKUP(L1228,Tables!A:C,3,0),"")</f>
        <v>Industrie</v>
      </c>
      <c r="S1228" t="str">
        <f>IFERROR(VLOOKUP(L1228,Tables!A:C,2,0),"")</f>
        <v>Soudage et controle</v>
      </c>
      <c r="T1228">
        <f t="shared" si="57"/>
        <v>9</v>
      </c>
      <c r="U1228">
        <f t="shared" si="58"/>
        <v>2024</v>
      </c>
      <c r="V1228" t="str">
        <f t="shared" si="59"/>
        <v>Oui</v>
      </c>
    </row>
    <row r="1229" spans="1:22" ht="18" customHeight="1" x14ac:dyDescent="0.3">
      <c r="A1229" s="1" t="s">
        <v>64</v>
      </c>
      <c r="B1229" s="2">
        <v>45540</v>
      </c>
      <c r="C1229" s="34">
        <v>46014</v>
      </c>
      <c r="D1229" s="3" t="s">
        <v>868</v>
      </c>
      <c r="E1229" s="4">
        <v>14251</v>
      </c>
      <c r="F1229" s="5">
        <v>24038</v>
      </c>
      <c r="G1229" s="4">
        <v>16</v>
      </c>
      <c r="H1229" s="7" t="s">
        <v>23</v>
      </c>
      <c r="I1229" s="35" t="s">
        <v>23</v>
      </c>
      <c r="J1229" s="1" t="s">
        <v>19</v>
      </c>
      <c r="K1229" s="6" t="s">
        <v>25</v>
      </c>
      <c r="L1229" s="1">
        <v>179</v>
      </c>
      <c r="M1229" s="6" t="s">
        <v>29</v>
      </c>
      <c r="N1229" s="6"/>
      <c r="O1229" s="4">
        <v>16</v>
      </c>
      <c r="P1229" s="3" t="str">
        <f>IFERROR(VLOOKUP(A1229&amp;F1229,'Commentaires Offres'!H:I,2,0),"")</f>
        <v/>
      </c>
      <c r="Q1229" s="6" t="str">
        <f>IFERROR(VLOOKUP(A1229&amp;F1229,'Commentaires Offres'!C:D,2,0),"")</f>
        <v/>
      </c>
      <c r="R1229" t="str">
        <f>IFERROR(VLOOKUP(L1229,Tables!A:C,3,0),"")</f>
        <v>Préparatoire</v>
      </c>
      <c r="S1229" t="str">
        <f>IFERROR(VLOOKUP(L1229,Tables!A:C,2,0),"")</f>
        <v>Pré-professionnalisation</v>
      </c>
      <c r="T1229">
        <f t="shared" si="57"/>
        <v>9</v>
      </c>
      <c r="U1229">
        <f t="shared" si="58"/>
        <v>2024</v>
      </c>
      <c r="V1229" t="str">
        <f t="shared" si="59"/>
        <v>Non</v>
      </c>
    </row>
    <row r="1230" spans="1:22" ht="18" customHeight="1" x14ac:dyDescent="0.3">
      <c r="A1230" s="1" t="s">
        <v>64</v>
      </c>
      <c r="B1230" s="2">
        <v>45544</v>
      </c>
      <c r="C1230" s="34">
        <v>45560</v>
      </c>
      <c r="D1230" s="3" t="s">
        <v>883</v>
      </c>
      <c r="E1230" s="4">
        <v>15332</v>
      </c>
      <c r="F1230" s="5">
        <v>24041</v>
      </c>
      <c r="G1230" s="4">
        <v>12</v>
      </c>
      <c r="H1230" s="7" t="s">
        <v>23</v>
      </c>
      <c r="I1230" s="35" t="s">
        <v>23</v>
      </c>
      <c r="J1230" s="1" t="s">
        <v>19</v>
      </c>
      <c r="K1230" s="6" t="s">
        <v>25</v>
      </c>
      <c r="L1230" s="1">
        <v>179</v>
      </c>
      <c r="M1230" s="6" t="s">
        <v>36</v>
      </c>
      <c r="N1230" s="6"/>
      <c r="O1230" s="4">
        <v>12</v>
      </c>
      <c r="P1230" s="3" t="str">
        <f>IFERROR(VLOOKUP(A1230&amp;F1230,'Commentaires Offres'!H:I,2,0),"")</f>
        <v/>
      </c>
      <c r="Q1230" s="6" t="str">
        <f>IFERROR(VLOOKUP(A1230&amp;F1230,'Commentaires Offres'!C:D,2,0),"")</f>
        <v/>
      </c>
      <c r="R1230" t="str">
        <f>IFERROR(VLOOKUP(L1230,Tables!A:C,3,0),"")</f>
        <v>Préparatoire</v>
      </c>
      <c r="S1230" t="str">
        <f>IFERROR(VLOOKUP(L1230,Tables!A:C,2,0),"")</f>
        <v>Pré-professionnalisation</v>
      </c>
      <c r="T1230">
        <f t="shared" si="57"/>
        <v>9</v>
      </c>
      <c r="U1230">
        <f t="shared" si="58"/>
        <v>2024</v>
      </c>
      <c r="V1230" t="str">
        <f t="shared" si="59"/>
        <v>Non</v>
      </c>
    </row>
    <row r="1231" spans="1:22" ht="18" customHeight="1" x14ac:dyDescent="0.3">
      <c r="A1231" s="1" t="s">
        <v>64</v>
      </c>
      <c r="B1231" s="2">
        <v>45544</v>
      </c>
      <c r="C1231" s="34">
        <v>45912</v>
      </c>
      <c r="D1231" s="3" t="s">
        <v>609</v>
      </c>
      <c r="E1231" s="4">
        <v>12726</v>
      </c>
      <c r="F1231" s="5">
        <v>24010</v>
      </c>
      <c r="G1231" s="4">
        <v>12</v>
      </c>
      <c r="H1231" s="7" t="s">
        <v>23</v>
      </c>
      <c r="I1231" s="35" t="s">
        <v>23</v>
      </c>
      <c r="J1231" s="1" t="s">
        <v>19</v>
      </c>
      <c r="K1231" s="6" t="s">
        <v>20</v>
      </c>
      <c r="L1231" s="1">
        <v>144</v>
      </c>
      <c r="M1231" s="6" t="s">
        <v>65</v>
      </c>
      <c r="N1231" s="6" t="s">
        <v>22</v>
      </c>
      <c r="O1231" s="4">
        <v>12</v>
      </c>
      <c r="P1231" s="3" t="str">
        <f>IFERROR(VLOOKUP(A1231&amp;F1231,'Commentaires Offres'!H:I,2,0),"")</f>
        <v>Dernières places disponibles</v>
      </c>
      <c r="Q1231" s="6" t="str">
        <f>IFERROR(VLOOKUP(A1231&amp;F1231,'Commentaires Offres'!C:D,2,0),"")</f>
        <v/>
      </c>
      <c r="R1231" t="str">
        <f>IFERROR(VLOOKUP(L1231,Tables!A:C,3,0),"")</f>
        <v>Industrie</v>
      </c>
      <c r="S1231" t="str">
        <f>IFERROR(VLOOKUP(L1231,Tables!A:C,2,0),"")</f>
        <v>Maintenance industrielle</v>
      </c>
      <c r="T1231">
        <f t="shared" si="57"/>
        <v>9</v>
      </c>
      <c r="U1231">
        <f t="shared" si="58"/>
        <v>2024</v>
      </c>
      <c r="V1231" t="str">
        <f t="shared" si="59"/>
        <v>Non</v>
      </c>
    </row>
    <row r="1232" spans="1:22" ht="18" customHeight="1" x14ac:dyDescent="0.3">
      <c r="A1232" s="1" t="s">
        <v>64</v>
      </c>
      <c r="B1232" s="2">
        <v>45544</v>
      </c>
      <c r="C1232" s="34">
        <v>45735</v>
      </c>
      <c r="D1232" s="3" t="s">
        <v>576</v>
      </c>
      <c r="E1232" s="4">
        <v>9914</v>
      </c>
      <c r="F1232" s="5">
        <v>24029</v>
      </c>
      <c r="G1232" s="4">
        <v>8</v>
      </c>
      <c r="H1232" s="7" t="s">
        <v>9</v>
      </c>
      <c r="I1232" s="35">
        <v>7700</v>
      </c>
      <c r="J1232" s="1" t="s">
        <v>19</v>
      </c>
      <c r="K1232" s="6" t="s">
        <v>20</v>
      </c>
      <c r="L1232" s="1">
        <v>160</v>
      </c>
      <c r="M1232" s="6" t="s">
        <v>21</v>
      </c>
      <c r="N1232" s="6"/>
      <c r="O1232" s="4">
        <v>8</v>
      </c>
      <c r="P1232" s="3" t="str">
        <f>IFERROR(VLOOKUP(A1232&amp;F1232,'Commentaires Offres'!H:I,2,0),"")</f>
        <v>Dernières places disponibles</v>
      </c>
      <c r="Q1232" s="6" t="str">
        <f>IFERROR(VLOOKUP(A1232&amp;F1232,'Commentaires Offres'!C:D,2,0),"")</f>
        <v/>
      </c>
      <c r="R1232" t="str">
        <f>IFERROR(VLOOKUP(L1232,Tables!A:C,3,0),"")</f>
        <v>Tertiaire</v>
      </c>
      <c r="S1232" t="str">
        <f>IFERROR(VLOOKUP(L1232,Tables!A:C,2,0),"")</f>
        <v>Comptabilité - Gestion</v>
      </c>
      <c r="T1232">
        <f t="shared" si="57"/>
        <v>9</v>
      </c>
      <c r="U1232">
        <f t="shared" si="58"/>
        <v>2024</v>
      </c>
      <c r="V1232" t="str">
        <f t="shared" si="59"/>
        <v>Oui</v>
      </c>
    </row>
    <row r="1233" spans="1:22" ht="18" customHeight="1" x14ac:dyDescent="0.3">
      <c r="A1233" s="1" t="s">
        <v>64</v>
      </c>
      <c r="B1233" s="2">
        <v>45544</v>
      </c>
      <c r="C1233" s="34">
        <v>45735</v>
      </c>
      <c r="D1233" s="3" t="s">
        <v>581</v>
      </c>
      <c r="E1233" s="4">
        <v>5279</v>
      </c>
      <c r="F1233" s="5">
        <v>24045</v>
      </c>
      <c r="G1233" s="4">
        <v>8</v>
      </c>
      <c r="H1233" s="7" t="s">
        <v>9</v>
      </c>
      <c r="I1233" s="35">
        <v>8050</v>
      </c>
      <c r="J1233" s="1" t="s">
        <v>19</v>
      </c>
      <c r="K1233" s="6" t="s">
        <v>20</v>
      </c>
      <c r="L1233" s="1">
        <v>160</v>
      </c>
      <c r="M1233" s="6" t="s">
        <v>21</v>
      </c>
      <c r="N1233" s="6"/>
      <c r="O1233" s="4">
        <v>8</v>
      </c>
      <c r="P1233" s="3" t="str">
        <f>IFERROR(VLOOKUP(A1233&amp;F1233,'Commentaires Offres'!H:I,2,0),"")</f>
        <v>Dernières places disponibles</v>
      </c>
      <c r="Q1233" s="6" t="str">
        <f>IFERROR(VLOOKUP(A1233&amp;F1233,'Commentaires Offres'!C:D,2,0),"")</f>
        <v/>
      </c>
      <c r="R1233" t="str">
        <f>IFERROR(VLOOKUP(L1233,Tables!A:C,3,0),"")</f>
        <v>Tertiaire</v>
      </c>
      <c r="S1233" t="str">
        <f>IFERROR(VLOOKUP(L1233,Tables!A:C,2,0),"")</f>
        <v>Comptabilité - Gestion</v>
      </c>
      <c r="T1233">
        <f t="shared" si="57"/>
        <v>9</v>
      </c>
      <c r="U1233">
        <f t="shared" si="58"/>
        <v>2024</v>
      </c>
      <c r="V1233" t="str">
        <f t="shared" si="59"/>
        <v>Oui</v>
      </c>
    </row>
    <row r="1234" spans="1:22" ht="18" customHeight="1" x14ac:dyDescent="0.3">
      <c r="A1234" s="1" t="s">
        <v>64</v>
      </c>
      <c r="B1234" s="2">
        <v>45544</v>
      </c>
      <c r="C1234" s="34">
        <v>45735</v>
      </c>
      <c r="D1234" s="3" t="s">
        <v>575</v>
      </c>
      <c r="E1234" s="4">
        <v>9667</v>
      </c>
      <c r="F1234" s="5">
        <v>23029</v>
      </c>
      <c r="G1234" s="4">
        <v>4</v>
      </c>
      <c r="H1234" s="7" t="s">
        <v>9</v>
      </c>
      <c r="I1234" s="35">
        <v>8085</v>
      </c>
      <c r="J1234" s="1" t="s">
        <v>19</v>
      </c>
      <c r="K1234" s="6" t="s">
        <v>20</v>
      </c>
      <c r="L1234" s="1">
        <v>160</v>
      </c>
      <c r="M1234" s="6" t="s">
        <v>21</v>
      </c>
      <c r="N1234" s="6"/>
      <c r="O1234" s="4">
        <v>4</v>
      </c>
      <c r="P1234" s="3" t="str">
        <f>IFERROR(VLOOKUP(A1234&amp;F1234,'Commentaires Offres'!H:I,2,0),"")</f>
        <v>Dernières places disponibles</v>
      </c>
      <c r="Q1234" s="6" t="str">
        <f>IFERROR(VLOOKUP(A1234&amp;F1234,'Commentaires Offres'!C:D,2,0),"")</f>
        <v/>
      </c>
      <c r="R1234" t="str">
        <f>IFERROR(VLOOKUP(L1234,Tables!A:C,3,0),"")</f>
        <v>Tertiaire</v>
      </c>
      <c r="S1234" t="str">
        <f>IFERROR(VLOOKUP(L1234,Tables!A:C,2,0),"")</f>
        <v>Comptabilité - Gestion</v>
      </c>
      <c r="T1234">
        <f t="shared" si="57"/>
        <v>9</v>
      </c>
      <c r="U1234">
        <f t="shared" si="58"/>
        <v>2024</v>
      </c>
      <c r="V1234" t="str">
        <f t="shared" si="59"/>
        <v>Oui</v>
      </c>
    </row>
    <row r="1235" spans="1:22" ht="18" customHeight="1" x14ac:dyDescent="0.3">
      <c r="A1235" s="1" t="s">
        <v>64</v>
      </c>
      <c r="B1235" s="2">
        <v>45544</v>
      </c>
      <c r="C1235" s="34">
        <v>45629</v>
      </c>
      <c r="D1235" s="3" t="s">
        <v>336</v>
      </c>
      <c r="E1235" s="4">
        <v>13163</v>
      </c>
      <c r="F1235" s="5">
        <v>23051</v>
      </c>
      <c r="G1235" s="4">
        <v>4</v>
      </c>
      <c r="H1235" s="7" t="s">
        <v>9</v>
      </c>
      <c r="I1235" s="35">
        <v>3556</v>
      </c>
      <c r="J1235" s="1" t="s">
        <v>19</v>
      </c>
      <c r="K1235" s="6" t="s">
        <v>20</v>
      </c>
      <c r="L1235" s="1">
        <v>160</v>
      </c>
      <c r="M1235" s="6" t="s">
        <v>21</v>
      </c>
      <c r="N1235" s="6"/>
      <c r="O1235" s="4">
        <v>4</v>
      </c>
      <c r="P1235" s="3" t="str">
        <f>IFERROR(VLOOKUP(A1235&amp;F1235,'Commentaires Offres'!H:I,2,0),"")</f>
        <v>Dernières places disponibles</v>
      </c>
      <c r="Q1235" s="6" t="str">
        <f>IFERROR(VLOOKUP(A1235&amp;F1235,'Commentaires Offres'!C:D,2,0),"")</f>
        <v/>
      </c>
      <c r="R1235" t="str">
        <f>IFERROR(VLOOKUP(L1235,Tables!A:C,3,0),"")</f>
        <v>Tertiaire</v>
      </c>
      <c r="S1235" t="str">
        <f>IFERROR(VLOOKUP(L1235,Tables!A:C,2,0),"")</f>
        <v>Comptabilité - Gestion</v>
      </c>
      <c r="T1235">
        <f t="shared" si="57"/>
        <v>9</v>
      </c>
      <c r="U1235">
        <f t="shared" si="58"/>
        <v>2024</v>
      </c>
      <c r="V1235" t="str">
        <f t="shared" si="59"/>
        <v>Oui</v>
      </c>
    </row>
    <row r="1236" spans="1:22" ht="18" customHeight="1" x14ac:dyDescent="0.3">
      <c r="A1236" s="1" t="s">
        <v>64</v>
      </c>
      <c r="B1236" s="2">
        <v>45544</v>
      </c>
      <c r="C1236" s="34">
        <v>45580</v>
      </c>
      <c r="D1236" s="3" t="s">
        <v>867</v>
      </c>
      <c r="E1236" s="4">
        <v>14170</v>
      </c>
      <c r="F1236" s="5">
        <v>24182</v>
      </c>
      <c r="G1236" s="4">
        <v>14</v>
      </c>
      <c r="H1236" s="7" t="s">
        <v>23</v>
      </c>
      <c r="I1236" s="35" t="s">
        <v>23</v>
      </c>
      <c r="J1236" s="1" t="s">
        <v>19</v>
      </c>
      <c r="K1236" s="6" t="s">
        <v>25</v>
      </c>
      <c r="L1236" s="1">
        <v>179</v>
      </c>
      <c r="M1236" s="6" t="s">
        <v>34</v>
      </c>
      <c r="N1236" s="6"/>
      <c r="O1236" s="4">
        <v>14</v>
      </c>
      <c r="P1236" s="3" t="str">
        <f>IFERROR(VLOOKUP(A1236&amp;F1236,'Commentaires Offres'!H:I,2,0),"")</f>
        <v/>
      </c>
      <c r="Q1236" s="6" t="str">
        <f>IFERROR(VLOOKUP(A1236&amp;F1236,'Commentaires Offres'!C:D,2,0),"")</f>
        <v/>
      </c>
      <c r="R1236" t="str">
        <f>IFERROR(VLOOKUP(L1236,Tables!A:C,3,0),"")</f>
        <v>Préparatoire</v>
      </c>
      <c r="S1236" t="str">
        <f>IFERROR(VLOOKUP(L1236,Tables!A:C,2,0),"")</f>
        <v>Pré-professionnalisation</v>
      </c>
      <c r="T1236">
        <f t="shared" si="57"/>
        <v>9</v>
      </c>
      <c r="U1236">
        <f t="shared" si="58"/>
        <v>2024</v>
      </c>
      <c r="V1236" t="str">
        <f t="shared" si="59"/>
        <v>Non</v>
      </c>
    </row>
    <row r="1237" spans="1:22" ht="18" customHeight="1" x14ac:dyDescent="0.3">
      <c r="A1237" s="1" t="s">
        <v>64</v>
      </c>
      <c r="B1237" s="2">
        <v>45546</v>
      </c>
      <c r="C1237" s="34">
        <v>45617</v>
      </c>
      <c r="D1237" s="3" t="s">
        <v>353</v>
      </c>
      <c r="E1237" s="4">
        <v>15469</v>
      </c>
      <c r="F1237" s="5">
        <v>23716</v>
      </c>
      <c r="G1237" s="4">
        <v>6</v>
      </c>
      <c r="H1237" s="7" t="s">
        <v>9</v>
      </c>
      <c r="I1237" s="35">
        <v>3664</v>
      </c>
      <c r="J1237" s="1" t="s">
        <v>19</v>
      </c>
      <c r="K1237" s="6" t="s">
        <v>20</v>
      </c>
      <c r="L1237" s="1">
        <v>159</v>
      </c>
      <c r="M1237" s="6" t="s">
        <v>21</v>
      </c>
      <c r="N1237" s="6"/>
      <c r="O1237" s="4">
        <v>6</v>
      </c>
      <c r="P1237" s="3" t="str">
        <f>IFERROR(VLOOKUP(A1237&amp;F1237,'Commentaires Offres'!H:I,2,0),"")</f>
        <v/>
      </c>
      <c r="Q1237" s="6" t="str">
        <f>IFERROR(VLOOKUP(A1237&amp;F1237,'Commentaires Offres'!C:D,2,0),"")</f>
        <v/>
      </c>
      <c r="R1237" t="str">
        <f>IFERROR(VLOOKUP(L1237,Tables!A:C,3,0),"")</f>
        <v>Tertiaire</v>
      </c>
      <c r="S1237" t="str">
        <f>IFERROR(VLOOKUP(L1237,Tables!A:C,2,0),"")</f>
        <v>Secrétariat - Assistanat</v>
      </c>
      <c r="T1237">
        <f t="shared" si="57"/>
        <v>9</v>
      </c>
      <c r="U1237">
        <f t="shared" si="58"/>
        <v>2024</v>
      </c>
      <c r="V1237" t="str">
        <f t="shared" si="59"/>
        <v>Oui</v>
      </c>
    </row>
    <row r="1238" spans="1:22" ht="18" customHeight="1" x14ac:dyDescent="0.3">
      <c r="A1238" s="1" t="s">
        <v>64</v>
      </c>
      <c r="B1238" s="2">
        <v>45546</v>
      </c>
      <c r="C1238" s="34">
        <v>45581</v>
      </c>
      <c r="D1238" s="3" t="s">
        <v>409</v>
      </c>
      <c r="E1238" s="4">
        <v>13246</v>
      </c>
      <c r="F1238" s="5">
        <v>23163</v>
      </c>
      <c r="G1238" s="4">
        <v>4</v>
      </c>
      <c r="H1238" s="7" t="s">
        <v>9</v>
      </c>
      <c r="I1238" s="35">
        <v>3662</v>
      </c>
      <c r="J1238" s="1" t="s">
        <v>19</v>
      </c>
      <c r="K1238" s="6" t="s">
        <v>20</v>
      </c>
      <c r="L1238" s="1">
        <v>126</v>
      </c>
      <c r="M1238" s="6" t="s">
        <v>50</v>
      </c>
      <c r="N1238" s="6"/>
      <c r="O1238" s="4">
        <v>4</v>
      </c>
      <c r="P1238" s="3" t="str">
        <f>IFERROR(VLOOKUP(A1238&amp;F1238,'Commentaires Offres'!H:I,2,0),"")</f>
        <v/>
      </c>
      <c r="Q1238" s="6" t="str">
        <f>IFERROR(VLOOKUP(A1238&amp;F1238,'Commentaires Offres'!C:D,2,0),"")</f>
        <v/>
      </c>
      <c r="R1238" t="str">
        <f>IFERROR(VLOOKUP(L1238,Tables!A:C,3,0),"")</f>
        <v>Industrie</v>
      </c>
      <c r="S1238" t="str">
        <f>IFERROR(VLOOKUP(L1238,Tables!A:C,2,0),"")</f>
        <v>Chaudronnerie et Tuyautage</v>
      </c>
      <c r="T1238">
        <f t="shared" si="57"/>
        <v>9</v>
      </c>
      <c r="U1238">
        <f t="shared" si="58"/>
        <v>2024</v>
      </c>
      <c r="V1238" t="str">
        <f t="shared" si="59"/>
        <v>Oui</v>
      </c>
    </row>
    <row r="1239" spans="1:22" ht="18" customHeight="1" x14ac:dyDescent="0.3">
      <c r="A1239" s="1" t="s">
        <v>64</v>
      </c>
      <c r="B1239" s="2">
        <v>45546</v>
      </c>
      <c r="C1239" s="34">
        <v>45581</v>
      </c>
      <c r="D1239" s="3" t="s">
        <v>410</v>
      </c>
      <c r="E1239" s="4">
        <v>13247</v>
      </c>
      <c r="F1239" s="5">
        <v>23164</v>
      </c>
      <c r="G1239" s="4">
        <v>4</v>
      </c>
      <c r="H1239" s="7" t="s">
        <v>9</v>
      </c>
      <c r="I1239" s="35">
        <v>3551</v>
      </c>
      <c r="J1239" s="1" t="s">
        <v>19</v>
      </c>
      <c r="K1239" s="6" t="s">
        <v>20</v>
      </c>
      <c r="L1239" s="1">
        <v>126</v>
      </c>
      <c r="M1239" s="6" t="s">
        <v>50</v>
      </c>
      <c r="N1239" s="6"/>
      <c r="O1239" s="4">
        <v>4</v>
      </c>
      <c r="P1239" s="3" t="str">
        <f>IFERROR(VLOOKUP(A1239&amp;F1239,'Commentaires Offres'!H:I,2,0),"")</f>
        <v/>
      </c>
      <c r="Q1239" s="6" t="str">
        <f>IFERROR(VLOOKUP(A1239&amp;F1239,'Commentaires Offres'!C:D,2,0),"")</f>
        <v/>
      </c>
      <c r="R1239" t="str">
        <f>IFERROR(VLOOKUP(L1239,Tables!A:C,3,0),"")</f>
        <v>Industrie</v>
      </c>
      <c r="S1239" t="str">
        <f>IFERROR(VLOOKUP(L1239,Tables!A:C,2,0),"")</f>
        <v>Chaudronnerie et Tuyautage</v>
      </c>
      <c r="T1239">
        <f t="shared" si="57"/>
        <v>9</v>
      </c>
      <c r="U1239">
        <f t="shared" si="58"/>
        <v>2024</v>
      </c>
      <c r="V1239" t="str">
        <f t="shared" si="59"/>
        <v>Oui</v>
      </c>
    </row>
    <row r="1240" spans="1:22" ht="18" customHeight="1" x14ac:dyDescent="0.3">
      <c r="A1240" s="1" t="s">
        <v>64</v>
      </c>
      <c r="B1240" s="2">
        <v>45547</v>
      </c>
      <c r="C1240" s="34">
        <v>45589</v>
      </c>
      <c r="D1240" s="3" t="s">
        <v>420</v>
      </c>
      <c r="E1240" s="4">
        <v>13176</v>
      </c>
      <c r="F1240" s="5">
        <v>23246</v>
      </c>
      <c r="G1240" s="4">
        <v>6</v>
      </c>
      <c r="H1240" s="7" t="s">
        <v>9</v>
      </c>
      <c r="I1240" s="35">
        <v>3904</v>
      </c>
      <c r="J1240" s="1" t="s">
        <v>19</v>
      </c>
      <c r="K1240" s="6" t="s">
        <v>20</v>
      </c>
      <c r="L1240" s="1">
        <v>144</v>
      </c>
      <c r="M1240" s="6" t="s">
        <v>65</v>
      </c>
      <c r="N1240" s="6" t="s">
        <v>22</v>
      </c>
      <c r="O1240" s="4">
        <v>6</v>
      </c>
      <c r="P1240" s="3" t="str">
        <f>IFERROR(VLOOKUP(A1240&amp;F1240,'Commentaires Offres'!H:I,2,0),"")</f>
        <v/>
      </c>
      <c r="Q1240" s="6" t="str">
        <f>IFERROR(VLOOKUP(A1240&amp;F1240,'Commentaires Offres'!C:D,2,0),"")</f>
        <v/>
      </c>
      <c r="R1240" t="str">
        <f>IFERROR(VLOOKUP(L1240,Tables!A:C,3,0),"")</f>
        <v>Industrie</v>
      </c>
      <c r="S1240" t="str">
        <f>IFERROR(VLOOKUP(L1240,Tables!A:C,2,0),"")</f>
        <v>Maintenance industrielle</v>
      </c>
      <c r="T1240">
        <f t="shared" si="57"/>
        <v>9</v>
      </c>
      <c r="U1240">
        <f t="shared" si="58"/>
        <v>2024</v>
      </c>
      <c r="V1240" t="str">
        <f t="shared" si="59"/>
        <v>Oui</v>
      </c>
    </row>
    <row r="1241" spans="1:22" ht="18" customHeight="1" x14ac:dyDescent="0.3">
      <c r="A1241" s="1" t="s">
        <v>64</v>
      </c>
      <c r="B1241" s="2">
        <v>45547</v>
      </c>
      <c r="C1241" s="34">
        <v>45589</v>
      </c>
      <c r="D1241" s="3" t="s">
        <v>421</v>
      </c>
      <c r="E1241" s="4">
        <v>13177</v>
      </c>
      <c r="F1241" s="5">
        <v>23248</v>
      </c>
      <c r="G1241" s="4">
        <v>6</v>
      </c>
      <c r="H1241" s="7" t="s">
        <v>9</v>
      </c>
      <c r="I1241" s="35">
        <v>3904</v>
      </c>
      <c r="J1241" s="1" t="s">
        <v>19</v>
      </c>
      <c r="K1241" s="6" t="s">
        <v>20</v>
      </c>
      <c r="L1241" s="1">
        <v>144</v>
      </c>
      <c r="M1241" s="6" t="s">
        <v>65</v>
      </c>
      <c r="N1241" s="6" t="s">
        <v>22</v>
      </c>
      <c r="O1241" s="4">
        <v>6</v>
      </c>
      <c r="P1241" s="3" t="str">
        <f>IFERROR(VLOOKUP(A1241&amp;F1241,'Commentaires Offres'!H:I,2,0),"")</f>
        <v/>
      </c>
      <c r="Q1241" s="6" t="str">
        <f>IFERROR(VLOOKUP(A1241&amp;F1241,'Commentaires Offres'!C:D,2,0),"")</f>
        <v/>
      </c>
      <c r="R1241" t="str">
        <f>IFERROR(VLOOKUP(L1241,Tables!A:C,3,0),"")</f>
        <v>Industrie</v>
      </c>
      <c r="S1241" t="str">
        <f>IFERROR(VLOOKUP(L1241,Tables!A:C,2,0),"")</f>
        <v>Maintenance industrielle</v>
      </c>
      <c r="T1241">
        <f t="shared" si="57"/>
        <v>9</v>
      </c>
      <c r="U1241">
        <f t="shared" si="58"/>
        <v>2024</v>
      </c>
      <c r="V1241" t="str">
        <f t="shared" si="59"/>
        <v>Oui</v>
      </c>
    </row>
    <row r="1242" spans="1:22" ht="18" customHeight="1" x14ac:dyDescent="0.3">
      <c r="A1242" s="1" t="s">
        <v>64</v>
      </c>
      <c r="B1242" s="2">
        <v>45547</v>
      </c>
      <c r="C1242" s="34">
        <v>45589</v>
      </c>
      <c r="D1242" s="3" t="s">
        <v>178</v>
      </c>
      <c r="E1242" s="4">
        <v>12110</v>
      </c>
      <c r="F1242" s="5">
        <v>23250</v>
      </c>
      <c r="G1242" s="4">
        <v>4</v>
      </c>
      <c r="H1242" s="7" t="s">
        <v>23</v>
      </c>
      <c r="I1242" s="35" t="s">
        <v>23</v>
      </c>
      <c r="J1242" s="1" t="s">
        <v>19</v>
      </c>
      <c r="K1242" s="6" t="s">
        <v>20</v>
      </c>
      <c r="L1242" s="1">
        <v>144</v>
      </c>
      <c r="M1242" s="6" t="s">
        <v>65</v>
      </c>
      <c r="N1242" s="6" t="s">
        <v>22</v>
      </c>
      <c r="O1242" s="4">
        <v>4</v>
      </c>
      <c r="P1242" s="3" t="str">
        <f>IFERROR(VLOOKUP(A1242&amp;F1242,'Commentaires Offres'!H:I,2,0),"")</f>
        <v/>
      </c>
      <c r="Q1242" s="6" t="str">
        <f>IFERROR(VLOOKUP(A1242&amp;F1242,'Commentaires Offres'!C:D,2,0),"")</f>
        <v/>
      </c>
      <c r="R1242" t="str">
        <f>IFERROR(VLOOKUP(L1242,Tables!A:C,3,0),"")</f>
        <v>Industrie</v>
      </c>
      <c r="S1242" t="str">
        <f>IFERROR(VLOOKUP(L1242,Tables!A:C,2,0),"")</f>
        <v>Maintenance industrielle</v>
      </c>
      <c r="T1242">
        <f t="shared" si="57"/>
        <v>9</v>
      </c>
      <c r="U1242">
        <f t="shared" si="58"/>
        <v>2024</v>
      </c>
      <c r="V1242" t="str">
        <f t="shared" si="59"/>
        <v>Non</v>
      </c>
    </row>
    <row r="1243" spans="1:22" ht="18" customHeight="1" x14ac:dyDescent="0.3">
      <c r="A1243" s="1" t="s">
        <v>64</v>
      </c>
      <c r="B1243" s="2">
        <v>45551</v>
      </c>
      <c r="C1243" s="34">
        <v>45551</v>
      </c>
      <c r="D1243" s="3" t="s">
        <v>313</v>
      </c>
      <c r="E1243" s="4">
        <v>11063</v>
      </c>
      <c r="F1243" s="5">
        <v>23546</v>
      </c>
      <c r="G1243" s="4">
        <v>10</v>
      </c>
      <c r="H1243" s="7" t="s">
        <v>23</v>
      </c>
      <c r="I1243" s="35" t="s">
        <v>23</v>
      </c>
      <c r="J1243" s="1" t="s">
        <v>19</v>
      </c>
      <c r="K1243" s="6" t="s">
        <v>20</v>
      </c>
      <c r="L1243" s="1">
        <v>124</v>
      </c>
      <c r="M1243" s="6" t="s">
        <v>31</v>
      </c>
      <c r="N1243" s="6" t="s">
        <v>22</v>
      </c>
      <c r="O1243" s="4">
        <v>10</v>
      </c>
      <c r="P1243" s="3" t="str">
        <f>IFERROR(VLOOKUP(A1243&amp;F1243,'Commentaires Offres'!H:I,2,0),"")</f>
        <v/>
      </c>
      <c r="Q1243" s="6" t="str">
        <f>IFERROR(VLOOKUP(A1243&amp;F1243,'Commentaires Offres'!C:D,2,0),"")</f>
        <v/>
      </c>
      <c r="R1243" t="str">
        <f>IFERROR(VLOOKUP(L1243,Tables!A:C,3,0),"")</f>
        <v>BTP</v>
      </c>
      <c r="S1243" t="str">
        <f>IFERROR(VLOOKUP(L1243,Tables!A:C,2,0),"")</f>
        <v>Equipement Electrique</v>
      </c>
      <c r="T1243">
        <f t="shared" si="57"/>
        <v>9</v>
      </c>
      <c r="U1243">
        <f t="shared" si="58"/>
        <v>2024</v>
      </c>
      <c r="V1243" t="str">
        <f t="shared" si="59"/>
        <v>Non</v>
      </c>
    </row>
    <row r="1244" spans="1:22" ht="18" customHeight="1" x14ac:dyDescent="0.3">
      <c r="A1244" s="1" t="s">
        <v>64</v>
      </c>
      <c r="B1244" s="2">
        <v>45551</v>
      </c>
      <c r="C1244" s="34">
        <v>45912</v>
      </c>
      <c r="D1244" s="3" t="s">
        <v>606</v>
      </c>
      <c r="E1244" s="4">
        <v>14124</v>
      </c>
      <c r="F1244" s="5">
        <v>22821</v>
      </c>
      <c r="G1244" s="4">
        <v>6</v>
      </c>
      <c r="H1244" s="7" t="s">
        <v>23</v>
      </c>
      <c r="I1244" s="35" t="s">
        <v>23</v>
      </c>
      <c r="J1244" s="1" t="s">
        <v>19</v>
      </c>
      <c r="K1244" s="6" t="s">
        <v>20</v>
      </c>
      <c r="L1244" s="1">
        <v>128</v>
      </c>
      <c r="M1244" s="6" t="s">
        <v>51</v>
      </c>
      <c r="N1244" s="6" t="s">
        <v>22</v>
      </c>
      <c r="O1244" s="4">
        <v>6</v>
      </c>
      <c r="P1244" s="3" t="str">
        <f>IFERROR(VLOOKUP(A1244&amp;F1244,'Commentaires Offres'!H:I,2,0),"")</f>
        <v/>
      </c>
      <c r="Q1244" s="6" t="str">
        <f>IFERROR(VLOOKUP(A1244&amp;F1244,'Commentaires Offres'!C:D,2,0),"")</f>
        <v/>
      </c>
      <c r="R1244" t="str">
        <f>IFERROR(VLOOKUP(L1244,Tables!A:C,3,0),"")</f>
        <v>Industrie</v>
      </c>
      <c r="S1244" t="str">
        <f>IFERROR(VLOOKUP(L1244,Tables!A:C,2,0),"")</f>
        <v>Soudage et controle</v>
      </c>
      <c r="T1244">
        <f t="shared" si="57"/>
        <v>9</v>
      </c>
      <c r="U1244">
        <f t="shared" si="58"/>
        <v>2024</v>
      </c>
      <c r="V1244" t="str">
        <f t="shared" si="59"/>
        <v>Non</v>
      </c>
    </row>
    <row r="1245" spans="1:22" ht="18" customHeight="1" x14ac:dyDescent="0.3">
      <c r="A1245" s="1" t="s">
        <v>64</v>
      </c>
      <c r="B1245" s="2">
        <v>45551</v>
      </c>
      <c r="C1245" s="34">
        <v>45912</v>
      </c>
      <c r="D1245" s="3" t="s">
        <v>564</v>
      </c>
      <c r="E1245" s="4">
        <v>13909</v>
      </c>
      <c r="F1245" s="5">
        <v>22812</v>
      </c>
      <c r="G1245" s="4">
        <v>12</v>
      </c>
      <c r="H1245" s="7" t="s">
        <v>23</v>
      </c>
      <c r="I1245" s="35" t="s">
        <v>23</v>
      </c>
      <c r="J1245" s="1" t="s">
        <v>19</v>
      </c>
      <c r="K1245" s="6" t="s">
        <v>20</v>
      </c>
      <c r="L1245" s="1">
        <v>126</v>
      </c>
      <c r="M1245" s="6" t="s">
        <v>50</v>
      </c>
      <c r="N1245" s="6" t="s">
        <v>172</v>
      </c>
      <c r="O1245" s="4">
        <v>12</v>
      </c>
      <c r="P1245" s="3" t="str">
        <f>IFERROR(VLOOKUP(A1245&amp;F1245,'Commentaires Offres'!H:I,2,0),"")</f>
        <v>Dernières places disponibles</v>
      </c>
      <c r="Q1245" s="6" t="str">
        <f>IFERROR(VLOOKUP(A1245&amp;F1245,'Commentaires Offres'!C:D,2,0),"")</f>
        <v/>
      </c>
      <c r="R1245" t="str">
        <f>IFERROR(VLOOKUP(L1245,Tables!A:C,3,0),"")</f>
        <v>Industrie</v>
      </c>
      <c r="S1245" t="str">
        <f>IFERROR(VLOOKUP(L1245,Tables!A:C,2,0),"")</f>
        <v>Chaudronnerie et Tuyautage</v>
      </c>
      <c r="T1245">
        <f t="shared" si="57"/>
        <v>9</v>
      </c>
      <c r="U1245">
        <f t="shared" si="58"/>
        <v>2024</v>
      </c>
      <c r="V1245" t="str">
        <f t="shared" si="59"/>
        <v>Non</v>
      </c>
    </row>
    <row r="1246" spans="1:22" ht="18" customHeight="1" x14ac:dyDescent="0.3">
      <c r="A1246" s="1" t="s">
        <v>64</v>
      </c>
      <c r="B1246" s="2">
        <v>45551</v>
      </c>
      <c r="C1246" s="34">
        <v>45905</v>
      </c>
      <c r="D1246" s="3" t="s">
        <v>605</v>
      </c>
      <c r="E1246" s="4">
        <v>14456</v>
      </c>
      <c r="F1246" s="5">
        <v>22820</v>
      </c>
      <c r="G1246" s="4">
        <v>6</v>
      </c>
      <c r="H1246" s="7" t="s">
        <v>23</v>
      </c>
      <c r="I1246" s="35" t="s">
        <v>23</v>
      </c>
      <c r="J1246" s="1" t="s">
        <v>19</v>
      </c>
      <c r="K1246" s="6" t="s">
        <v>20</v>
      </c>
      <c r="L1246" s="1">
        <v>128</v>
      </c>
      <c r="M1246" s="6" t="s">
        <v>51</v>
      </c>
      <c r="N1246" s="6" t="s">
        <v>22</v>
      </c>
      <c r="O1246" s="4">
        <v>6</v>
      </c>
      <c r="P1246" s="3" t="str">
        <f>IFERROR(VLOOKUP(A1246&amp;F1246,'Commentaires Offres'!H:I,2,0),"")</f>
        <v>Dernières places disponibles</v>
      </c>
      <c r="Q1246" s="6" t="str">
        <f>IFERROR(VLOOKUP(A1246&amp;F1246,'Commentaires Offres'!C:D,2,0),"")</f>
        <v/>
      </c>
      <c r="R1246" t="str">
        <f>IFERROR(VLOOKUP(L1246,Tables!A:C,3,0),"")</f>
        <v>Industrie</v>
      </c>
      <c r="S1246" t="str">
        <f>IFERROR(VLOOKUP(L1246,Tables!A:C,2,0),"")</f>
        <v>Soudage et controle</v>
      </c>
      <c r="T1246">
        <f t="shared" si="57"/>
        <v>9</v>
      </c>
      <c r="U1246">
        <f t="shared" si="58"/>
        <v>2024</v>
      </c>
      <c r="V1246" t="str">
        <f t="shared" si="59"/>
        <v>Non</v>
      </c>
    </row>
    <row r="1247" spans="1:22" ht="18" customHeight="1" x14ac:dyDescent="0.3">
      <c r="A1247" s="1" t="s">
        <v>64</v>
      </c>
      <c r="B1247" s="2">
        <v>45551</v>
      </c>
      <c r="C1247" s="34">
        <v>45749</v>
      </c>
      <c r="D1247" s="3" t="s">
        <v>510</v>
      </c>
      <c r="E1247" s="4">
        <v>2763</v>
      </c>
      <c r="F1247" s="5">
        <v>23326</v>
      </c>
      <c r="G1247" s="4">
        <v>6</v>
      </c>
      <c r="H1247" s="7" t="s">
        <v>9</v>
      </c>
      <c r="I1247" s="35">
        <v>7350</v>
      </c>
      <c r="J1247" s="1" t="s">
        <v>19</v>
      </c>
      <c r="K1247" s="6" t="s">
        <v>20</v>
      </c>
      <c r="L1247" s="1">
        <v>159</v>
      </c>
      <c r="M1247" s="6" t="s">
        <v>21</v>
      </c>
      <c r="N1247" s="6"/>
      <c r="O1247" s="4">
        <v>6</v>
      </c>
      <c r="P1247" s="3" t="str">
        <f>IFERROR(VLOOKUP(A1247&amp;F1247,'Commentaires Offres'!H:I,2,0),"")</f>
        <v>Dernières places disponibles</v>
      </c>
      <c r="Q1247" s="6" t="str">
        <f>IFERROR(VLOOKUP(A1247&amp;F1247,'Commentaires Offres'!C:D,2,0),"")</f>
        <v/>
      </c>
      <c r="R1247" t="str">
        <f>IFERROR(VLOOKUP(L1247,Tables!A:C,3,0),"")</f>
        <v>Tertiaire</v>
      </c>
      <c r="S1247" t="str">
        <f>IFERROR(VLOOKUP(L1247,Tables!A:C,2,0),"")</f>
        <v>Secrétariat - Assistanat</v>
      </c>
      <c r="T1247">
        <f t="shared" si="57"/>
        <v>9</v>
      </c>
      <c r="U1247">
        <f t="shared" si="58"/>
        <v>2024</v>
      </c>
      <c r="V1247" t="str">
        <f t="shared" si="59"/>
        <v>Oui</v>
      </c>
    </row>
    <row r="1248" spans="1:22" ht="18" customHeight="1" x14ac:dyDescent="0.3">
      <c r="A1248" s="1" t="s">
        <v>64</v>
      </c>
      <c r="B1248" s="2">
        <v>45551</v>
      </c>
      <c r="C1248" s="34">
        <v>45968</v>
      </c>
      <c r="D1248" s="3" t="s">
        <v>606</v>
      </c>
      <c r="E1248" s="4">
        <v>14124</v>
      </c>
      <c r="F1248" s="5">
        <v>24013</v>
      </c>
      <c r="G1248" s="4">
        <v>6</v>
      </c>
      <c r="H1248" s="7" t="s">
        <v>23</v>
      </c>
      <c r="I1248" s="35" t="s">
        <v>23</v>
      </c>
      <c r="J1248" s="1" t="s">
        <v>19</v>
      </c>
      <c r="K1248" s="6" t="s">
        <v>20</v>
      </c>
      <c r="L1248" s="1">
        <v>128</v>
      </c>
      <c r="M1248" s="6" t="s">
        <v>51</v>
      </c>
      <c r="N1248" s="6" t="s">
        <v>22</v>
      </c>
      <c r="O1248" s="4">
        <v>6</v>
      </c>
      <c r="P1248" s="3" t="str">
        <f>IFERROR(VLOOKUP(A1248&amp;F1248,'Commentaires Offres'!H:I,2,0),"")</f>
        <v>Dernières places disponibles</v>
      </c>
      <c r="Q1248" s="6" t="str">
        <f>IFERROR(VLOOKUP(A1248&amp;F1248,'Commentaires Offres'!C:D,2,0),"")</f>
        <v/>
      </c>
      <c r="R1248" t="str">
        <f>IFERROR(VLOOKUP(L1248,Tables!A:C,3,0),"")</f>
        <v>Industrie</v>
      </c>
      <c r="S1248" t="str">
        <f>IFERROR(VLOOKUP(L1248,Tables!A:C,2,0),"")</f>
        <v>Soudage et controle</v>
      </c>
      <c r="T1248">
        <f t="shared" si="57"/>
        <v>9</v>
      </c>
      <c r="U1248">
        <f t="shared" si="58"/>
        <v>2024</v>
      </c>
      <c r="V1248" t="str">
        <f t="shared" si="59"/>
        <v>Non</v>
      </c>
    </row>
    <row r="1249" spans="1:22" ht="18" customHeight="1" x14ac:dyDescent="0.3">
      <c r="A1249" s="1" t="s">
        <v>64</v>
      </c>
      <c r="B1249" s="2">
        <v>45551</v>
      </c>
      <c r="C1249" s="34">
        <v>45707</v>
      </c>
      <c r="D1249" s="3" t="s">
        <v>549</v>
      </c>
      <c r="E1249" s="4">
        <v>7069</v>
      </c>
      <c r="F1249" s="5">
        <v>23168</v>
      </c>
      <c r="G1249" s="4">
        <v>16</v>
      </c>
      <c r="H1249" s="7" t="s">
        <v>9</v>
      </c>
      <c r="I1249" s="35">
        <v>11339</v>
      </c>
      <c r="J1249" s="1" t="s">
        <v>19</v>
      </c>
      <c r="K1249" s="6" t="s">
        <v>20</v>
      </c>
      <c r="L1249" s="1">
        <v>126</v>
      </c>
      <c r="M1249" s="6" t="s">
        <v>50</v>
      </c>
      <c r="N1249" s="6" t="s">
        <v>41</v>
      </c>
      <c r="O1249" s="4">
        <v>4</v>
      </c>
      <c r="P1249" s="3" t="str">
        <f>IFERROR(VLOOKUP(A1249&amp;F1249,'Commentaires Offres'!H:I,2,0),"")</f>
        <v>Dernières places disponibles</v>
      </c>
      <c r="Q1249" s="6" t="str">
        <f>IFERROR(VLOOKUP(A1249&amp;F1249,'Commentaires Offres'!C:D,2,0),"")</f>
        <v/>
      </c>
      <c r="R1249" t="str">
        <f>IFERROR(VLOOKUP(L1249,Tables!A:C,3,0),"")</f>
        <v>Industrie</v>
      </c>
      <c r="S1249" t="str">
        <f>IFERROR(VLOOKUP(L1249,Tables!A:C,2,0),"")</f>
        <v>Chaudronnerie et Tuyautage</v>
      </c>
      <c r="T1249">
        <f t="shared" si="57"/>
        <v>9</v>
      </c>
      <c r="U1249">
        <f t="shared" si="58"/>
        <v>2024</v>
      </c>
      <c r="V1249" t="str">
        <f t="shared" si="59"/>
        <v>Oui</v>
      </c>
    </row>
    <row r="1250" spans="1:22" ht="18" customHeight="1" x14ac:dyDescent="0.3">
      <c r="A1250" s="1" t="s">
        <v>64</v>
      </c>
      <c r="B1250" s="2">
        <v>45551</v>
      </c>
      <c r="C1250" s="34">
        <v>45553</v>
      </c>
      <c r="D1250" s="3" t="s">
        <v>294</v>
      </c>
      <c r="E1250" s="4">
        <v>14301</v>
      </c>
      <c r="F1250" s="5">
        <v>23622</v>
      </c>
      <c r="G1250" s="4">
        <v>4</v>
      </c>
      <c r="H1250" s="7" t="s">
        <v>9</v>
      </c>
      <c r="I1250" s="35">
        <v>882</v>
      </c>
      <c r="J1250" s="1" t="s">
        <v>19</v>
      </c>
      <c r="K1250" s="6" t="s">
        <v>20</v>
      </c>
      <c r="L1250" s="1">
        <v>159</v>
      </c>
      <c r="M1250" s="6" t="s">
        <v>31</v>
      </c>
      <c r="N1250" s="6"/>
      <c r="O1250" s="4">
        <v>4</v>
      </c>
      <c r="P1250" s="3" t="str">
        <f>IFERROR(VLOOKUP(A1250&amp;F1250,'Commentaires Offres'!H:I,2,0),"")</f>
        <v/>
      </c>
      <c r="Q1250" s="6" t="str">
        <f>IFERROR(VLOOKUP(A1250&amp;F1250,'Commentaires Offres'!C:D,2,0),"")</f>
        <v/>
      </c>
      <c r="R1250" t="str">
        <f>IFERROR(VLOOKUP(L1250,Tables!A:C,3,0),"")</f>
        <v>Tertiaire</v>
      </c>
      <c r="S1250" t="str">
        <f>IFERROR(VLOOKUP(L1250,Tables!A:C,2,0),"")</f>
        <v>Secrétariat - Assistanat</v>
      </c>
      <c r="T1250">
        <f t="shared" si="57"/>
        <v>9</v>
      </c>
      <c r="U1250">
        <f t="shared" si="58"/>
        <v>2024</v>
      </c>
      <c r="V1250" t="str">
        <f t="shared" si="59"/>
        <v>Oui</v>
      </c>
    </row>
    <row r="1251" spans="1:22" ht="18" customHeight="1" x14ac:dyDescent="0.3">
      <c r="A1251" s="1" t="s">
        <v>64</v>
      </c>
      <c r="B1251" s="2">
        <v>45551</v>
      </c>
      <c r="C1251" s="34">
        <v>45553</v>
      </c>
      <c r="D1251" s="3" t="s">
        <v>296</v>
      </c>
      <c r="E1251" s="4">
        <v>14296</v>
      </c>
      <c r="F1251" s="5">
        <v>23634</v>
      </c>
      <c r="G1251" s="4">
        <v>5</v>
      </c>
      <c r="H1251" s="7" t="s">
        <v>9</v>
      </c>
      <c r="I1251" s="35">
        <v>882</v>
      </c>
      <c r="J1251" s="1" t="s">
        <v>19</v>
      </c>
      <c r="K1251" s="6" t="s">
        <v>20</v>
      </c>
      <c r="L1251" s="1">
        <v>159</v>
      </c>
      <c r="M1251" s="6" t="s">
        <v>31</v>
      </c>
      <c r="N1251" s="6"/>
      <c r="O1251" s="4">
        <v>4</v>
      </c>
      <c r="P1251" s="3" t="str">
        <f>IFERROR(VLOOKUP(A1251&amp;F1251,'Commentaires Offres'!H:I,2,0),"")</f>
        <v/>
      </c>
      <c r="Q1251" s="6" t="str">
        <f>IFERROR(VLOOKUP(A1251&amp;F1251,'Commentaires Offres'!C:D,2,0),"")</f>
        <v/>
      </c>
      <c r="R1251" t="str">
        <f>IFERROR(VLOOKUP(L1251,Tables!A:C,3,0),"")</f>
        <v>Tertiaire</v>
      </c>
      <c r="S1251" t="str">
        <f>IFERROR(VLOOKUP(L1251,Tables!A:C,2,0),"")</f>
        <v>Secrétariat - Assistanat</v>
      </c>
      <c r="T1251">
        <f t="shared" si="57"/>
        <v>9</v>
      </c>
      <c r="U1251">
        <f t="shared" si="58"/>
        <v>2024</v>
      </c>
      <c r="V1251" t="str">
        <f t="shared" si="59"/>
        <v>Oui</v>
      </c>
    </row>
    <row r="1252" spans="1:22" ht="18" customHeight="1" x14ac:dyDescent="0.3">
      <c r="A1252" s="1" t="s">
        <v>64</v>
      </c>
      <c r="B1252" s="2">
        <v>45551</v>
      </c>
      <c r="C1252" s="34">
        <v>45553</v>
      </c>
      <c r="D1252" s="3" t="s">
        <v>407</v>
      </c>
      <c r="E1252" s="4">
        <v>14299</v>
      </c>
      <c r="F1252" s="5">
        <v>23646</v>
      </c>
      <c r="G1252" s="4">
        <v>4</v>
      </c>
      <c r="H1252" s="7" t="s">
        <v>9</v>
      </c>
      <c r="I1252" s="35">
        <v>882</v>
      </c>
      <c r="J1252" s="1" t="s">
        <v>19</v>
      </c>
      <c r="K1252" s="6" t="s">
        <v>20</v>
      </c>
      <c r="L1252" s="1">
        <v>159</v>
      </c>
      <c r="M1252" s="6" t="s">
        <v>31</v>
      </c>
      <c r="N1252" s="6"/>
      <c r="O1252" s="4">
        <v>4</v>
      </c>
      <c r="P1252" s="3" t="str">
        <f>IFERROR(VLOOKUP(A1252&amp;F1252,'Commentaires Offres'!H:I,2,0),"")</f>
        <v/>
      </c>
      <c r="Q1252" s="6" t="str">
        <f>IFERROR(VLOOKUP(A1252&amp;F1252,'Commentaires Offres'!C:D,2,0),"")</f>
        <v/>
      </c>
      <c r="R1252" t="str">
        <f>IFERROR(VLOOKUP(L1252,Tables!A:C,3,0),"")</f>
        <v>Tertiaire</v>
      </c>
      <c r="S1252" t="str">
        <f>IFERROR(VLOOKUP(L1252,Tables!A:C,2,0),"")</f>
        <v>Secrétariat - Assistanat</v>
      </c>
      <c r="T1252">
        <f t="shared" si="57"/>
        <v>9</v>
      </c>
      <c r="U1252">
        <f t="shared" si="58"/>
        <v>2024</v>
      </c>
      <c r="V1252" t="str">
        <f t="shared" si="59"/>
        <v>Oui</v>
      </c>
    </row>
    <row r="1253" spans="1:22" ht="18" customHeight="1" x14ac:dyDescent="0.3">
      <c r="A1253" s="1" t="s">
        <v>64</v>
      </c>
      <c r="B1253" s="2">
        <v>45552</v>
      </c>
      <c r="C1253" s="34">
        <v>45554</v>
      </c>
      <c r="D1253" s="3" t="s">
        <v>290</v>
      </c>
      <c r="E1253" s="4">
        <v>11067</v>
      </c>
      <c r="F1253" s="5">
        <v>23536</v>
      </c>
      <c r="G1253" s="4">
        <v>10</v>
      </c>
      <c r="H1253" s="7" t="s">
        <v>23</v>
      </c>
      <c r="I1253" s="35" t="s">
        <v>23</v>
      </c>
      <c r="J1253" s="1" t="s">
        <v>19</v>
      </c>
      <c r="K1253" s="6" t="s">
        <v>20</v>
      </c>
      <c r="L1253" s="1">
        <v>124</v>
      </c>
      <c r="M1253" s="6" t="s">
        <v>31</v>
      </c>
      <c r="N1253" s="6" t="s">
        <v>22</v>
      </c>
      <c r="O1253" s="4">
        <v>10</v>
      </c>
      <c r="P1253" s="3" t="str">
        <f>IFERROR(VLOOKUP(A1253&amp;F1253,'Commentaires Offres'!H:I,2,0),"")</f>
        <v/>
      </c>
      <c r="Q1253" s="6" t="str">
        <f>IFERROR(VLOOKUP(A1253&amp;F1253,'Commentaires Offres'!C:D,2,0),"")</f>
        <v/>
      </c>
      <c r="R1253" t="str">
        <f>IFERROR(VLOOKUP(L1253,Tables!A:C,3,0),"")</f>
        <v>BTP</v>
      </c>
      <c r="S1253" t="str">
        <f>IFERROR(VLOOKUP(L1253,Tables!A:C,2,0),"")</f>
        <v>Equipement Electrique</v>
      </c>
      <c r="T1253">
        <f t="shared" si="57"/>
        <v>9</v>
      </c>
      <c r="U1253">
        <f t="shared" si="58"/>
        <v>2024</v>
      </c>
      <c r="V1253" t="str">
        <f t="shared" si="59"/>
        <v>Non</v>
      </c>
    </row>
    <row r="1254" spans="1:22" ht="18" customHeight="1" x14ac:dyDescent="0.3">
      <c r="A1254" s="1" t="s">
        <v>64</v>
      </c>
      <c r="B1254" s="2">
        <v>45553</v>
      </c>
      <c r="C1254" s="34">
        <v>45617</v>
      </c>
      <c r="D1254" s="3" t="s">
        <v>355</v>
      </c>
      <c r="E1254" s="4">
        <v>12775</v>
      </c>
      <c r="F1254" s="5">
        <v>23330</v>
      </c>
      <c r="G1254" s="4">
        <v>4</v>
      </c>
      <c r="H1254" s="7" t="s">
        <v>9</v>
      </c>
      <c r="I1254" s="35">
        <v>3401</v>
      </c>
      <c r="J1254" s="1" t="s">
        <v>19</v>
      </c>
      <c r="K1254" s="6" t="s">
        <v>20</v>
      </c>
      <c r="L1254" s="1">
        <v>159</v>
      </c>
      <c r="M1254" s="6" t="s">
        <v>21</v>
      </c>
      <c r="N1254" s="6"/>
      <c r="O1254" s="4">
        <v>4</v>
      </c>
      <c r="P1254" s="3" t="str">
        <f>IFERROR(VLOOKUP(A1254&amp;F1254,'Commentaires Offres'!H:I,2,0),"")</f>
        <v/>
      </c>
      <c r="Q1254" s="6" t="str">
        <f>IFERROR(VLOOKUP(A1254&amp;F1254,'Commentaires Offres'!C:D,2,0),"")</f>
        <v/>
      </c>
      <c r="R1254" t="str">
        <f>IFERROR(VLOOKUP(L1254,Tables!A:C,3,0),"")</f>
        <v>Tertiaire</v>
      </c>
      <c r="S1254" t="str">
        <f>IFERROR(VLOOKUP(L1254,Tables!A:C,2,0),"")</f>
        <v>Secrétariat - Assistanat</v>
      </c>
      <c r="T1254">
        <f t="shared" si="57"/>
        <v>9</v>
      </c>
      <c r="U1254">
        <f t="shared" si="58"/>
        <v>2024</v>
      </c>
      <c r="V1254" t="str">
        <f t="shared" si="59"/>
        <v>Oui</v>
      </c>
    </row>
    <row r="1255" spans="1:22" ht="18" customHeight="1" x14ac:dyDescent="0.3">
      <c r="A1255" s="1" t="s">
        <v>64</v>
      </c>
      <c r="B1255" s="2">
        <v>45553</v>
      </c>
      <c r="C1255" s="34">
        <v>45617</v>
      </c>
      <c r="D1255" s="3" t="s">
        <v>357</v>
      </c>
      <c r="E1255" s="4">
        <v>15052</v>
      </c>
      <c r="F1255" s="5">
        <v>23331</v>
      </c>
      <c r="G1255" s="4">
        <v>4</v>
      </c>
      <c r="H1255" s="7" t="s">
        <v>9</v>
      </c>
      <c r="I1255" s="35">
        <v>3613</v>
      </c>
      <c r="J1255" s="1" t="s">
        <v>19</v>
      </c>
      <c r="K1255" s="6" t="s">
        <v>20</v>
      </c>
      <c r="L1255" s="1">
        <v>159</v>
      </c>
      <c r="M1255" s="6" t="s">
        <v>21</v>
      </c>
      <c r="N1255" s="6"/>
      <c r="O1255" s="4">
        <v>4</v>
      </c>
      <c r="P1255" s="3" t="str">
        <f>IFERROR(VLOOKUP(A1255&amp;F1255,'Commentaires Offres'!H:I,2,0),"")</f>
        <v/>
      </c>
      <c r="Q1255" s="6" t="str">
        <f>IFERROR(VLOOKUP(A1255&amp;F1255,'Commentaires Offres'!C:D,2,0),"")</f>
        <v/>
      </c>
      <c r="R1255" t="str">
        <f>IFERROR(VLOOKUP(L1255,Tables!A:C,3,0),"")</f>
        <v>Tertiaire</v>
      </c>
      <c r="S1255" t="str">
        <f>IFERROR(VLOOKUP(L1255,Tables!A:C,2,0),"")</f>
        <v>Secrétariat - Assistanat</v>
      </c>
      <c r="T1255">
        <f t="shared" si="57"/>
        <v>9</v>
      </c>
      <c r="U1255">
        <f t="shared" si="58"/>
        <v>2024</v>
      </c>
      <c r="V1255" t="str">
        <f t="shared" si="59"/>
        <v>Oui</v>
      </c>
    </row>
    <row r="1256" spans="1:22" ht="18" customHeight="1" x14ac:dyDescent="0.3">
      <c r="A1256" s="1" t="s">
        <v>64</v>
      </c>
      <c r="B1256" s="2">
        <v>45554</v>
      </c>
      <c r="C1256" s="34">
        <v>45555</v>
      </c>
      <c r="D1256" s="3" t="s">
        <v>408</v>
      </c>
      <c r="E1256" s="4">
        <v>14298</v>
      </c>
      <c r="F1256" s="5">
        <v>23658</v>
      </c>
      <c r="G1256" s="4">
        <v>4</v>
      </c>
      <c r="H1256" s="7" t="s">
        <v>9</v>
      </c>
      <c r="I1256" s="35">
        <v>420</v>
      </c>
      <c r="J1256" s="1" t="s">
        <v>19</v>
      </c>
      <c r="K1256" s="6" t="s">
        <v>20</v>
      </c>
      <c r="L1256" s="1">
        <v>159</v>
      </c>
      <c r="M1256" s="6" t="s">
        <v>31</v>
      </c>
      <c r="N1256" s="6"/>
      <c r="O1256" s="4">
        <v>4</v>
      </c>
      <c r="P1256" s="3" t="str">
        <f>IFERROR(VLOOKUP(A1256&amp;F1256,'Commentaires Offres'!H:I,2,0),"")</f>
        <v/>
      </c>
      <c r="Q1256" s="6" t="str">
        <f>IFERROR(VLOOKUP(A1256&amp;F1256,'Commentaires Offres'!C:D,2,0),"")</f>
        <v/>
      </c>
      <c r="R1256" t="str">
        <f>IFERROR(VLOOKUP(L1256,Tables!A:C,3,0),"")</f>
        <v>Tertiaire</v>
      </c>
      <c r="S1256" t="str">
        <f>IFERROR(VLOOKUP(L1256,Tables!A:C,2,0),"")</f>
        <v>Secrétariat - Assistanat</v>
      </c>
      <c r="T1256">
        <f t="shared" si="57"/>
        <v>9</v>
      </c>
      <c r="U1256">
        <f t="shared" si="58"/>
        <v>2024</v>
      </c>
      <c r="V1256" t="str">
        <f t="shared" si="59"/>
        <v>Oui</v>
      </c>
    </row>
    <row r="1257" spans="1:22" ht="18" customHeight="1" x14ac:dyDescent="0.3">
      <c r="A1257" s="1" t="s">
        <v>64</v>
      </c>
      <c r="B1257" s="2">
        <v>45558</v>
      </c>
      <c r="C1257" s="34">
        <v>45560</v>
      </c>
      <c r="D1257" s="3" t="s">
        <v>411</v>
      </c>
      <c r="E1257" s="4">
        <v>14300</v>
      </c>
      <c r="F1257" s="5">
        <v>23694</v>
      </c>
      <c r="G1257" s="4">
        <v>4</v>
      </c>
      <c r="H1257" s="7" t="s">
        <v>9</v>
      </c>
      <c r="I1257" s="35">
        <v>882</v>
      </c>
      <c r="J1257" s="1" t="s">
        <v>19</v>
      </c>
      <c r="K1257" s="6" t="s">
        <v>20</v>
      </c>
      <c r="L1257" s="1">
        <v>159</v>
      </c>
      <c r="M1257" s="6" t="s">
        <v>31</v>
      </c>
      <c r="N1257" s="6"/>
      <c r="O1257" s="4">
        <v>4</v>
      </c>
      <c r="P1257" s="3" t="str">
        <f>IFERROR(VLOOKUP(A1257&amp;F1257,'Commentaires Offres'!H:I,2,0),"")</f>
        <v/>
      </c>
      <c r="Q1257" s="6" t="str">
        <f>IFERROR(VLOOKUP(A1257&amp;F1257,'Commentaires Offres'!C:D,2,0),"")</f>
        <v/>
      </c>
      <c r="R1257" t="str">
        <f>IFERROR(VLOOKUP(L1257,Tables!A:C,3,0),"")</f>
        <v>Tertiaire</v>
      </c>
      <c r="S1257" t="str">
        <f>IFERROR(VLOOKUP(L1257,Tables!A:C,2,0),"")</f>
        <v>Secrétariat - Assistanat</v>
      </c>
      <c r="T1257">
        <f t="shared" si="57"/>
        <v>9</v>
      </c>
      <c r="U1257">
        <f t="shared" si="58"/>
        <v>2024</v>
      </c>
      <c r="V1257" t="str">
        <f t="shared" si="59"/>
        <v>Oui</v>
      </c>
    </row>
    <row r="1258" spans="1:22" ht="18" customHeight="1" x14ac:dyDescent="0.3">
      <c r="A1258" s="1" t="s">
        <v>64</v>
      </c>
      <c r="B1258" s="2">
        <v>45558</v>
      </c>
      <c r="C1258" s="34">
        <v>45561</v>
      </c>
      <c r="D1258" s="3" t="s">
        <v>306</v>
      </c>
      <c r="E1258" s="4">
        <v>14302</v>
      </c>
      <c r="F1258" s="5">
        <v>23670</v>
      </c>
      <c r="G1258" s="4">
        <v>4</v>
      </c>
      <c r="H1258" s="7" t="s">
        <v>9</v>
      </c>
      <c r="I1258" s="35">
        <v>1176</v>
      </c>
      <c r="J1258" s="1" t="s">
        <v>19</v>
      </c>
      <c r="K1258" s="6" t="s">
        <v>20</v>
      </c>
      <c r="L1258" s="1">
        <v>159</v>
      </c>
      <c r="M1258" s="6" t="s">
        <v>31</v>
      </c>
      <c r="N1258" s="6"/>
      <c r="O1258" s="4">
        <v>4</v>
      </c>
      <c r="P1258" s="3" t="str">
        <f>IFERROR(VLOOKUP(A1258&amp;F1258,'Commentaires Offres'!H:I,2,0),"")</f>
        <v/>
      </c>
      <c r="Q1258" s="6" t="str">
        <f>IFERROR(VLOOKUP(A1258&amp;F1258,'Commentaires Offres'!C:D,2,0),"")</f>
        <v/>
      </c>
      <c r="R1258" t="str">
        <f>IFERROR(VLOOKUP(L1258,Tables!A:C,3,0),"")</f>
        <v>Tertiaire</v>
      </c>
      <c r="S1258" t="str">
        <f>IFERROR(VLOOKUP(L1258,Tables!A:C,2,0),"")</f>
        <v>Secrétariat - Assistanat</v>
      </c>
      <c r="T1258">
        <f t="shared" si="57"/>
        <v>9</v>
      </c>
      <c r="U1258">
        <f t="shared" si="58"/>
        <v>2024</v>
      </c>
      <c r="V1258" t="str">
        <f t="shared" si="59"/>
        <v>Oui</v>
      </c>
    </row>
    <row r="1259" spans="1:22" ht="18" customHeight="1" x14ac:dyDescent="0.3">
      <c r="A1259" s="1" t="s">
        <v>64</v>
      </c>
      <c r="B1259" s="2">
        <v>45558</v>
      </c>
      <c r="C1259" s="34">
        <v>45561</v>
      </c>
      <c r="D1259" s="3" t="s">
        <v>295</v>
      </c>
      <c r="E1259" s="4">
        <v>14297</v>
      </c>
      <c r="F1259" s="5">
        <v>23682</v>
      </c>
      <c r="G1259" s="4">
        <v>5</v>
      </c>
      <c r="H1259" s="7" t="s">
        <v>9</v>
      </c>
      <c r="I1259" s="35">
        <v>1176</v>
      </c>
      <c r="J1259" s="1" t="s">
        <v>19</v>
      </c>
      <c r="K1259" s="6" t="s">
        <v>20</v>
      </c>
      <c r="L1259" s="1">
        <v>159</v>
      </c>
      <c r="M1259" s="6" t="s">
        <v>31</v>
      </c>
      <c r="N1259" s="6"/>
      <c r="O1259" s="4">
        <v>4</v>
      </c>
      <c r="P1259" s="3" t="str">
        <f>IFERROR(VLOOKUP(A1259&amp;F1259,'Commentaires Offres'!H:I,2,0),"")</f>
        <v/>
      </c>
      <c r="Q1259" s="6" t="str">
        <f>IFERROR(VLOOKUP(A1259&amp;F1259,'Commentaires Offres'!C:D,2,0),"")</f>
        <v/>
      </c>
      <c r="R1259" t="str">
        <f>IFERROR(VLOOKUP(L1259,Tables!A:C,3,0),"")</f>
        <v>Tertiaire</v>
      </c>
      <c r="S1259" t="str">
        <f>IFERROR(VLOOKUP(L1259,Tables!A:C,2,0),"")</f>
        <v>Secrétariat - Assistanat</v>
      </c>
      <c r="T1259">
        <f t="shared" si="57"/>
        <v>9</v>
      </c>
      <c r="U1259">
        <f t="shared" si="58"/>
        <v>2024</v>
      </c>
      <c r="V1259" t="str">
        <f t="shared" si="59"/>
        <v>Oui</v>
      </c>
    </row>
    <row r="1260" spans="1:22" ht="18" customHeight="1" x14ac:dyDescent="0.3">
      <c r="A1260" s="1" t="s">
        <v>64</v>
      </c>
      <c r="B1260" s="2">
        <v>45558</v>
      </c>
      <c r="C1260" s="34">
        <v>45561</v>
      </c>
      <c r="D1260" s="3" t="s">
        <v>415</v>
      </c>
      <c r="E1260" s="4">
        <v>13814</v>
      </c>
      <c r="F1260" s="5">
        <v>22828</v>
      </c>
      <c r="G1260" s="4">
        <v>3</v>
      </c>
      <c r="H1260" s="7" t="s">
        <v>23</v>
      </c>
      <c r="I1260" s="35" t="s">
        <v>23</v>
      </c>
      <c r="J1260" s="1" t="s">
        <v>19</v>
      </c>
      <c r="K1260" s="6" t="s">
        <v>20</v>
      </c>
      <c r="L1260" s="1">
        <v>128</v>
      </c>
      <c r="M1260" s="6" t="s">
        <v>31</v>
      </c>
      <c r="N1260" s="6" t="s">
        <v>22</v>
      </c>
      <c r="O1260" s="4">
        <v>3</v>
      </c>
      <c r="P1260" s="3" t="str">
        <f>IFERROR(VLOOKUP(A1260&amp;F1260,'Commentaires Offres'!H:I,2,0),"")</f>
        <v/>
      </c>
      <c r="Q1260" s="6" t="str">
        <f>IFERROR(VLOOKUP(A1260&amp;F1260,'Commentaires Offres'!C:D,2,0),"")</f>
        <v/>
      </c>
      <c r="R1260" t="str">
        <f>IFERROR(VLOOKUP(L1260,Tables!A:C,3,0),"")</f>
        <v>Industrie</v>
      </c>
      <c r="S1260" t="str">
        <f>IFERROR(VLOOKUP(L1260,Tables!A:C,2,0),"")</f>
        <v>Soudage et controle</v>
      </c>
      <c r="T1260">
        <f t="shared" si="57"/>
        <v>9</v>
      </c>
      <c r="U1260">
        <f t="shared" si="58"/>
        <v>2024</v>
      </c>
      <c r="V1260" t="str">
        <f t="shared" si="59"/>
        <v>Non</v>
      </c>
    </row>
    <row r="1261" spans="1:22" ht="18" customHeight="1" x14ac:dyDescent="0.3">
      <c r="A1261" s="1" t="s">
        <v>64</v>
      </c>
      <c r="B1261" s="2">
        <v>45558</v>
      </c>
      <c r="C1261" s="34">
        <v>45561</v>
      </c>
      <c r="D1261" s="3" t="s">
        <v>416</v>
      </c>
      <c r="E1261" s="4">
        <v>13817</v>
      </c>
      <c r="F1261" s="5">
        <v>22829</v>
      </c>
      <c r="G1261" s="4">
        <v>3</v>
      </c>
      <c r="H1261" s="7" t="s">
        <v>23</v>
      </c>
      <c r="I1261" s="35" t="s">
        <v>23</v>
      </c>
      <c r="J1261" s="1" t="s">
        <v>19</v>
      </c>
      <c r="K1261" s="6" t="s">
        <v>20</v>
      </c>
      <c r="L1261" s="1">
        <v>128</v>
      </c>
      <c r="M1261" s="6" t="s">
        <v>31</v>
      </c>
      <c r="N1261" s="6" t="s">
        <v>22</v>
      </c>
      <c r="O1261" s="4">
        <v>3</v>
      </c>
      <c r="P1261" s="3" t="str">
        <f>IFERROR(VLOOKUP(A1261&amp;F1261,'Commentaires Offres'!H:I,2,0),"")</f>
        <v/>
      </c>
      <c r="Q1261" s="6" t="str">
        <f>IFERROR(VLOOKUP(A1261&amp;F1261,'Commentaires Offres'!C:D,2,0),"")</f>
        <v/>
      </c>
      <c r="R1261" t="str">
        <f>IFERROR(VLOOKUP(L1261,Tables!A:C,3,0),"")</f>
        <v>Industrie</v>
      </c>
      <c r="S1261" t="str">
        <f>IFERROR(VLOOKUP(L1261,Tables!A:C,2,0),"")</f>
        <v>Soudage et controle</v>
      </c>
      <c r="T1261">
        <f t="shared" si="57"/>
        <v>9</v>
      </c>
      <c r="U1261">
        <f t="shared" si="58"/>
        <v>2024</v>
      </c>
      <c r="V1261" t="str">
        <f t="shared" si="59"/>
        <v>Non</v>
      </c>
    </row>
    <row r="1262" spans="1:22" ht="18" customHeight="1" x14ac:dyDescent="0.3">
      <c r="A1262" s="1" t="s">
        <v>64</v>
      </c>
      <c r="B1262" s="2">
        <v>45558</v>
      </c>
      <c r="C1262" s="34">
        <v>45561</v>
      </c>
      <c r="D1262" s="3" t="s">
        <v>170</v>
      </c>
      <c r="E1262" s="4">
        <v>13826</v>
      </c>
      <c r="F1262" s="5">
        <v>22830</v>
      </c>
      <c r="G1262" s="4">
        <v>3</v>
      </c>
      <c r="H1262" s="7" t="s">
        <v>23</v>
      </c>
      <c r="I1262" s="35" t="s">
        <v>23</v>
      </c>
      <c r="J1262" s="1" t="s">
        <v>19</v>
      </c>
      <c r="K1262" s="6" t="s">
        <v>20</v>
      </c>
      <c r="L1262" s="1">
        <v>128</v>
      </c>
      <c r="M1262" s="6" t="s">
        <v>31</v>
      </c>
      <c r="N1262" s="6" t="s">
        <v>22</v>
      </c>
      <c r="O1262" s="4">
        <v>3</v>
      </c>
      <c r="P1262" s="3" t="str">
        <f>IFERROR(VLOOKUP(A1262&amp;F1262,'Commentaires Offres'!H:I,2,0),"")</f>
        <v/>
      </c>
      <c r="Q1262" s="6" t="str">
        <f>IFERROR(VLOOKUP(A1262&amp;F1262,'Commentaires Offres'!C:D,2,0),"")</f>
        <v/>
      </c>
      <c r="R1262" t="str">
        <f>IFERROR(VLOOKUP(L1262,Tables!A:C,3,0),"")</f>
        <v>Industrie</v>
      </c>
      <c r="S1262" t="str">
        <f>IFERROR(VLOOKUP(L1262,Tables!A:C,2,0),"")</f>
        <v>Soudage et controle</v>
      </c>
      <c r="T1262">
        <f t="shared" si="57"/>
        <v>9</v>
      </c>
      <c r="U1262">
        <f t="shared" si="58"/>
        <v>2024</v>
      </c>
      <c r="V1262" t="str">
        <f t="shared" si="59"/>
        <v>Non</v>
      </c>
    </row>
    <row r="1263" spans="1:22" ht="18" customHeight="1" x14ac:dyDescent="0.3">
      <c r="A1263" s="1" t="s">
        <v>64</v>
      </c>
      <c r="B1263" s="2">
        <v>45558</v>
      </c>
      <c r="C1263" s="34">
        <v>45911</v>
      </c>
      <c r="D1263" s="3" t="s">
        <v>594</v>
      </c>
      <c r="E1263" s="4">
        <v>14566</v>
      </c>
      <c r="F1263" s="5">
        <v>23464</v>
      </c>
      <c r="G1263" s="4">
        <v>6</v>
      </c>
      <c r="H1263" s="7" t="s">
        <v>23</v>
      </c>
      <c r="I1263" s="35" t="s">
        <v>23</v>
      </c>
      <c r="J1263" s="1" t="s">
        <v>19</v>
      </c>
      <c r="K1263" s="6" t="s">
        <v>20</v>
      </c>
      <c r="L1263" s="1">
        <v>160</v>
      </c>
      <c r="M1263" s="6" t="s">
        <v>21</v>
      </c>
      <c r="N1263" s="6"/>
      <c r="O1263" s="4">
        <v>6</v>
      </c>
      <c r="P1263" s="3" t="str">
        <f>IFERROR(VLOOKUP(A1263&amp;F1263,'Commentaires Offres'!H:I,2,0),"")</f>
        <v>Dernières places disponibles</v>
      </c>
      <c r="Q1263" s="6" t="str">
        <f>IFERROR(VLOOKUP(A1263&amp;F1263,'Commentaires Offres'!C:D,2,0),"")</f>
        <v/>
      </c>
      <c r="R1263" t="str">
        <f>IFERROR(VLOOKUP(L1263,Tables!A:C,3,0),"")</f>
        <v>Tertiaire</v>
      </c>
      <c r="S1263" t="str">
        <f>IFERROR(VLOOKUP(L1263,Tables!A:C,2,0),"")</f>
        <v>Comptabilité - Gestion</v>
      </c>
      <c r="T1263">
        <f t="shared" si="57"/>
        <v>9</v>
      </c>
      <c r="U1263">
        <f t="shared" si="58"/>
        <v>2024</v>
      </c>
      <c r="V1263" t="str">
        <f t="shared" si="59"/>
        <v>Non</v>
      </c>
    </row>
    <row r="1264" spans="1:22" ht="18" customHeight="1" x14ac:dyDescent="0.3">
      <c r="A1264" s="1" t="s">
        <v>64</v>
      </c>
      <c r="B1264" s="2">
        <v>45558</v>
      </c>
      <c r="C1264" s="34">
        <v>45749</v>
      </c>
      <c r="D1264" s="3" t="s">
        <v>584</v>
      </c>
      <c r="E1264" s="4">
        <v>9698</v>
      </c>
      <c r="F1264" s="5">
        <v>23504</v>
      </c>
      <c r="G1264" s="4">
        <v>6</v>
      </c>
      <c r="H1264" s="7" t="s">
        <v>9</v>
      </c>
      <c r="I1264" s="35">
        <v>7350</v>
      </c>
      <c r="J1264" s="1" t="s">
        <v>19</v>
      </c>
      <c r="K1264" s="6" t="s">
        <v>20</v>
      </c>
      <c r="L1264" s="1">
        <v>159</v>
      </c>
      <c r="M1264" s="6" t="s">
        <v>21</v>
      </c>
      <c r="N1264" s="6"/>
      <c r="O1264" s="4">
        <v>6</v>
      </c>
      <c r="P1264" s="3" t="str">
        <f>IFERROR(VLOOKUP(A1264&amp;F1264,'Commentaires Offres'!H:I,2,0),"")</f>
        <v>Dernières places disponibles</v>
      </c>
      <c r="Q1264" s="6" t="str">
        <f>IFERROR(VLOOKUP(A1264&amp;F1264,'Commentaires Offres'!C:D,2,0),"")</f>
        <v/>
      </c>
      <c r="R1264" t="str">
        <f>IFERROR(VLOOKUP(L1264,Tables!A:C,3,0),"")</f>
        <v>Tertiaire</v>
      </c>
      <c r="S1264" t="str">
        <f>IFERROR(VLOOKUP(L1264,Tables!A:C,2,0),"")</f>
        <v>Secrétariat - Assistanat</v>
      </c>
      <c r="T1264">
        <f t="shared" si="57"/>
        <v>9</v>
      </c>
      <c r="U1264">
        <f t="shared" si="58"/>
        <v>2024</v>
      </c>
      <c r="V1264" t="str">
        <f t="shared" si="59"/>
        <v>Oui</v>
      </c>
    </row>
    <row r="1265" spans="1:22" ht="18" customHeight="1" x14ac:dyDescent="0.3">
      <c r="A1265" s="1" t="s">
        <v>64</v>
      </c>
      <c r="B1265" s="2">
        <v>45558</v>
      </c>
      <c r="C1265" s="34">
        <v>45926</v>
      </c>
      <c r="D1265" s="3" t="s">
        <v>574</v>
      </c>
      <c r="E1265" s="4">
        <v>10881</v>
      </c>
      <c r="F1265" s="5">
        <v>24032</v>
      </c>
      <c r="G1265" s="4">
        <v>6</v>
      </c>
      <c r="H1265" s="7" t="s">
        <v>23</v>
      </c>
      <c r="I1265" s="35" t="s">
        <v>23</v>
      </c>
      <c r="J1265" s="1" t="s">
        <v>19</v>
      </c>
      <c r="K1265" s="6" t="s">
        <v>20</v>
      </c>
      <c r="L1265" s="1">
        <v>160</v>
      </c>
      <c r="M1265" s="6" t="s">
        <v>21</v>
      </c>
      <c r="N1265" s="6"/>
      <c r="O1265" s="4">
        <v>6</v>
      </c>
      <c r="P1265" s="3" t="str">
        <f>IFERROR(VLOOKUP(A1265&amp;F1265,'Commentaires Offres'!H:I,2,0),"")</f>
        <v>Dernières places disponibles</v>
      </c>
      <c r="Q1265" s="6" t="str">
        <f>IFERROR(VLOOKUP(A1265&amp;F1265,'Commentaires Offres'!C:D,2,0),"")</f>
        <v/>
      </c>
      <c r="R1265" t="str">
        <f>IFERROR(VLOOKUP(L1265,Tables!A:C,3,0),"")</f>
        <v>Tertiaire</v>
      </c>
      <c r="S1265" t="str">
        <f>IFERROR(VLOOKUP(L1265,Tables!A:C,2,0),"")</f>
        <v>Comptabilité - Gestion</v>
      </c>
      <c r="T1265">
        <f t="shared" si="57"/>
        <v>9</v>
      </c>
      <c r="U1265">
        <f t="shared" si="58"/>
        <v>2024</v>
      </c>
      <c r="V1265" t="str">
        <f t="shared" si="59"/>
        <v>Non</v>
      </c>
    </row>
    <row r="1266" spans="1:22" ht="18" customHeight="1" x14ac:dyDescent="0.3">
      <c r="A1266" s="1" t="s">
        <v>64</v>
      </c>
      <c r="B1266" s="2">
        <v>45558</v>
      </c>
      <c r="C1266" s="34">
        <v>45926</v>
      </c>
      <c r="D1266" s="3" t="s">
        <v>609</v>
      </c>
      <c r="E1266" s="4">
        <v>12726</v>
      </c>
      <c r="F1266" s="5">
        <v>22824</v>
      </c>
      <c r="G1266" s="4">
        <v>12</v>
      </c>
      <c r="H1266" s="7" t="s">
        <v>23</v>
      </c>
      <c r="I1266" s="35" t="s">
        <v>23</v>
      </c>
      <c r="J1266" s="1" t="s">
        <v>19</v>
      </c>
      <c r="K1266" s="6" t="s">
        <v>20</v>
      </c>
      <c r="L1266" s="1">
        <v>144</v>
      </c>
      <c r="M1266" s="6" t="s">
        <v>65</v>
      </c>
      <c r="N1266" s="6" t="s">
        <v>22</v>
      </c>
      <c r="O1266" s="4">
        <v>12</v>
      </c>
      <c r="P1266" s="3" t="str">
        <f>IFERROR(VLOOKUP(A1266&amp;F1266,'Commentaires Offres'!H:I,2,0),"")</f>
        <v>Dernières places disponibles</v>
      </c>
      <c r="Q1266" s="6" t="str">
        <f>IFERROR(VLOOKUP(A1266&amp;F1266,'Commentaires Offres'!C:D,2,0),"")</f>
        <v/>
      </c>
      <c r="R1266" t="str">
        <f>IFERROR(VLOOKUP(L1266,Tables!A:C,3,0),"")</f>
        <v>Industrie</v>
      </c>
      <c r="S1266" t="str">
        <f>IFERROR(VLOOKUP(L1266,Tables!A:C,2,0),"")</f>
        <v>Maintenance industrielle</v>
      </c>
      <c r="T1266">
        <f t="shared" si="57"/>
        <v>9</v>
      </c>
      <c r="U1266">
        <f t="shared" si="58"/>
        <v>2024</v>
      </c>
      <c r="V1266" t="str">
        <f t="shared" si="59"/>
        <v>Non</v>
      </c>
    </row>
    <row r="1267" spans="1:22" ht="18" customHeight="1" x14ac:dyDescent="0.3">
      <c r="A1267" s="1" t="s">
        <v>64</v>
      </c>
      <c r="B1267" s="2">
        <v>45558</v>
      </c>
      <c r="C1267" s="34">
        <v>45629</v>
      </c>
      <c r="D1267" s="3" t="s">
        <v>338</v>
      </c>
      <c r="E1267" s="4">
        <v>13162</v>
      </c>
      <c r="F1267" s="5">
        <v>23049</v>
      </c>
      <c r="G1267" s="4">
        <v>4</v>
      </c>
      <c r="H1267" s="7" t="s">
        <v>9</v>
      </c>
      <c r="I1267" s="35">
        <v>2996</v>
      </c>
      <c r="J1267" s="1" t="s">
        <v>19</v>
      </c>
      <c r="K1267" s="6" t="s">
        <v>20</v>
      </c>
      <c r="L1267" s="1">
        <v>160</v>
      </c>
      <c r="M1267" s="6" t="s">
        <v>21</v>
      </c>
      <c r="N1267" s="6"/>
      <c r="O1267" s="4">
        <v>4</v>
      </c>
      <c r="P1267" s="3" t="str">
        <f>IFERROR(VLOOKUP(A1267&amp;F1267,'Commentaires Offres'!H:I,2,0),"")</f>
        <v>Dernières places disponibles</v>
      </c>
      <c r="Q1267" s="6" t="str">
        <f>IFERROR(VLOOKUP(A1267&amp;F1267,'Commentaires Offres'!C:D,2,0),"")</f>
        <v/>
      </c>
      <c r="R1267" t="str">
        <f>IFERROR(VLOOKUP(L1267,Tables!A:C,3,0),"")</f>
        <v>Tertiaire</v>
      </c>
      <c r="S1267" t="str">
        <f>IFERROR(VLOOKUP(L1267,Tables!A:C,2,0),"")</f>
        <v>Comptabilité - Gestion</v>
      </c>
      <c r="T1267">
        <f t="shared" si="57"/>
        <v>9</v>
      </c>
      <c r="U1267">
        <f t="shared" si="58"/>
        <v>2024</v>
      </c>
      <c r="V1267" t="str">
        <f t="shared" si="59"/>
        <v>Oui</v>
      </c>
    </row>
    <row r="1268" spans="1:22" ht="18" customHeight="1" x14ac:dyDescent="0.3">
      <c r="A1268" s="1" t="s">
        <v>64</v>
      </c>
      <c r="B1268" s="2">
        <v>45559</v>
      </c>
      <c r="C1268" s="34">
        <v>45560</v>
      </c>
      <c r="D1268" s="3" t="s">
        <v>394</v>
      </c>
      <c r="E1268" s="4">
        <v>11513</v>
      </c>
      <c r="F1268" s="5">
        <v>23423</v>
      </c>
      <c r="G1268" s="4">
        <v>12</v>
      </c>
      <c r="H1268" s="7" t="s">
        <v>23</v>
      </c>
      <c r="I1268" s="35" t="s">
        <v>23</v>
      </c>
      <c r="J1268" s="1" t="s">
        <v>19</v>
      </c>
      <c r="K1268" s="6" t="s">
        <v>20</v>
      </c>
      <c r="L1268" s="1">
        <v>166</v>
      </c>
      <c r="M1268" s="6" t="s">
        <v>31</v>
      </c>
      <c r="N1268" s="6"/>
      <c r="O1268" s="4">
        <v>12</v>
      </c>
      <c r="P1268" s="3" t="str">
        <f>IFERROR(VLOOKUP(A1268&amp;F1268,'Commentaires Offres'!H:I,2,0),"")</f>
        <v>Dernières places disponibles</v>
      </c>
      <c r="Q1268" s="6" t="str">
        <f>IFERROR(VLOOKUP(A1268&amp;F1268,'Commentaires Offres'!C:D,2,0),"")</f>
        <v/>
      </c>
      <c r="R1268" t="str">
        <f>IFERROR(VLOOKUP(L1268,Tables!A:C,3,0),"")</f>
        <v>Tertiaire</v>
      </c>
      <c r="S1268" t="str">
        <f>IFERROR(VLOOKUP(L1268,Tables!A:C,2,0),"")</f>
        <v>Hotellerie et restauration</v>
      </c>
      <c r="T1268">
        <f t="shared" si="57"/>
        <v>9</v>
      </c>
      <c r="U1268">
        <f t="shared" si="58"/>
        <v>2024</v>
      </c>
      <c r="V1268" t="str">
        <f t="shared" si="59"/>
        <v>Non</v>
      </c>
    </row>
    <row r="1269" spans="1:22" ht="18" customHeight="1" x14ac:dyDescent="0.3">
      <c r="A1269" s="1" t="s">
        <v>64</v>
      </c>
      <c r="B1269" s="2">
        <v>45560</v>
      </c>
      <c r="C1269" s="34">
        <v>45617</v>
      </c>
      <c r="D1269" s="3" t="s">
        <v>395</v>
      </c>
      <c r="E1269" s="4">
        <v>15192</v>
      </c>
      <c r="F1269" s="5">
        <v>23333</v>
      </c>
      <c r="G1269" s="4">
        <v>4</v>
      </c>
      <c r="H1269" s="7" t="s">
        <v>9</v>
      </c>
      <c r="I1269" s="35">
        <v>3297</v>
      </c>
      <c r="J1269" s="1" t="s">
        <v>19</v>
      </c>
      <c r="K1269" s="6" t="s">
        <v>20</v>
      </c>
      <c r="L1269" s="1">
        <v>159</v>
      </c>
      <c r="M1269" s="6" t="s">
        <v>21</v>
      </c>
      <c r="N1269" s="6"/>
      <c r="O1269" s="4">
        <v>4</v>
      </c>
      <c r="P1269" s="3" t="str">
        <f>IFERROR(VLOOKUP(A1269&amp;F1269,'Commentaires Offres'!H:I,2,0),"")</f>
        <v/>
      </c>
      <c r="Q1269" s="6" t="str">
        <f>IFERROR(VLOOKUP(A1269&amp;F1269,'Commentaires Offres'!C:D,2,0),"")</f>
        <v/>
      </c>
      <c r="R1269" t="str">
        <f>IFERROR(VLOOKUP(L1269,Tables!A:C,3,0),"")</f>
        <v>Tertiaire</v>
      </c>
      <c r="S1269" t="str">
        <f>IFERROR(VLOOKUP(L1269,Tables!A:C,2,0),"")</f>
        <v>Secrétariat - Assistanat</v>
      </c>
      <c r="T1269">
        <f t="shared" si="57"/>
        <v>9</v>
      </c>
      <c r="U1269">
        <f t="shared" si="58"/>
        <v>2024</v>
      </c>
      <c r="V1269" t="str">
        <f t="shared" si="59"/>
        <v>Oui</v>
      </c>
    </row>
    <row r="1270" spans="1:22" ht="18" customHeight="1" x14ac:dyDescent="0.3">
      <c r="A1270" s="1" t="s">
        <v>64</v>
      </c>
      <c r="B1270" s="2">
        <v>45560</v>
      </c>
      <c r="C1270" s="34">
        <v>45862</v>
      </c>
      <c r="D1270" s="3" t="s">
        <v>604</v>
      </c>
      <c r="E1270" s="4">
        <v>7136</v>
      </c>
      <c r="F1270" s="5">
        <v>24071</v>
      </c>
      <c r="G1270" s="4">
        <v>6</v>
      </c>
      <c r="H1270" s="7" t="s">
        <v>9</v>
      </c>
      <c r="I1270" s="35">
        <v>17125</v>
      </c>
      <c r="J1270" s="1" t="s">
        <v>19</v>
      </c>
      <c r="K1270" s="6" t="s">
        <v>20</v>
      </c>
      <c r="L1270" s="1">
        <v>144</v>
      </c>
      <c r="M1270" s="6" t="s">
        <v>65</v>
      </c>
      <c r="N1270" s="6"/>
      <c r="O1270" s="4">
        <v>6</v>
      </c>
      <c r="P1270" s="3" t="str">
        <f>IFERROR(VLOOKUP(A1270&amp;F1270,'Commentaires Offres'!H:I,2,0),"")</f>
        <v>Dernières places disponibles</v>
      </c>
      <c r="Q1270" s="6" t="str">
        <f>IFERROR(VLOOKUP(A1270&amp;F1270,'Commentaires Offres'!C:D,2,0),"")</f>
        <v/>
      </c>
      <c r="R1270" t="str">
        <f>IFERROR(VLOOKUP(L1270,Tables!A:C,3,0),"")</f>
        <v>Industrie</v>
      </c>
      <c r="S1270" t="str">
        <f>IFERROR(VLOOKUP(L1270,Tables!A:C,2,0),"")</f>
        <v>Maintenance industrielle</v>
      </c>
      <c r="T1270">
        <f t="shared" si="57"/>
        <v>9</v>
      </c>
      <c r="U1270">
        <f t="shared" si="58"/>
        <v>2024</v>
      </c>
      <c r="V1270" t="str">
        <f t="shared" si="59"/>
        <v>Oui</v>
      </c>
    </row>
    <row r="1271" spans="1:22" ht="18" customHeight="1" x14ac:dyDescent="0.3">
      <c r="A1271" s="1" t="s">
        <v>64</v>
      </c>
      <c r="B1271" s="2">
        <v>45560</v>
      </c>
      <c r="C1271" s="34">
        <v>45799</v>
      </c>
      <c r="D1271" s="3" t="s">
        <v>610</v>
      </c>
      <c r="E1271" s="4">
        <v>9752</v>
      </c>
      <c r="F1271" s="5">
        <v>24070</v>
      </c>
      <c r="G1271" s="4">
        <v>6</v>
      </c>
      <c r="H1271" s="7" t="s">
        <v>9</v>
      </c>
      <c r="I1271" s="35">
        <v>13914</v>
      </c>
      <c r="J1271" s="1" t="s">
        <v>19</v>
      </c>
      <c r="K1271" s="6" t="s">
        <v>20</v>
      </c>
      <c r="L1271" s="1">
        <v>144</v>
      </c>
      <c r="M1271" s="6" t="s">
        <v>65</v>
      </c>
      <c r="N1271" s="6"/>
      <c r="O1271" s="4">
        <v>6</v>
      </c>
      <c r="P1271" s="3" t="str">
        <f>IFERROR(VLOOKUP(A1271&amp;F1271,'Commentaires Offres'!H:I,2,0),"")</f>
        <v>Dernières places disponibles</v>
      </c>
      <c r="Q1271" s="6" t="str">
        <f>IFERROR(VLOOKUP(A1271&amp;F1271,'Commentaires Offres'!C:D,2,0),"")</f>
        <v/>
      </c>
      <c r="R1271" t="str">
        <f>IFERROR(VLOOKUP(L1271,Tables!A:C,3,0),"")</f>
        <v>Industrie</v>
      </c>
      <c r="S1271" t="str">
        <f>IFERROR(VLOOKUP(L1271,Tables!A:C,2,0),"")</f>
        <v>Maintenance industrielle</v>
      </c>
      <c r="T1271">
        <f t="shared" si="57"/>
        <v>9</v>
      </c>
      <c r="U1271">
        <f t="shared" si="58"/>
        <v>2024</v>
      </c>
      <c r="V1271" t="str">
        <f t="shared" si="59"/>
        <v>Oui</v>
      </c>
    </row>
    <row r="1272" spans="1:22" ht="18" customHeight="1" x14ac:dyDescent="0.3">
      <c r="A1272" s="1" t="s">
        <v>64</v>
      </c>
      <c r="B1272" s="2">
        <v>45565</v>
      </c>
      <c r="C1272" s="34">
        <v>45933</v>
      </c>
      <c r="D1272" s="3" t="s">
        <v>611</v>
      </c>
      <c r="E1272" s="4">
        <v>16063</v>
      </c>
      <c r="F1272" s="5">
        <v>24073</v>
      </c>
      <c r="G1272" s="4">
        <v>10</v>
      </c>
      <c r="H1272" s="7" t="s">
        <v>23</v>
      </c>
      <c r="I1272" s="35" t="s">
        <v>23</v>
      </c>
      <c r="J1272" s="1" t="s">
        <v>19</v>
      </c>
      <c r="K1272" s="6" t="s">
        <v>20</v>
      </c>
      <c r="L1272" s="1">
        <v>164</v>
      </c>
      <c r="M1272" s="6" t="s">
        <v>27</v>
      </c>
      <c r="N1272" s="6"/>
      <c r="O1272" s="4">
        <v>10</v>
      </c>
      <c r="P1272" s="3" t="str">
        <f>IFERROR(VLOOKUP(A1272&amp;F1272,'Commentaires Offres'!H:I,2,0),"")</f>
        <v>Dernières places disponibles</v>
      </c>
      <c r="Q1272" s="6" t="str">
        <f>IFERROR(VLOOKUP(A1272&amp;F1272,'Commentaires Offres'!C:D,2,0),"")</f>
        <v/>
      </c>
      <c r="R1272" t="str">
        <f>IFERROR(VLOOKUP(L1272,Tables!A:C,3,0),"")</f>
        <v>Tertiaire</v>
      </c>
      <c r="S1272" t="str">
        <f>IFERROR(VLOOKUP(L1272,Tables!A:C,2,0),"")</f>
        <v>Informatique et télécommunication</v>
      </c>
      <c r="T1272">
        <f t="shared" si="57"/>
        <v>9</v>
      </c>
      <c r="U1272">
        <f t="shared" si="58"/>
        <v>2024</v>
      </c>
      <c r="V1272" t="str">
        <f t="shared" si="59"/>
        <v>Non</v>
      </c>
    </row>
    <row r="1273" spans="1:22" ht="18" customHeight="1" x14ac:dyDescent="0.3">
      <c r="A1273" s="1" t="s">
        <v>64</v>
      </c>
      <c r="B1273" s="2">
        <v>45566</v>
      </c>
      <c r="C1273" s="34">
        <v>45617</v>
      </c>
      <c r="D1273" s="3" t="s">
        <v>371</v>
      </c>
      <c r="E1273" s="4">
        <v>12776</v>
      </c>
      <c r="F1273" s="5">
        <v>23334</v>
      </c>
      <c r="G1273" s="4">
        <v>4</v>
      </c>
      <c r="H1273" s="7" t="s">
        <v>9</v>
      </c>
      <c r="I1273" s="35">
        <v>2814</v>
      </c>
      <c r="J1273" s="1" t="s">
        <v>19</v>
      </c>
      <c r="K1273" s="6" t="s">
        <v>20</v>
      </c>
      <c r="L1273" s="1">
        <v>159</v>
      </c>
      <c r="M1273" s="6" t="s">
        <v>21</v>
      </c>
      <c r="N1273" s="6"/>
      <c r="O1273" s="4">
        <v>4</v>
      </c>
      <c r="P1273" s="3" t="str">
        <f>IFERROR(VLOOKUP(A1273&amp;F1273,'Commentaires Offres'!H:I,2,0),"")</f>
        <v/>
      </c>
      <c r="Q1273" s="6" t="str">
        <f>IFERROR(VLOOKUP(A1273&amp;F1273,'Commentaires Offres'!C:D,2,0),"")</f>
        <v/>
      </c>
      <c r="R1273" t="str">
        <f>IFERROR(VLOOKUP(L1273,Tables!A:C,3,0),"")</f>
        <v>Tertiaire</v>
      </c>
      <c r="S1273" t="str">
        <f>IFERROR(VLOOKUP(L1273,Tables!A:C,2,0),"")</f>
        <v>Secrétariat - Assistanat</v>
      </c>
      <c r="T1273">
        <f t="shared" si="57"/>
        <v>10</v>
      </c>
      <c r="U1273">
        <f t="shared" si="58"/>
        <v>2024</v>
      </c>
      <c r="V1273" t="str">
        <f t="shared" si="59"/>
        <v>Oui</v>
      </c>
    </row>
    <row r="1274" spans="1:22" ht="18" customHeight="1" x14ac:dyDescent="0.3">
      <c r="A1274" s="1" t="s">
        <v>64</v>
      </c>
      <c r="B1274" s="2">
        <v>45572</v>
      </c>
      <c r="C1274" s="34">
        <v>45940</v>
      </c>
      <c r="D1274" s="3" t="s">
        <v>586</v>
      </c>
      <c r="E1274" s="4">
        <v>12727</v>
      </c>
      <c r="F1274" s="5">
        <v>23443</v>
      </c>
      <c r="G1274" s="4">
        <v>6</v>
      </c>
      <c r="H1274" s="7" t="s">
        <v>23</v>
      </c>
      <c r="I1274" s="35" t="s">
        <v>23</v>
      </c>
      <c r="J1274" s="1" t="s">
        <v>19</v>
      </c>
      <c r="K1274" s="6" t="s">
        <v>20</v>
      </c>
      <c r="L1274" s="1">
        <v>159</v>
      </c>
      <c r="M1274" s="6" t="s">
        <v>21</v>
      </c>
      <c r="N1274" s="6"/>
      <c r="O1274" s="4">
        <v>6</v>
      </c>
      <c r="P1274" s="3" t="str">
        <f>IFERROR(VLOOKUP(A1274&amp;F1274,'Commentaires Offres'!H:I,2,0),"")</f>
        <v>Dernières places disponibles</v>
      </c>
      <c r="Q1274" s="6" t="str">
        <f>IFERROR(VLOOKUP(A1274&amp;F1274,'Commentaires Offres'!C:D,2,0),"")</f>
        <v/>
      </c>
      <c r="R1274" t="str">
        <f>IFERROR(VLOOKUP(L1274,Tables!A:C,3,0),"")</f>
        <v>Tertiaire</v>
      </c>
      <c r="S1274" t="str">
        <f>IFERROR(VLOOKUP(L1274,Tables!A:C,2,0),"")</f>
        <v>Secrétariat - Assistanat</v>
      </c>
      <c r="T1274">
        <f t="shared" si="57"/>
        <v>10</v>
      </c>
      <c r="U1274">
        <f t="shared" si="58"/>
        <v>2024</v>
      </c>
      <c r="V1274" t="str">
        <f t="shared" si="59"/>
        <v>Non</v>
      </c>
    </row>
    <row r="1275" spans="1:22" ht="18" customHeight="1" x14ac:dyDescent="0.3">
      <c r="A1275" s="1" t="s">
        <v>64</v>
      </c>
      <c r="B1275" s="2">
        <v>45572</v>
      </c>
      <c r="C1275" s="34">
        <v>45728</v>
      </c>
      <c r="D1275" s="3" t="s">
        <v>550</v>
      </c>
      <c r="E1275" s="4">
        <v>11017</v>
      </c>
      <c r="F1275" s="5">
        <v>23374</v>
      </c>
      <c r="G1275" s="4">
        <v>14</v>
      </c>
      <c r="H1275" s="7" t="s">
        <v>9</v>
      </c>
      <c r="I1275" s="35">
        <v>12197</v>
      </c>
      <c r="J1275" s="1" t="s">
        <v>19</v>
      </c>
      <c r="K1275" s="6" t="s">
        <v>20</v>
      </c>
      <c r="L1275" s="1">
        <v>128</v>
      </c>
      <c r="M1275" s="6" t="s">
        <v>51</v>
      </c>
      <c r="N1275" s="6" t="s">
        <v>22</v>
      </c>
      <c r="O1275" s="4">
        <v>16</v>
      </c>
      <c r="P1275" s="3" t="str">
        <f>IFERROR(VLOOKUP(A1275&amp;F1275,'Commentaires Offres'!H:I,2,0),"")</f>
        <v>Dernières places disponibles. Cette formation est financée par le Conseil Régional Paca et ces places sont réservées aux demandeurs d'emplois. Elle dispose également de places réservées aux candidats bénéficiant d’un financement individuel (CPFT, CPF, CSP…)</v>
      </c>
      <c r="Q1275" s="6" t="str">
        <f>IFERROR(VLOOKUP(A1275&amp;F1275,'Commentaires Offres'!C:D,2,0),"")</f>
        <v/>
      </c>
      <c r="R1275" t="str">
        <f>IFERROR(VLOOKUP(L1275,Tables!A:C,3,0),"")</f>
        <v>Industrie</v>
      </c>
      <c r="S1275" t="str">
        <f>IFERROR(VLOOKUP(L1275,Tables!A:C,2,0),"")</f>
        <v>Soudage et controle</v>
      </c>
      <c r="T1275">
        <f t="shared" si="57"/>
        <v>10</v>
      </c>
      <c r="U1275">
        <f t="shared" si="58"/>
        <v>2024</v>
      </c>
      <c r="V1275" t="str">
        <f t="shared" si="59"/>
        <v>Oui</v>
      </c>
    </row>
    <row r="1276" spans="1:22" ht="18" customHeight="1" x14ac:dyDescent="0.3">
      <c r="A1276" s="1" t="s">
        <v>64</v>
      </c>
      <c r="B1276" s="2">
        <v>45572</v>
      </c>
      <c r="C1276" s="34">
        <v>45728</v>
      </c>
      <c r="D1276" s="3" t="s">
        <v>593</v>
      </c>
      <c r="E1276" s="4">
        <v>12700</v>
      </c>
      <c r="F1276" s="5">
        <v>23373</v>
      </c>
      <c r="G1276" s="4">
        <v>14</v>
      </c>
      <c r="H1276" s="7" t="s">
        <v>9</v>
      </c>
      <c r="I1276" s="35">
        <v>13514</v>
      </c>
      <c r="J1276" s="1" t="s">
        <v>19</v>
      </c>
      <c r="K1276" s="6" t="s">
        <v>20</v>
      </c>
      <c r="L1276" s="1">
        <v>128</v>
      </c>
      <c r="M1276" s="6" t="s">
        <v>51</v>
      </c>
      <c r="N1276" s="6" t="s">
        <v>41</v>
      </c>
      <c r="O1276" s="4">
        <v>6</v>
      </c>
      <c r="P1276" s="3" t="str">
        <f>IFERROR(VLOOKUP(A1276&amp;F1276,'Commentaires Offres'!H:I,2,0),"")</f>
        <v>Dernières places disponibles</v>
      </c>
      <c r="Q1276" s="6" t="str">
        <f>IFERROR(VLOOKUP(A1276&amp;F1276,'Commentaires Offres'!C:D,2,0),"")</f>
        <v/>
      </c>
      <c r="R1276" t="str">
        <f>IFERROR(VLOOKUP(L1276,Tables!A:C,3,0),"")</f>
        <v>Industrie</v>
      </c>
      <c r="S1276" t="str">
        <f>IFERROR(VLOOKUP(L1276,Tables!A:C,2,0),"")</f>
        <v>Soudage et controle</v>
      </c>
      <c r="T1276">
        <f t="shared" ref="T1276:T1303" si="60">IF(B1276="","",MONTH(B1276))</f>
        <v>10</v>
      </c>
      <c r="U1276">
        <f t="shared" ref="U1276:U1303" si="61">IF(B1276="","",YEAR(B1276))</f>
        <v>2024</v>
      </c>
      <c r="V1276" t="str">
        <f t="shared" ref="V1276:V1303" si="62">IFERROR(IF(H1276="","Non","Oui"),"")</f>
        <v>Oui</v>
      </c>
    </row>
    <row r="1277" spans="1:22" ht="18" customHeight="1" x14ac:dyDescent="0.3">
      <c r="A1277" s="1" t="s">
        <v>64</v>
      </c>
      <c r="B1277" s="2">
        <v>45572</v>
      </c>
      <c r="C1277" s="34">
        <v>45629</v>
      </c>
      <c r="D1277" s="3" t="s">
        <v>331</v>
      </c>
      <c r="E1277" s="4">
        <v>15140</v>
      </c>
      <c r="F1277" s="5">
        <v>23043</v>
      </c>
      <c r="G1277" s="4">
        <v>4</v>
      </c>
      <c r="H1277" s="7" t="s">
        <v>9</v>
      </c>
      <c r="I1277" s="35">
        <v>3584</v>
      </c>
      <c r="J1277" s="1" t="s">
        <v>19</v>
      </c>
      <c r="K1277" s="6" t="s">
        <v>20</v>
      </c>
      <c r="L1277" s="1">
        <v>160</v>
      </c>
      <c r="M1277" s="6" t="s">
        <v>21</v>
      </c>
      <c r="N1277" s="6"/>
      <c r="O1277" s="4">
        <v>4</v>
      </c>
      <c r="P1277" s="3" t="str">
        <f>IFERROR(VLOOKUP(A1277&amp;F1277,'Commentaires Offres'!H:I,2,0),"")</f>
        <v>Dernières places disponibles</v>
      </c>
      <c r="Q1277" s="6" t="str">
        <f>IFERROR(VLOOKUP(A1277&amp;F1277,'Commentaires Offres'!C:D,2,0),"")</f>
        <v/>
      </c>
      <c r="R1277" t="str">
        <f>IFERROR(VLOOKUP(L1277,Tables!A:C,3,0),"")</f>
        <v>Tertiaire</v>
      </c>
      <c r="S1277" t="str">
        <f>IFERROR(VLOOKUP(L1277,Tables!A:C,2,0),"")</f>
        <v>Comptabilité - Gestion</v>
      </c>
      <c r="T1277">
        <f t="shared" si="60"/>
        <v>10</v>
      </c>
      <c r="U1277">
        <f t="shared" si="61"/>
        <v>2024</v>
      </c>
      <c r="V1277" t="str">
        <f t="shared" si="62"/>
        <v>Oui</v>
      </c>
    </row>
    <row r="1278" spans="1:22" ht="18" customHeight="1" x14ac:dyDescent="0.3">
      <c r="A1278" s="1" t="s">
        <v>64</v>
      </c>
      <c r="B1278" s="2">
        <v>45573</v>
      </c>
      <c r="C1278" s="34">
        <v>45820</v>
      </c>
      <c r="D1278" s="3" t="s">
        <v>580</v>
      </c>
      <c r="E1278" s="4">
        <v>9951</v>
      </c>
      <c r="F1278" s="5">
        <v>24175</v>
      </c>
      <c r="G1278" s="4">
        <v>10</v>
      </c>
      <c r="H1278" s="7" t="s">
        <v>9</v>
      </c>
      <c r="I1278" s="35">
        <v>11512</v>
      </c>
      <c r="J1278" s="1" t="s">
        <v>19</v>
      </c>
      <c r="K1278" s="6" t="s">
        <v>20</v>
      </c>
      <c r="L1278" s="1">
        <v>164</v>
      </c>
      <c r="M1278" s="6" t="s">
        <v>27</v>
      </c>
      <c r="N1278" s="6"/>
      <c r="O1278" s="4">
        <v>10</v>
      </c>
      <c r="P1278" s="3" t="str">
        <f>IFERROR(VLOOKUP(A1278&amp;F1278,'Commentaires Offres'!H:I,2,0),"")</f>
        <v>Dernières places disponibles</v>
      </c>
      <c r="Q1278" s="6" t="str">
        <f>IFERROR(VLOOKUP(A1278&amp;F1278,'Commentaires Offres'!C:D,2,0),"")</f>
        <v/>
      </c>
      <c r="R1278" t="str">
        <f>IFERROR(VLOOKUP(L1278,Tables!A:C,3,0),"")</f>
        <v>Tertiaire</v>
      </c>
      <c r="S1278" t="str">
        <f>IFERROR(VLOOKUP(L1278,Tables!A:C,2,0),"")</f>
        <v>Informatique et télécommunication</v>
      </c>
      <c r="T1278">
        <f t="shared" si="60"/>
        <v>10</v>
      </c>
      <c r="U1278">
        <f t="shared" si="61"/>
        <v>2024</v>
      </c>
      <c r="V1278" t="str">
        <f t="shared" si="62"/>
        <v>Oui</v>
      </c>
    </row>
    <row r="1279" spans="1:22" ht="18" customHeight="1" x14ac:dyDescent="0.3">
      <c r="A1279" s="1" t="s">
        <v>64</v>
      </c>
      <c r="B1279" s="2">
        <v>45574</v>
      </c>
      <c r="C1279" s="34">
        <v>45645</v>
      </c>
      <c r="D1279" s="3" t="s">
        <v>324</v>
      </c>
      <c r="E1279" s="4">
        <v>13293</v>
      </c>
      <c r="F1279" s="5">
        <v>23173</v>
      </c>
      <c r="G1279" s="4">
        <v>4</v>
      </c>
      <c r="H1279" s="7" t="s">
        <v>9</v>
      </c>
      <c r="I1279" s="35">
        <v>7246</v>
      </c>
      <c r="J1279" s="1" t="s">
        <v>19</v>
      </c>
      <c r="K1279" s="6" t="s">
        <v>20</v>
      </c>
      <c r="L1279" s="1">
        <v>128</v>
      </c>
      <c r="M1279" s="6" t="s">
        <v>51</v>
      </c>
      <c r="N1279" s="6"/>
      <c r="O1279" s="4">
        <v>4</v>
      </c>
      <c r="P1279" s="3" t="str">
        <f>IFERROR(VLOOKUP(A1279&amp;F1279,'Commentaires Offres'!H:I,2,0),"")</f>
        <v/>
      </c>
      <c r="Q1279" s="6" t="str">
        <f>IFERROR(VLOOKUP(A1279&amp;F1279,'Commentaires Offres'!C:D,2,0),"")</f>
        <v/>
      </c>
      <c r="R1279" t="str">
        <f>IFERROR(VLOOKUP(L1279,Tables!A:C,3,0),"")</f>
        <v>Industrie</v>
      </c>
      <c r="S1279" t="str">
        <f>IFERROR(VLOOKUP(L1279,Tables!A:C,2,0),"")</f>
        <v>Soudage et controle</v>
      </c>
      <c r="T1279">
        <f t="shared" si="60"/>
        <v>10</v>
      </c>
      <c r="U1279">
        <f t="shared" si="61"/>
        <v>2024</v>
      </c>
      <c r="V1279" t="str">
        <f t="shared" si="62"/>
        <v>Oui</v>
      </c>
    </row>
    <row r="1280" spans="1:22" ht="18" customHeight="1" x14ac:dyDescent="0.3">
      <c r="A1280" s="1" t="s">
        <v>64</v>
      </c>
      <c r="B1280" s="2">
        <v>45579</v>
      </c>
      <c r="C1280" s="34">
        <v>45645</v>
      </c>
      <c r="D1280" s="3" t="s">
        <v>318</v>
      </c>
      <c r="E1280" s="4">
        <v>13257</v>
      </c>
      <c r="F1280" s="5">
        <v>23170</v>
      </c>
      <c r="G1280" s="4">
        <v>6</v>
      </c>
      <c r="H1280" s="7" t="s">
        <v>9</v>
      </c>
      <c r="I1280" s="35">
        <v>7425</v>
      </c>
      <c r="J1280" s="1" t="s">
        <v>19</v>
      </c>
      <c r="K1280" s="6" t="s">
        <v>20</v>
      </c>
      <c r="L1280" s="1">
        <v>128</v>
      </c>
      <c r="M1280" s="6" t="s">
        <v>51</v>
      </c>
      <c r="N1280" s="6" t="s">
        <v>422</v>
      </c>
      <c r="O1280" s="4">
        <v>6</v>
      </c>
      <c r="P1280" s="3" t="str">
        <f>IFERROR(VLOOKUP(A1280&amp;F1280,'Commentaires Offres'!H:I,2,0),"")</f>
        <v/>
      </c>
      <c r="Q1280" s="6" t="str">
        <f>IFERROR(VLOOKUP(A1280&amp;F1280,'Commentaires Offres'!C:D,2,0),"")</f>
        <v/>
      </c>
      <c r="R1280" t="str">
        <f>IFERROR(VLOOKUP(L1280,Tables!A:C,3,0),"")</f>
        <v>Industrie</v>
      </c>
      <c r="S1280" t="str">
        <f>IFERROR(VLOOKUP(L1280,Tables!A:C,2,0),"")</f>
        <v>Soudage et controle</v>
      </c>
      <c r="T1280">
        <f t="shared" si="60"/>
        <v>10</v>
      </c>
      <c r="U1280">
        <f t="shared" si="61"/>
        <v>2024</v>
      </c>
      <c r="V1280" t="str">
        <f t="shared" si="62"/>
        <v>Oui</v>
      </c>
    </row>
    <row r="1281" spans="1:22" ht="18" customHeight="1" x14ac:dyDescent="0.3">
      <c r="A1281" s="1" t="s">
        <v>64</v>
      </c>
      <c r="B1281" s="2">
        <v>45579</v>
      </c>
      <c r="C1281" s="34">
        <v>45579</v>
      </c>
      <c r="D1281" s="3" t="s">
        <v>313</v>
      </c>
      <c r="E1281" s="4">
        <v>11063</v>
      </c>
      <c r="F1281" s="5">
        <v>23547</v>
      </c>
      <c r="G1281" s="4">
        <v>10</v>
      </c>
      <c r="H1281" s="7" t="s">
        <v>23</v>
      </c>
      <c r="I1281" s="35" t="s">
        <v>23</v>
      </c>
      <c r="J1281" s="1" t="s">
        <v>19</v>
      </c>
      <c r="K1281" s="6" t="s">
        <v>20</v>
      </c>
      <c r="L1281" s="1">
        <v>124</v>
      </c>
      <c r="M1281" s="6" t="s">
        <v>31</v>
      </c>
      <c r="N1281" s="6" t="s">
        <v>22</v>
      </c>
      <c r="O1281" s="4">
        <v>10</v>
      </c>
      <c r="P1281" s="3" t="str">
        <f>IFERROR(VLOOKUP(A1281&amp;F1281,'Commentaires Offres'!H:I,2,0),"")</f>
        <v/>
      </c>
      <c r="Q1281" s="6" t="str">
        <f>IFERROR(VLOOKUP(A1281&amp;F1281,'Commentaires Offres'!C:D,2,0),"")</f>
        <v/>
      </c>
      <c r="R1281" t="str">
        <f>IFERROR(VLOOKUP(L1281,Tables!A:C,3,0),"")</f>
        <v>BTP</v>
      </c>
      <c r="S1281" t="str">
        <f>IFERROR(VLOOKUP(L1281,Tables!A:C,2,0),"")</f>
        <v>Equipement Electrique</v>
      </c>
      <c r="T1281">
        <f t="shared" si="60"/>
        <v>10</v>
      </c>
      <c r="U1281">
        <f t="shared" si="61"/>
        <v>2024</v>
      </c>
      <c r="V1281" t="str">
        <f t="shared" si="62"/>
        <v>Non</v>
      </c>
    </row>
    <row r="1282" spans="1:22" ht="18" customHeight="1" x14ac:dyDescent="0.3">
      <c r="A1282" s="1" t="s">
        <v>64</v>
      </c>
      <c r="B1282" s="2">
        <v>45579</v>
      </c>
      <c r="C1282" s="34">
        <v>45686</v>
      </c>
      <c r="D1282" s="3" t="s">
        <v>807</v>
      </c>
      <c r="E1282" s="4">
        <v>14167</v>
      </c>
      <c r="F1282" s="5">
        <v>23559</v>
      </c>
      <c r="G1282" s="4">
        <v>12</v>
      </c>
      <c r="H1282" s="7" t="s">
        <v>23</v>
      </c>
      <c r="I1282" s="35" t="s">
        <v>23</v>
      </c>
      <c r="J1282" s="1" t="s">
        <v>19</v>
      </c>
      <c r="K1282" s="6" t="s">
        <v>40</v>
      </c>
      <c r="L1282" s="1">
        <v>126</v>
      </c>
      <c r="M1282" s="6" t="s">
        <v>50</v>
      </c>
      <c r="N1282" s="6" t="s">
        <v>41</v>
      </c>
      <c r="O1282" s="4">
        <v>12</v>
      </c>
      <c r="P1282" s="3" t="str">
        <f>IFERROR(VLOOKUP(A1282&amp;F1282,'Commentaires Offres'!H:I,2,0),"")</f>
        <v/>
      </c>
      <c r="Q1282" s="6" t="str">
        <f>IFERROR(VLOOKUP(A1282&amp;F1282,'Commentaires Offres'!C:D,2,0),"")</f>
        <v/>
      </c>
      <c r="R1282" t="str">
        <f>IFERROR(VLOOKUP(L1282,Tables!A:C,3,0),"")</f>
        <v>Industrie</v>
      </c>
      <c r="S1282" t="str">
        <f>IFERROR(VLOOKUP(L1282,Tables!A:C,2,0),"")</f>
        <v>Chaudronnerie et Tuyautage</v>
      </c>
      <c r="T1282">
        <f t="shared" si="60"/>
        <v>10</v>
      </c>
      <c r="U1282">
        <f t="shared" si="61"/>
        <v>2024</v>
      </c>
      <c r="V1282" t="str">
        <f t="shared" si="62"/>
        <v>Non</v>
      </c>
    </row>
    <row r="1283" spans="1:22" ht="18" customHeight="1" x14ac:dyDescent="0.3">
      <c r="A1283" s="1" t="s">
        <v>64</v>
      </c>
      <c r="B1283" s="2">
        <v>45579</v>
      </c>
      <c r="C1283" s="34">
        <v>45749</v>
      </c>
      <c r="D1283" s="3" t="s">
        <v>532</v>
      </c>
      <c r="E1283" s="4">
        <v>11519</v>
      </c>
      <c r="F1283" s="5">
        <v>23610</v>
      </c>
      <c r="G1283" s="4">
        <v>6</v>
      </c>
      <c r="H1283" s="7" t="s">
        <v>9</v>
      </c>
      <c r="I1283" s="35">
        <v>5558</v>
      </c>
      <c r="J1283" s="1" t="s">
        <v>19</v>
      </c>
      <c r="K1283" s="6" t="s">
        <v>20</v>
      </c>
      <c r="L1283" s="1">
        <v>159</v>
      </c>
      <c r="M1283" s="6" t="s">
        <v>21</v>
      </c>
      <c r="N1283" s="6"/>
      <c r="O1283" s="4">
        <v>6</v>
      </c>
      <c r="P1283" s="3" t="str">
        <f>IFERROR(VLOOKUP(A1283&amp;F1283,'Commentaires Offres'!H:I,2,0),"")</f>
        <v/>
      </c>
      <c r="Q1283" s="6" t="str">
        <f>IFERROR(VLOOKUP(A1283&amp;F1283,'Commentaires Offres'!C:D,2,0),"")</f>
        <v/>
      </c>
      <c r="R1283" t="str">
        <f>IFERROR(VLOOKUP(L1283,Tables!A:C,3,0),"")</f>
        <v>Tertiaire</v>
      </c>
      <c r="S1283" t="str">
        <f>IFERROR(VLOOKUP(L1283,Tables!A:C,2,0),"")</f>
        <v>Secrétariat - Assistanat</v>
      </c>
      <c r="T1283">
        <f t="shared" si="60"/>
        <v>10</v>
      </c>
      <c r="U1283">
        <f t="shared" si="61"/>
        <v>2024</v>
      </c>
      <c r="V1283" t="str">
        <f t="shared" si="62"/>
        <v>Oui</v>
      </c>
    </row>
    <row r="1284" spans="1:22" ht="18" customHeight="1" x14ac:dyDescent="0.3">
      <c r="A1284" s="1" t="s">
        <v>64</v>
      </c>
      <c r="B1284" s="2">
        <v>45579</v>
      </c>
      <c r="C1284" s="34">
        <v>45749</v>
      </c>
      <c r="D1284" s="3" t="s">
        <v>533</v>
      </c>
      <c r="E1284" s="4">
        <v>9659</v>
      </c>
      <c r="F1284" s="5">
        <v>23085</v>
      </c>
      <c r="G1284" s="4">
        <v>6</v>
      </c>
      <c r="H1284" s="7" t="s">
        <v>9</v>
      </c>
      <c r="I1284" s="35">
        <v>5985</v>
      </c>
      <c r="J1284" s="1" t="s">
        <v>19</v>
      </c>
      <c r="K1284" s="6" t="s">
        <v>20</v>
      </c>
      <c r="L1284" s="1">
        <v>159</v>
      </c>
      <c r="M1284" s="6" t="s">
        <v>21</v>
      </c>
      <c r="N1284" s="6"/>
      <c r="O1284" s="4">
        <v>6</v>
      </c>
      <c r="P1284" s="3" t="str">
        <f>IFERROR(VLOOKUP(A1284&amp;F1284,'Commentaires Offres'!H:I,2,0),"")</f>
        <v/>
      </c>
      <c r="Q1284" s="6" t="str">
        <f>IFERROR(VLOOKUP(A1284&amp;F1284,'Commentaires Offres'!C:D,2,0),"")</f>
        <v/>
      </c>
      <c r="R1284" t="str">
        <f>IFERROR(VLOOKUP(L1284,Tables!A:C,3,0),"")</f>
        <v>Tertiaire</v>
      </c>
      <c r="S1284" t="str">
        <f>IFERROR(VLOOKUP(L1284,Tables!A:C,2,0),"")</f>
        <v>Secrétariat - Assistanat</v>
      </c>
      <c r="T1284">
        <f t="shared" si="60"/>
        <v>10</v>
      </c>
      <c r="U1284">
        <f t="shared" si="61"/>
        <v>2024</v>
      </c>
      <c r="V1284" t="str">
        <f t="shared" si="62"/>
        <v>Oui</v>
      </c>
    </row>
    <row r="1285" spans="1:22" ht="18" customHeight="1" x14ac:dyDescent="0.3">
      <c r="A1285" s="1" t="s">
        <v>64</v>
      </c>
      <c r="B1285" s="2">
        <v>45579</v>
      </c>
      <c r="C1285" s="34">
        <v>45707</v>
      </c>
      <c r="D1285" s="3" t="s">
        <v>612</v>
      </c>
      <c r="E1285" s="4">
        <v>9634</v>
      </c>
      <c r="F1285" s="5">
        <v>23515</v>
      </c>
      <c r="G1285" s="4">
        <v>8</v>
      </c>
      <c r="H1285" s="7" t="s">
        <v>9</v>
      </c>
      <c r="I1285" s="35">
        <v>6598</v>
      </c>
      <c r="J1285" s="1" t="s">
        <v>19</v>
      </c>
      <c r="K1285" s="6" t="s">
        <v>20</v>
      </c>
      <c r="L1285" s="1">
        <v>136</v>
      </c>
      <c r="M1285" s="6" t="s">
        <v>66</v>
      </c>
      <c r="N1285" s="6" t="s">
        <v>22</v>
      </c>
      <c r="O1285" s="4">
        <v>5</v>
      </c>
      <c r="P1285" s="3" t="str">
        <f>IFERROR(VLOOKUP(A1285&amp;F1285,'Commentaires Offres'!H:I,2,0),"")</f>
        <v>Session complète</v>
      </c>
      <c r="Q1285" s="6" t="str">
        <f>IFERROR(VLOOKUP(A1285&amp;F1285,'Commentaires Offres'!C:D,2,0),"")</f>
        <v/>
      </c>
      <c r="R1285" t="str">
        <f>IFERROR(VLOOKUP(L1285,Tables!A:C,3,0),"")</f>
        <v>Industrie</v>
      </c>
      <c r="S1285" t="str">
        <f>IFERROR(VLOOKUP(L1285,Tables!A:C,2,0),"")</f>
        <v>Production industrielle</v>
      </c>
      <c r="T1285">
        <f t="shared" si="60"/>
        <v>10</v>
      </c>
      <c r="U1285">
        <f t="shared" si="61"/>
        <v>2024</v>
      </c>
      <c r="V1285" t="str">
        <f t="shared" si="62"/>
        <v>Oui</v>
      </c>
    </row>
    <row r="1286" spans="1:22" ht="18" customHeight="1" x14ac:dyDescent="0.3">
      <c r="A1286" s="1" t="s">
        <v>64</v>
      </c>
      <c r="B1286" s="2">
        <v>45579</v>
      </c>
      <c r="C1286" s="34">
        <v>45947</v>
      </c>
      <c r="D1286" s="3" t="s">
        <v>569</v>
      </c>
      <c r="E1286" s="4">
        <v>14680</v>
      </c>
      <c r="F1286" s="5">
        <v>23446</v>
      </c>
      <c r="G1286" s="4">
        <v>6</v>
      </c>
      <c r="H1286" s="7" t="s">
        <v>23</v>
      </c>
      <c r="I1286" s="35" t="s">
        <v>23</v>
      </c>
      <c r="J1286" s="1" t="s">
        <v>19</v>
      </c>
      <c r="K1286" s="6" t="s">
        <v>20</v>
      </c>
      <c r="L1286" s="1">
        <v>159</v>
      </c>
      <c r="M1286" s="6" t="s">
        <v>21</v>
      </c>
      <c r="N1286" s="6"/>
      <c r="O1286" s="4">
        <v>6</v>
      </c>
      <c r="P1286" s="3" t="str">
        <f>IFERROR(VLOOKUP(A1286&amp;F1286,'Commentaires Offres'!H:I,2,0),"")</f>
        <v>Dernières places disponibles</v>
      </c>
      <c r="Q1286" s="6" t="str">
        <f>IFERROR(VLOOKUP(A1286&amp;F1286,'Commentaires Offres'!C:D,2,0),"")</f>
        <v/>
      </c>
      <c r="R1286" t="str">
        <f>IFERROR(VLOOKUP(L1286,Tables!A:C,3,0),"")</f>
        <v>Tertiaire</v>
      </c>
      <c r="S1286" t="str">
        <f>IFERROR(VLOOKUP(L1286,Tables!A:C,2,0),"")</f>
        <v>Secrétariat - Assistanat</v>
      </c>
      <c r="T1286">
        <f t="shared" si="60"/>
        <v>10</v>
      </c>
      <c r="U1286">
        <f t="shared" si="61"/>
        <v>2024</v>
      </c>
      <c r="V1286" t="str">
        <f t="shared" si="62"/>
        <v>Non</v>
      </c>
    </row>
    <row r="1287" spans="1:22" ht="18" customHeight="1" x14ac:dyDescent="0.3">
      <c r="A1287" s="1" t="s">
        <v>64</v>
      </c>
      <c r="B1287" s="2">
        <v>45579</v>
      </c>
      <c r="C1287" s="34">
        <v>45947</v>
      </c>
      <c r="D1287" s="3" t="s">
        <v>521</v>
      </c>
      <c r="E1287" s="4">
        <v>14266</v>
      </c>
      <c r="F1287" s="5">
        <v>23445</v>
      </c>
      <c r="G1287" s="4">
        <v>6</v>
      </c>
      <c r="H1287" s="7" t="s">
        <v>23</v>
      </c>
      <c r="I1287" s="35" t="s">
        <v>23</v>
      </c>
      <c r="J1287" s="1" t="s">
        <v>19</v>
      </c>
      <c r="K1287" s="6" t="s">
        <v>20</v>
      </c>
      <c r="L1287" s="1">
        <v>159</v>
      </c>
      <c r="M1287" s="6" t="s">
        <v>21</v>
      </c>
      <c r="N1287" s="6"/>
      <c r="O1287" s="4">
        <v>6</v>
      </c>
      <c r="P1287" s="3" t="str">
        <f>IFERROR(VLOOKUP(A1287&amp;F1287,'Commentaires Offres'!H:I,2,0),"")</f>
        <v/>
      </c>
      <c r="Q1287" s="6" t="str">
        <f>IFERROR(VLOOKUP(A1287&amp;F1287,'Commentaires Offres'!C:D,2,0),"")</f>
        <v/>
      </c>
      <c r="R1287" t="str">
        <f>IFERROR(VLOOKUP(L1287,Tables!A:C,3,0),"")</f>
        <v>Tertiaire</v>
      </c>
      <c r="S1287" t="str">
        <f>IFERROR(VLOOKUP(L1287,Tables!A:C,2,0),"")</f>
        <v>Secrétariat - Assistanat</v>
      </c>
      <c r="T1287">
        <f t="shared" si="60"/>
        <v>10</v>
      </c>
      <c r="U1287">
        <f t="shared" si="61"/>
        <v>2024</v>
      </c>
      <c r="V1287" t="str">
        <f t="shared" si="62"/>
        <v>Non</v>
      </c>
    </row>
    <row r="1288" spans="1:22" ht="18" customHeight="1" x14ac:dyDescent="0.3">
      <c r="A1288" s="1" t="s">
        <v>64</v>
      </c>
      <c r="B1288" s="2">
        <v>45579</v>
      </c>
      <c r="C1288" s="34">
        <v>46133</v>
      </c>
      <c r="D1288" s="3" t="s">
        <v>613</v>
      </c>
      <c r="E1288" s="4">
        <v>15420</v>
      </c>
      <c r="F1288" s="5">
        <v>24006</v>
      </c>
      <c r="G1288" s="4">
        <v>12</v>
      </c>
      <c r="H1288" s="7" t="s">
        <v>23</v>
      </c>
      <c r="I1288" s="35" t="s">
        <v>23</v>
      </c>
      <c r="J1288" s="1" t="s">
        <v>19</v>
      </c>
      <c r="K1288" s="6" t="s">
        <v>20</v>
      </c>
      <c r="L1288" s="1">
        <v>144</v>
      </c>
      <c r="M1288" s="6" t="s">
        <v>65</v>
      </c>
      <c r="N1288" s="6"/>
      <c r="O1288" s="4">
        <v>12</v>
      </c>
      <c r="P1288" s="3" t="str">
        <f>IFERROR(VLOOKUP(A1288&amp;F1288,'Commentaires Offres'!H:I,2,0),"")</f>
        <v>Dernières places disponibles</v>
      </c>
      <c r="Q1288" s="6" t="str">
        <f>IFERROR(VLOOKUP(A1288&amp;F1288,'Commentaires Offres'!C:D,2,0),"")</f>
        <v/>
      </c>
      <c r="R1288" t="str">
        <f>IFERROR(VLOOKUP(L1288,Tables!A:C,3,0),"")</f>
        <v>Industrie</v>
      </c>
      <c r="S1288" t="str">
        <f>IFERROR(VLOOKUP(L1288,Tables!A:C,2,0),"")</f>
        <v>Maintenance industrielle</v>
      </c>
      <c r="T1288">
        <f t="shared" si="60"/>
        <v>10</v>
      </c>
      <c r="U1288">
        <f t="shared" si="61"/>
        <v>2024</v>
      </c>
      <c r="V1288" t="str">
        <f t="shared" si="62"/>
        <v>Non</v>
      </c>
    </row>
    <row r="1289" spans="1:22" ht="18" customHeight="1" x14ac:dyDescent="0.3">
      <c r="A1289" s="1" t="s">
        <v>64</v>
      </c>
      <c r="B1289" s="2">
        <v>45579</v>
      </c>
      <c r="C1289" s="34">
        <v>45687</v>
      </c>
      <c r="D1289" s="3" t="s">
        <v>423</v>
      </c>
      <c r="E1289" s="4">
        <v>12788</v>
      </c>
      <c r="F1289" s="5">
        <v>24075</v>
      </c>
      <c r="G1289" s="4">
        <v>6</v>
      </c>
      <c r="H1289" s="7" t="s">
        <v>9</v>
      </c>
      <c r="I1289" s="35">
        <v>7303</v>
      </c>
      <c r="J1289" s="1" t="s">
        <v>19</v>
      </c>
      <c r="K1289" s="6" t="s">
        <v>20</v>
      </c>
      <c r="L1289" s="1">
        <v>164</v>
      </c>
      <c r="M1289" s="6" t="s">
        <v>27</v>
      </c>
      <c r="N1289" s="6"/>
      <c r="O1289" s="4">
        <v>6</v>
      </c>
      <c r="P1289" s="3" t="str">
        <f>IFERROR(VLOOKUP(A1289&amp;F1289,'Commentaires Offres'!H:I,2,0),"")</f>
        <v/>
      </c>
      <c r="Q1289" s="6" t="str">
        <f>IFERROR(VLOOKUP(A1289&amp;F1289,'Commentaires Offres'!C:D,2,0),"")</f>
        <v/>
      </c>
      <c r="R1289" t="str">
        <f>IFERROR(VLOOKUP(L1289,Tables!A:C,3,0),"")</f>
        <v>Tertiaire</v>
      </c>
      <c r="S1289" t="str">
        <f>IFERROR(VLOOKUP(L1289,Tables!A:C,2,0),"")</f>
        <v>Informatique et télécommunication</v>
      </c>
      <c r="T1289">
        <f t="shared" si="60"/>
        <v>10</v>
      </c>
      <c r="U1289">
        <f t="shared" si="61"/>
        <v>2024</v>
      </c>
      <c r="V1289" t="str">
        <f t="shared" si="62"/>
        <v>Oui</v>
      </c>
    </row>
    <row r="1290" spans="1:22" ht="18" customHeight="1" x14ac:dyDescent="0.3">
      <c r="A1290" s="1" t="s">
        <v>64</v>
      </c>
      <c r="B1290" s="2">
        <v>45579</v>
      </c>
      <c r="C1290" s="34">
        <v>45687</v>
      </c>
      <c r="D1290" s="3" t="s">
        <v>424</v>
      </c>
      <c r="E1290" s="4">
        <v>12794</v>
      </c>
      <c r="F1290" s="5">
        <v>24076</v>
      </c>
      <c r="G1290" s="4">
        <v>6</v>
      </c>
      <c r="H1290" s="7" t="s">
        <v>9</v>
      </c>
      <c r="I1290" s="35">
        <v>7015</v>
      </c>
      <c r="J1290" s="1" t="s">
        <v>19</v>
      </c>
      <c r="K1290" s="6" t="s">
        <v>20</v>
      </c>
      <c r="L1290" s="1">
        <v>164</v>
      </c>
      <c r="M1290" s="6" t="s">
        <v>27</v>
      </c>
      <c r="N1290" s="6"/>
      <c r="O1290" s="4">
        <v>6</v>
      </c>
      <c r="P1290" s="3" t="str">
        <f>IFERROR(VLOOKUP(A1290&amp;F1290,'Commentaires Offres'!H:I,2,0),"")</f>
        <v/>
      </c>
      <c r="Q1290" s="6" t="str">
        <f>IFERROR(VLOOKUP(A1290&amp;F1290,'Commentaires Offres'!C:D,2,0),"")</f>
        <v/>
      </c>
      <c r="R1290" t="str">
        <f>IFERROR(VLOOKUP(L1290,Tables!A:C,3,0),"")</f>
        <v>Tertiaire</v>
      </c>
      <c r="S1290" t="str">
        <f>IFERROR(VLOOKUP(L1290,Tables!A:C,2,0),"")</f>
        <v>Informatique et télécommunication</v>
      </c>
      <c r="T1290">
        <f t="shared" si="60"/>
        <v>10</v>
      </c>
      <c r="U1290">
        <f t="shared" si="61"/>
        <v>2024</v>
      </c>
      <c r="V1290" t="str">
        <f t="shared" si="62"/>
        <v>Oui</v>
      </c>
    </row>
    <row r="1291" spans="1:22" ht="18" customHeight="1" x14ac:dyDescent="0.3">
      <c r="A1291" s="1" t="s">
        <v>64</v>
      </c>
      <c r="B1291" s="2">
        <v>45579</v>
      </c>
      <c r="C1291" s="34">
        <v>46129</v>
      </c>
      <c r="D1291" s="3" t="s">
        <v>582</v>
      </c>
      <c r="E1291" s="4">
        <v>15616</v>
      </c>
      <c r="F1291" s="5">
        <v>24004</v>
      </c>
      <c r="G1291" s="4">
        <v>12</v>
      </c>
      <c r="H1291" s="7" t="s">
        <v>23</v>
      </c>
      <c r="I1291" s="35" t="s">
        <v>23</v>
      </c>
      <c r="J1291" s="1" t="s">
        <v>19</v>
      </c>
      <c r="K1291" s="6" t="s">
        <v>20</v>
      </c>
      <c r="L1291" s="1">
        <v>164</v>
      </c>
      <c r="M1291" s="6" t="s">
        <v>27</v>
      </c>
      <c r="N1291" s="6"/>
      <c r="O1291" s="4">
        <v>12</v>
      </c>
      <c r="P1291" s="3" t="str">
        <f>IFERROR(VLOOKUP(A1291&amp;F1291,'Commentaires Offres'!H:I,2,0),"")</f>
        <v>Dernières places disponibles</v>
      </c>
      <c r="Q1291" s="6" t="str">
        <f>IFERROR(VLOOKUP(A1291&amp;F1291,'Commentaires Offres'!C:D,2,0),"")</f>
        <v/>
      </c>
      <c r="R1291" t="str">
        <f>IFERROR(VLOOKUP(L1291,Tables!A:C,3,0),"")</f>
        <v>Tertiaire</v>
      </c>
      <c r="S1291" t="str">
        <f>IFERROR(VLOOKUP(L1291,Tables!A:C,2,0),"")</f>
        <v>Informatique et télécommunication</v>
      </c>
      <c r="T1291">
        <f t="shared" si="60"/>
        <v>10</v>
      </c>
      <c r="U1291">
        <f t="shared" si="61"/>
        <v>2024</v>
      </c>
      <c r="V1291" t="str">
        <f t="shared" si="62"/>
        <v>Non</v>
      </c>
    </row>
    <row r="1292" spans="1:22" ht="18" customHeight="1" x14ac:dyDescent="0.3">
      <c r="A1292" s="1" t="s">
        <v>64</v>
      </c>
      <c r="B1292" s="2">
        <v>45580</v>
      </c>
      <c r="C1292" s="34">
        <v>45582</v>
      </c>
      <c r="D1292" s="3" t="s">
        <v>290</v>
      </c>
      <c r="E1292" s="4">
        <v>11067</v>
      </c>
      <c r="F1292" s="5">
        <v>23537</v>
      </c>
      <c r="G1292" s="4">
        <v>10</v>
      </c>
      <c r="H1292" s="7" t="s">
        <v>23</v>
      </c>
      <c r="I1292" s="35" t="s">
        <v>23</v>
      </c>
      <c r="J1292" s="1" t="s">
        <v>19</v>
      </c>
      <c r="K1292" s="6" t="s">
        <v>20</v>
      </c>
      <c r="L1292" s="1">
        <v>124</v>
      </c>
      <c r="M1292" s="6" t="s">
        <v>31</v>
      </c>
      <c r="N1292" s="6" t="s">
        <v>22</v>
      </c>
      <c r="O1292" s="4">
        <v>10</v>
      </c>
      <c r="P1292" s="3" t="str">
        <f>IFERROR(VLOOKUP(A1292&amp;F1292,'Commentaires Offres'!H:I,2,0),"")</f>
        <v/>
      </c>
      <c r="Q1292" s="6" t="str">
        <f>IFERROR(VLOOKUP(A1292&amp;F1292,'Commentaires Offres'!C:D,2,0),"")</f>
        <v/>
      </c>
      <c r="R1292" t="str">
        <f>IFERROR(VLOOKUP(L1292,Tables!A:C,3,0),"")</f>
        <v>BTP</v>
      </c>
      <c r="S1292" t="str">
        <f>IFERROR(VLOOKUP(L1292,Tables!A:C,2,0),"")</f>
        <v>Equipement Electrique</v>
      </c>
      <c r="T1292">
        <f t="shared" si="60"/>
        <v>10</v>
      </c>
      <c r="U1292">
        <f t="shared" si="61"/>
        <v>2024</v>
      </c>
      <c r="V1292" t="str">
        <f t="shared" si="62"/>
        <v>Non</v>
      </c>
    </row>
    <row r="1293" spans="1:22" ht="18" customHeight="1" x14ac:dyDescent="0.3">
      <c r="A1293" s="1" t="s">
        <v>64</v>
      </c>
      <c r="B1293" s="2">
        <v>45580</v>
      </c>
      <c r="C1293" s="34">
        <v>45581</v>
      </c>
      <c r="D1293" s="3" t="s">
        <v>394</v>
      </c>
      <c r="E1293" s="4">
        <v>11513</v>
      </c>
      <c r="F1293" s="5">
        <v>23508</v>
      </c>
      <c r="G1293" s="4">
        <v>12</v>
      </c>
      <c r="H1293" s="7" t="s">
        <v>23</v>
      </c>
      <c r="I1293" s="35" t="s">
        <v>23</v>
      </c>
      <c r="J1293" s="1" t="s">
        <v>19</v>
      </c>
      <c r="K1293" s="6" t="s">
        <v>20</v>
      </c>
      <c r="L1293" s="1">
        <v>166</v>
      </c>
      <c r="M1293" s="6" t="s">
        <v>31</v>
      </c>
      <c r="N1293" s="6"/>
      <c r="O1293" s="4">
        <v>12</v>
      </c>
      <c r="P1293" s="3" t="str">
        <f>IFERROR(VLOOKUP(A1293&amp;F1293,'Commentaires Offres'!H:I,2,0),"")</f>
        <v>Dernières places disponibles</v>
      </c>
      <c r="Q1293" s="6" t="str">
        <f>IFERROR(VLOOKUP(A1293&amp;F1293,'Commentaires Offres'!C:D,2,0),"")</f>
        <v/>
      </c>
      <c r="R1293" t="str">
        <f>IFERROR(VLOOKUP(L1293,Tables!A:C,3,0),"")</f>
        <v>Tertiaire</v>
      </c>
      <c r="S1293" t="str">
        <f>IFERROR(VLOOKUP(L1293,Tables!A:C,2,0),"")</f>
        <v>Hotellerie et restauration</v>
      </c>
      <c r="T1293">
        <f t="shared" si="60"/>
        <v>10</v>
      </c>
      <c r="U1293">
        <f t="shared" si="61"/>
        <v>2024</v>
      </c>
      <c r="V1293" t="str">
        <f t="shared" si="62"/>
        <v>Non</v>
      </c>
    </row>
    <row r="1294" spans="1:22" ht="18" customHeight="1" x14ac:dyDescent="0.3">
      <c r="A1294" s="1" t="s">
        <v>64</v>
      </c>
      <c r="B1294" s="2">
        <v>45581</v>
      </c>
      <c r="C1294" s="34">
        <v>45617</v>
      </c>
      <c r="D1294" s="3" t="s">
        <v>369</v>
      </c>
      <c r="E1294" s="4">
        <v>15468</v>
      </c>
      <c r="F1294" s="5">
        <v>23718</v>
      </c>
      <c r="G1294" s="4">
        <v>6</v>
      </c>
      <c r="H1294" s="7" t="s">
        <v>9</v>
      </c>
      <c r="I1294" s="35">
        <v>2211</v>
      </c>
      <c r="J1294" s="1" t="s">
        <v>19</v>
      </c>
      <c r="K1294" s="6" t="s">
        <v>20</v>
      </c>
      <c r="L1294" s="1">
        <v>159</v>
      </c>
      <c r="M1294" s="6" t="s">
        <v>21</v>
      </c>
      <c r="N1294" s="6"/>
      <c r="O1294" s="4">
        <v>6</v>
      </c>
      <c r="P1294" s="3" t="str">
        <f>IFERROR(VLOOKUP(A1294&amp;F1294,'Commentaires Offres'!H:I,2,0),"")</f>
        <v/>
      </c>
      <c r="Q1294" s="6" t="str">
        <f>IFERROR(VLOOKUP(A1294&amp;F1294,'Commentaires Offres'!C:D,2,0),"")</f>
        <v/>
      </c>
      <c r="R1294" t="str">
        <f>IFERROR(VLOOKUP(L1294,Tables!A:C,3,0),"")</f>
        <v>Tertiaire</v>
      </c>
      <c r="S1294" t="str">
        <f>IFERROR(VLOOKUP(L1294,Tables!A:C,2,0),"")</f>
        <v>Secrétariat - Assistanat</v>
      </c>
      <c r="T1294">
        <f t="shared" si="60"/>
        <v>10</v>
      </c>
      <c r="U1294">
        <f t="shared" si="61"/>
        <v>2024</v>
      </c>
      <c r="V1294" t="str">
        <f t="shared" si="62"/>
        <v>Oui</v>
      </c>
    </row>
    <row r="1295" spans="1:22" ht="18" customHeight="1" x14ac:dyDescent="0.3">
      <c r="A1295" s="1" t="s">
        <v>64</v>
      </c>
      <c r="B1295" s="2">
        <v>45581</v>
      </c>
      <c r="C1295" s="34">
        <v>45617</v>
      </c>
      <c r="D1295" s="3" t="s">
        <v>365</v>
      </c>
      <c r="E1295" s="4">
        <v>12777</v>
      </c>
      <c r="F1295" s="5">
        <v>23075</v>
      </c>
      <c r="G1295" s="4">
        <v>6</v>
      </c>
      <c r="H1295" s="7" t="s">
        <v>9</v>
      </c>
      <c r="I1295" s="35">
        <v>2347</v>
      </c>
      <c r="J1295" s="1" t="s">
        <v>19</v>
      </c>
      <c r="K1295" s="6" t="s">
        <v>20</v>
      </c>
      <c r="L1295" s="1">
        <v>159</v>
      </c>
      <c r="M1295" s="6" t="s">
        <v>21</v>
      </c>
      <c r="N1295" s="6"/>
      <c r="O1295" s="4">
        <v>6</v>
      </c>
      <c r="P1295" s="3" t="str">
        <f>IFERROR(VLOOKUP(A1295&amp;F1295,'Commentaires Offres'!H:I,2,0),"")</f>
        <v/>
      </c>
      <c r="Q1295" s="6" t="str">
        <f>IFERROR(VLOOKUP(A1295&amp;F1295,'Commentaires Offres'!C:D,2,0),"")</f>
        <v/>
      </c>
      <c r="R1295" t="str">
        <f>IFERROR(VLOOKUP(L1295,Tables!A:C,3,0),"")</f>
        <v>Tertiaire</v>
      </c>
      <c r="S1295" t="str">
        <f>IFERROR(VLOOKUP(L1295,Tables!A:C,2,0),"")</f>
        <v>Secrétariat - Assistanat</v>
      </c>
      <c r="T1295">
        <f t="shared" si="60"/>
        <v>10</v>
      </c>
      <c r="U1295">
        <f t="shared" si="61"/>
        <v>2024</v>
      </c>
      <c r="V1295" t="str">
        <f t="shared" si="62"/>
        <v>Oui</v>
      </c>
    </row>
    <row r="1296" spans="1:22" ht="18" customHeight="1" x14ac:dyDescent="0.3">
      <c r="A1296" s="1" t="s">
        <v>64</v>
      </c>
      <c r="B1296" s="2">
        <v>45581</v>
      </c>
      <c r="C1296" s="34">
        <v>45617</v>
      </c>
      <c r="D1296" s="3" t="s">
        <v>373</v>
      </c>
      <c r="E1296" s="4">
        <v>12779</v>
      </c>
      <c r="F1296" s="5">
        <v>23076</v>
      </c>
      <c r="G1296" s="4">
        <v>6</v>
      </c>
      <c r="H1296" s="7" t="s">
        <v>9</v>
      </c>
      <c r="I1296" s="35">
        <v>2347</v>
      </c>
      <c r="J1296" s="1" t="s">
        <v>19</v>
      </c>
      <c r="K1296" s="6" t="s">
        <v>20</v>
      </c>
      <c r="L1296" s="1">
        <v>159</v>
      </c>
      <c r="M1296" s="6" t="s">
        <v>21</v>
      </c>
      <c r="N1296" s="6"/>
      <c r="O1296" s="4">
        <v>6</v>
      </c>
      <c r="P1296" s="3" t="str">
        <f>IFERROR(VLOOKUP(A1296&amp;F1296,'Commentaires Offres'!H:I,2,0),"")</f>
        <v/>
      </c>
      <c r="Q1296" s="6" t="str">
        <f>IFERROR(VLOOKUP(A1296&amp;F1296,'Commentaires Offres'!C:D,2,0),"")</f>
        <v/>
      </c>
      <c r="R1296" t="str">
        <f>IFERROR(VLOOKUP(L1296,Tables!A:C,3,0),"")</f>
        <v>Tertiaire</v>
      </c>
      <c r="S1296" t="str">
        <f>IFERROR(VLOOKUP(L1296,Tables!A:C,2,0),"")</f>
        <v>Secrétariat - Assistanat</v>
      </c>
      <c r="T1296">
        <f t="shared" si="60"/>
        <v>10</v>
      </c>
      <c r="U1296">
        <f t="shared" si="61"/>
        <v>2024</v>
      </c>
      <c r="V1296" t="str">
        <f t="shared" si="62"/>
        <v>Oui</v>
      </c>
    </row>
    <row r="1297" spans="1:22" ht="18" customHeight="1" x14ac:dyDescent="0.3">
      <c r="A1297" s="1" t="s">
        <v>64</v>
      </c>
      <c r="B1297" s="2">
        <v>45581</v>
      </c>
      <c r="C1297" s="34">
        <v>45860</v>
      </c>
      <c r="D1297" s="3" t="s">
        <v>808</v>
      </c>
      <c r="E1297" s="4">
        <v>15323</v>
      </c>
      <c r="F1297" s="5">
        <v>24184</v>
      </c>
      <c r="G1297" s="4">
        <v>14</v>
      </c>
      <c r="H1297" s="7" t="s">
        <v>23</v>
      </c>
      <c r="I1297" s="35" t="s">
        <v>23</v>
      </c>
      <c r="J1297" s="1" t="s">
        <v>19</v>
      </c>
      <c r="K1297" s="6" t="s">
        <v>25</v>
      </c>
      <c r="L1297" s="1">
        <v>178</v>
      </c>
      <c r="M1297" s="6" t="s">
        <v>28</v>
      </c>
      <c r="N1297" s="6"/>
      <c r="O1297" s="4">
        <v>14</v>
      </c>
      <c r="P1297" s="3" t="str">
        <f>IFERROR(VLOOKUP(A1297&amp;F1297,'Commentaires Offres'!H:I,2,0),"")</f>
        <v/>
      </c>
      <c r="Q1297" s="6" t="str">
        <f>IFERROR(VLOOKUP(A1297&amp;F1297,'Commentaires Offres'!C:D,2,0),"")</f>
        <v/>
      </c>
      <c r="R1297" t="str">
        <f>IFERROR(VLOOKUP(L1297,Tables!A:C,3,0),"")</f>
        <v>Tertiaire</v>
      </c>
      <c r="S1297" t="str">
        <f>IFERROR(VLOOKUP(L1297,Tables!A:C,2,0),"")</f>
        <v>Métiers de la médiation-insertion-formation</v>
      </c>
      <c r="T1297">
        <f t="shared" si="60"/>
        <v>10</v>
      </c>
      <c r="U1297">
        <f t="shared" si="61"/>
        <v>2024</v>
      </c>
      <c r="V1297" t="str">
        <f t="shared" si="62"/>
        <v>Non</v>
      </c>
    </row>
    <row r="1298" spans="1:22" ht="18" customHeight="1" x14ac:dyDescent="0.3">
      <c r="A1298" s="1" t="s">
        <v>64</v>
      </c>
      <c r="B1298" s="2">
        <v>45586</v>
      </c>
      <c r="C1298" s="34">
        <v>45629</v>
      </c>
      <c r="D1298" s="3" t="s">
        <v>412</v>
      </c>
      <c r="E1298" s="4">
        <v>13808</v>
      </c>
      <c r="F1298" s="5">
        <v>23055</v>
      </c>
      <c r="G1298" s="4">
        <v>4</v>
      </c>
      <c r="H1298" s="7" t="s">
        <v>9</v>
      </c>
      <c r="I1298" s="35">
        <v>3052</v>
      </c>
      <c r="J1298" s="1" t="s">
        <v>19</v>
      </c>
      <c r="K1298" s="6" t="s">
        <v>20</v>
      </c>
      <c r="L1298" s="1">
        <v>160</v>
      </c>
      <c r="M1298" s="6" t="s">
        <v>21</v>
      </c>
      <c r="N1298" s="6" t="s">
        <v>22</v>
      </c>
      <c r="O1298" s="4">
        <v>3</v>
      </c>
      <c r="P1298" s="3" t="str">
        <f>IFERROR(VLOOKUP(A1298&amp;F1298,'Commentaires Offres'!H:I,2,0),"")</f>
        <v>Dernières places disponibles</v>
      </c>
      <c r="Q1298" s="6" t="str">
        <f>IFERROR(VLOOKUP(A1298&amp;F1298,'Commentaires Offres'!C:D,2,0),"")</f>
        <v/>
      </c>
      <c r="R1298" t="str">
        <f>IFERROR(VLOOKUP(L1298,Tables!A:C,3,0),"")</f>
        <v>Tertiaire</v>
      </c>
      <c r="S1298" t="str">
        <f>IFERROR(VLOOKUP(L1298,Tables!A:C,2,0),"")</f>
        <v>Comptabilité - Gestion</v>
      </c>
      <c r="T1298">
        <f t="shared" si="60"/>
        <v>10</v>
      </c>
      <c r="U1298">
        <f t="shared" si="61"/>
        <v>2024</v>
      </c>
      <c r="V1298" t="str">
        <f t="shared" si="62"/>
        <v>Oui</v>
      </c>
    </row>
    <row r="1299" spans="1:22" ht="18" customHeight="1" x14ac:dyDescent="0.3">
      <c r="A1299" s="1" t="s">
        <v>64</v>
      </c>
      <c r="B1299" s="2">
        <v>45586</v>
      </c>
      <c r="C1299" s="34">
        <v>45629</v>
      </c>
      <c r="D1299" s="3" t="s">
        <v>335</v>
      </c>
      <c r="E1299" s="4">
        <v>15141</v>
      </c>
      <c r="F1299" s="5">
        <v>23045</v>
      </c>
      <c r="G1299" s="4">
        <v>4</v>
      </c>
      <c r="H1299" s="7" t="s">
        <v>9</v>
      </c>
      <c r="I1299" s="35">
        <v>2880</v>
      </c>
      <c r="J1299" s="1" t="s">
        <v>19</v>
      </c>
      <c r="K1299" s="6" t="s">
        <v>20</v>
      </c>
      <c r="L1299" s="1">
        <v>160</v>
      </c>
      <c r="M1299" s="6" t="s">
        <v>21</v>
      </c>
      <c r="N1299" s="6"/>
      <c r="O1299" s="4">
        <v>4</v>
      </c>
      <c r="P1299" s="3" t="str">
        <f>IFERROR(VLOOKUP(A1299&amp;F1299,'Commentaires Offres'!H:I,2,0),"")</f>
        <v>Dernières places disponibles</v>
      </c>
      <c r="Q1299" s="6" t="str">
        <f>IFERROR(VLOOKUP(A1299&amp;F1299,'Commentaires Offres'!C:D,2,0),"")</f>
        <v/>
      </c>
      <c r="R1299" t="str">
        <f>IFERROR(VLOOKUP(L1299,Tables!A:C,3,0),"")</f>
        <v>Tertiaire</v>
      </c>
      <c r="S1299" t="str">
        <f>IFERROR(VLOOKUP(L1299,Tables!A:C,2,0),"")</f>
        <v>Comptabilité - Gestion</v>
      </c>
      <c r="T1299">
        <f t="shared" si="60"/>
        <v>10</v>
      </c>
      <c r="U1299">
        <f t="shared" si="61"/>
        <v>2024</v>
      </c>
      <c r="V1299" t="str">
        <f t="shared" si="62"/>
        <v>Oui</v>
      </c>
    </row>
    <row r="1300" spans="1:22" ht="18" customHeight="1" x14ac:dyDescent="0.3">
      <c r="A1300" s="1" t="s">
        <v>64</v>
      </c>
      <c r="B1300" s="2">
        <v>45586</v>
      </c>
      <c r="C1300" s="34">
        <v>45721</v>
      </c>
      <c r="D1300" s="3" t="s">
        <v>583</v>
      </c>
      <c r="E1300" s="4">
        <v>7081</v>
      </c>
      <c r="F1300" s="5">
        <v>23420</v>
      </c>
      <c r="G1300" s="4">
        <v>12</v>
      </c>
      <c r="H1300" s="7" t="s">
        <v>9</v>
      </c>
      <c r="I1300" s="35">
        <v>7169</v>
      </c>
      <c r="J1300" s="1" t="s">
        <v>19</v>
      </c>
      <c r="K1300" s="6" t="s">
        <v>20</v>
      </c>
      <c r="L1300" s="1">
        <v>166</v>
      </c>
      <c r="M1300" s="6" t="s">
        <v>49</v>
      </c>
      <c r="N1300" s="6"/>
      <c r="O1300" s="4">
        <v>6</v>
      </c>
      <c r="P1300" s="3" t="str">
        <f>IFERROR(VLOOKUP(A1300&amp;F1300,'Commentaires Offres'!H:I,2,0),"")</f>
        <v>Session annulée</v>
      </c>
      <c r="Q1300" s="6" t="str">
        <f>IFERROR(VLOOKUP(A1300&amp;F1300,'Commentaires Offres'!C:D,2,0),"")</f>
        <v/>
      </c>
      <c r="R1300" t="str">
        <f>IFERROR(VLOOKUP(L1300,Tables!A:C,3,0),"")</f>
        <v>Tertiaire</v>
      </c>
      <c r="S1300" t="str">
        <f>IFERROR(VLOOKUP(L1300,Tables!A:C,2,0),"")</f>
        <v>Hotellerie et restauration</v>
      </c>
      <c r="T1300">
        <f t="shared" si="60"/>
        <v>10</v>
      </c>
      <c r="U1300">
        <f t="shared" si="61"/>
        <v>2024</v>
      </c>
      <c r="V1300" t="str">
        <f t="shared" si="62"/>
        <v>Oui</v>
      </c>
    </row>
    <row r="1301" spans="1:22" ht="18" customHeight="1" x14ac:dyDescent="0.3">
      <c r="A1301" s="1" t="s">
        <v>64</v>
      </c>
      <c r="B1301" s="2">
        <v>45587</v>
      </c>
      <c r="C1301" s="34">
        <v>45638</v>
      </c>
      <c r="D1301" s="3" t="s">
        <v>419</v>
      </c>
      <c r="E1301" s="4">
        <v>13245</v>
      </c>
      <c r="F1301" s="5">
        <v>23165</v>
      </c>
      <c r="G1301" s="4">
        <v>4</v>
      </c>
      <c r="H1301" s="7" t="s">
        <v>9</v>
      </c>
      <c r="I1301" s="35">
        <v>4775</v>
      </c>
      <c r="J1301" s="1" t="s">
        <v>19</v>
      </c>
      <c r="K1301" s="6" t="s">
        <v>20</v>
      </c>
      <c r="L1301" s="1">
        <v>126</v>
      </c>
      <c r="M1301" s="6" t="s">
        <v>50</v>
      </c>
      <c r="N1301" s="6" t="s">
        <v>22</v>
      </c>
      <c r="O1301" s="4">
        <v>4</v>
      </c>
      <c r="P1301" s="3" t="str">
        <f>IFERROR(VLOOKUP(A1301&amp;F1301,'Commentaires Offres'!H:I,2,0),"")</f>
        <v>Session annulée</v>
      </c>
      <c r="Q1301" s="6" t="str">
        <f>IFERROR(VLOOKUP(A1301&amp;F1301,'Commentaires Offres'!C:D,2,0),"")</f>
        <v/>
      </c>
      <c r="R1301" t="str">
        <f>IFERROR(VLOOKUP(L1301,Tables!A:C,3,0),"")</f>
        <v>Industrie</v>
      </c>
      <c r="S1301" t="str">
        <f>IFERROR(VLOOKUP(L1301,Tables!A:C,2,0),"")</f>
        <v>Chaudronnerie et Tuyautage</v>
      </c>
      <c r="T1301">
        <f t="shared" si="60"/>
        <v>10</v>
      </c>
      <c r="U1301">
        <f t="shared" si="61"/>
        <v>2024</v>
      </c>
      <c r="V1301" t="str">
        <f t="shared" si="62"/>
        <v>Oui</v>
      </c>
    </row>
    <row r="1302" spans="1:22" ht="18" customHeight="1" x14ac:dyDescent="0.3">
      <c r="A1302" s="1" t="s">
        <v>64</v>
      </c>
      <c r="B1302" s="2">
        <v>45588</v>
      </c>
      <c r="C1302" s="34">
        <v>45617</v>
      </c>
      <c r="D1302" s="3" t="s">
        <v>398</v>
      </c>
      <c r="E1302" s="4">
        <v>15191</v>
      </c>
      <c r="F1302" s="5">
        <v>23332</v>
      </c>
      <c r="G1302" s="4">
        <v>4</v>
      </c>
      <c r="H1302" s="7" t="s">
        <v>9</v>
      </c>
      <c r="I1302" s="35">
        <v>2030</v>
      </c>
      <c r="J1302" s="1" t="s">
        <v>19</v>
      </c>
      <c r="K1302" s="6" t="s">
        <v>20</v>
      </c>
      <c r="L1302" s="1">
        <v>159</v>
      </c>
      <c r="M1302" s="6" t="s">
        <v>21</v>
      </c>
      <c r="N1302" s="6"/>
      <c r="O1302" s="4">
        <v>4</v>
      </c>
      <c r="P1302" s="3" t="str">
        <f>IFERROR(VLOOKUP(A1302&amp;F1302,'Commentaires Offres'!H:I,2,0),"")</f>
        <v/>
      </c>
      <c r="Q1302" s="6" t="str">
        <f>IFERROR(VLOOKUP(A1302&amp;F1302,'Commentaires Offres'!C:D,2,0),"")</f>
        <v/>
      </c>
      <c r="R1302" t="str">
        <f>IFERROR(VLOOKUP(L1302,Tables!A:C,3,0),"")</f>
        <v>Tertiaire</v>
      </c>
      <c r="S1302" t="str">
        <f>IFERROR(VLOOKUP(L1302,Tables!A:C,2,0),"")</f>
        <v>Secrétariat - Assistanat</v>
      </c>
      <c r="T1302">
        <f t="shared" si="60"/>
        <v>10</v>
      </c>
      <c r="U1302">
        <f t="shared" si="61"/>
        <v>2024</v>
      </c>
      <c r="V1302" t="str">
        <f t="shared" si="62"/>
        <v>Oui</v>
      </c>
    </row>
    <row r="1303" spans="1:22" ht="18" customHeight="1" x14ac:dyDescent="0.3">
      <c r="A1303" s="1" t="s">
        <v>64</v>
      </c>
      <c r="B1303" s="2">
        <v>45593</v>
      </c>
      <c r="C1303" s="34">
        <v>45961</v>
      </c>
      <c r="D1303" s="3" t="s">
        <v>509</v>
      </c>
      <c r="E1303" s="4">
        <v>13677</v>
      </c>
      <c r="F1303" s="5">
        <v>23444</v>
      </c>
      <c r="G1303" s="4">
        <v>6</v>
      </c>
      <c r="H1303" s="7" t="s">
        <v>23</v>
      </c>
      <c r="I1303" s="35" t="s">
        <v>23</v>
      </c>
      <c r="J1303" s="1" t="s">
        <v>19</v>
      </c>
      <c r="K1303" s="6" t="s">
        <v>20</v>
      </c>
      <c r="L1303" s="1">
        <v>159</v>
      </c>
      <c r="M1303" s="6" t="s">
        <v>21</v>
      </c>
      <c r="N1303" s="6"/>
      <c r="O1303" s="4">
        <v>6</v>
      </c>
      <c r="P1303" s="3" t="str">
        <f>IFERROR(VLOOKUP(A1303&amp;F1303,'Commentaires Offres'!H:I,2,0),"")</f>
        <v>Dernières places disponibles</v>
      </c>
      <c r="Q1303" s="6" t="str">
        <f>IFERROR(VLOOKUP(A1303&amp;F1303,'Commentaires Offres'!C:D,2,0),"")</f>
        <v/>
      </c>
      <c r="R1303" t="str">
        <f>IFERROR(VLOOKUP(L1303,Tables!A:C,3,0),"")</f>
        <v>Tertiaire</v>
      </c>
      <c r="S1303" t="str">
        <f>IFERROR(VLOOKUP(L1303,Tables!A:C,2,0),"")</f>
        <v>Secrétariat - Assistanat</v>
      </c>
      <c r="T1303">
        <f t="shared" si="60"/>
        <v>10</v>
      </c>
      <c r="U1303">
        <f t="shared" si="61"/>
        <v>2024</v>
      </c>
      <c r="V1303" t="str">
        <f t="shared" si="62"/>
        <v>Non</v>
      </c>
    </row>
    <row r="1304" spans="1:22" ht="18" customHeight="1" x14ac:dyDescent="0.3">
      <c r="A1304" s="1" t="s">
        <v>64</v>
      </c>
      <c r="B1304" s="2">
        <v>45593</v>
      </c>
      <c r="C1304" s="34">
        <v>45701</v>
      </c>
      <c r="D1304" s="3" t="s">
        <v>882</v>
      </c>
      <c r="E1304" s="4">
        <v>15733</v>
      </c>
      <c r="F1304" s="5">
        <v>24105</v>
      </c>
      <c r="G1304" s="4">
        <v>12</v>
      </c>
      <c r="H1304" s="7" t="s">
        <v>23</v>
      </c>
      <c r="I1304" s="35" t="s">
        <v>23</v>
      </c>
      <c r="J1304" s="1" t="s">
        <v>19</v>
      </c>
      <c r="K1304" s="6" t="s">
        <v>20</v>
      </c>
      <c r="L1304" s="1">
        <v>144</v>
      </c>
      <c r="M1304" s="6" t="s">
        <v>65</v>
      </c>
      <c r="N1304" s="6"/>
      <c r="O1304" s="4">
        <v>15</v>
      </c>
      <c r="P1304" s="3"/>
      <c r="Q1304" s="6"/>
    </row>
    <row r="1305" spans="1:22" ht="18" customHeight="1" x14ac:dyDescent="0.3">
      <c r="A1305" s="1" t="s">
        <v>64</v>
      </c>
      <c r="B1305" s="2">
        <v>45593</v>
      </c>
      <c r="C1305" s="34">
        <v>45756</v>
      </c>
      <c r="D1305" s="3" t="s">
        <v>614</v>
      </c>
      <c r="E1305" s="4">
        <v>7139</v>
      </c>
      <c r="F1305" s="5">
        <v>24015</v>
      </c>
      <c r="G1305" s="4">
        <v>14</v>
      </c>
      <c r="H1305" s="7" t="s">
        <v>9</v>
      </c>
      <c r="I1305" s="35">
        <v>10241</v>
      </c>
      <c r="J1305" s="1" t="s">
        <v>19</v>
      </c>
      <c r="K1305" s="6" t="s">
        <v>20</v>
      </c>
      <c r="L1305" s="1">
        <v>144</v>
      </c>
      <c r="M1305" s="6" t="s">
        <v>68</v>
      </c>
      <c r="N1305" s="6"/>
      <c r="O1305" s="4">
        <v>14</v>
      </c>
      <c r="P1305" s="3"/>
      <c r="Q1305" s="6"/>
    </row>
    <row r="1306" spans="1:22" ht="18" customHeight="1" x14ac:dyDescent="0.3">
      <c r="A1306" s="1" t="s">
        <v>64</v>
      </c>
      <c r="B1306" s="2">
        <v>45593</v>
      </c>
      <c r="C1306" s="34">
        <v>45926</v>
      </c>
      <c r="D1306" s="3" t="s">
        <v>522</v>
      </c>
      <c r="E1306" s="4">
        <v>14165</v>
      </c>
      <c r="F1306" s="5">
        <v>24005</v>
      </c>
      <c r="G1306" s="4">
        <v>6</v>
      </c>
      <c r="H1306" s="7" t="s">
        <v>23</v>
      </c>
      <c r="I1306" s="35" t="s">
        <v>23</v>
      </c>
      <c r="J1306" s="1" t="s">
        <v>19</v>
      </c>
      <c r="K1306" s="6" t="s">
        <v>20</v>
      </c>
      <c r="L1306" s="1">
        <v>159</v>
      </c>
      <c r="M1306" s="6" t="s">
        <v>21</v>
      </c>
      <c r="N1306" s="6"/>
      <c r="O1306" s="4">
        <v>6</v>
      </c>
      <c r="P1306" s="3"/>
      <c r="Q1306" s="6"/>
    </row>
    <row r="1307" spans="1:22" ht="18" customHeight="1" x14ac:dyDescent="0.3">
      <c r="A1307" s="1" t="s">
        <v>64</v>
      </c>
      <c r="B1307" s="2">
        <v>45593</v>
      </c>
      <c r="C1307" s="34">
        <v>45629</v>
      </c>
      <c r="D1307" s="3" t="s">
        <v>413</v>
      </c>
      <c r="E1307" s="4">
        <v>12761</v>
      </c>
      <c r="F1307" s="5">
        <v>23053</v>
      </c>
      <c r="G1307" s="4">
        <v>4</v>
      </c>
      <c r="H1307" s="7" t="s">
        <v>9</v>
      </c>
      <c r="I1307" s="35">
        <v>2979</v>
      </c>
      <c r="J1307" s="1" t="s">
        <v>19</v>
      </c>
      <c r="K1307" s="6" t="s">
        <v>20</v>
      </c>
      <c r="L1307" s="1">
        <v>160</v>
      </c>
      <c r="M1307" s="6" t="s">
        <v>21</v>
      </c>
      <c r="N1307" s="6" t="s">
        <v>22</v>
      </c>
      <c r="O1307" s="4">
        <v>3</v>
      </c>
      <c r="P1307" s="3"/>
      <c r="Q1307" s="6"/>
    </row>
    <row r="1308" spans="1:22" ht="18" customHeight="1" x14ac:dyDescent="0.3">
      <c r="A1308" s="1" t="s">
        <v>64</v>
      </c>
      <c r="B1308" s="2">
        <v>45593</v>
      </c>
      <c r="C1308" s="34">
        <v>45954</v>
      </c>
      <c r="D1308" s="3" t="s">
        <v>615</v>
      </c>
      <c r="E1308" s="4">
        <v>13807</v>
      </c>
      <c r="F1308" s="5">
        <v>24002</v>
      </c>
      <c r="G1308" s="4">
        <v>6</v>
      </c>
      <c r="H1308" s="7" t="s">
        <v>23</v>
      </c>
      <c r="I1308" s="35" t="s">
        <v>23</v>
      </c>
      <c r="J1308" s="1" t="s">
        <v>19</v>
      </c>
      <c r="K1308" s="6" t="s">
        <v>20</v>
      </c>
      <c r="L1308" s="1">
        <v>164</v>
      </c>
      <c r="M1308" s="6" t="s">
        <v>27</v>
      </c>
      <c r="N1308" s="6"/>
      <c r="O1308" s="4">
        <v>6</v>
      </c>
      <c r="P1308" s="3"/>
      <c r="Q1308" s="6"/>
    </row>
    <row r="1309" spans="1:22" ht="18" customHeight="1" x14ac:dyDescent="0.3">
      <c r="A1309" s="1" t="s">
        <v>64</v>
      </c>
      <c r="B1309" s="2">
        <v>45593</v>
      </c>
      <c r="C1309" s="34">
        <v>45954</v>
      </c>
      <c r="D1309" s="3" t="s">
        <v>616</v>
      </c>
      <c r="E1309" s="4">
        <v>14108</v>
      </c>
      <c r="F1309" s="5">
        <v>24003</v>
      </c>
      <c r="G1309" s="4">
        <v>4</v>
      </c>
      <c r="H1309" s="7" t="s">
        <v>23</v>
      </c>
      <c r="I1309" s="35" t="s">
        <v>23</v>
      </c>
      <c r="J1309" s="1" t="s">
        <v>19</v>
      </c>
      <c r="K1309" s="6" t="s">
        <v>20</v>
      </c>
      <c r="L1309" s="1">
        <v>164</v>
      </c>
      <c r="M1309" s="6" t="s">
        <v>27</v>
      </c>
      <c r="N1309" s="6"/>
      <c r="O1309" s="4">
        <v>6</v>
      </c>
      <c r="P1309" s="3"/>
      <c r="Q1309" s="6"/>
    </row>
    <row r="1310" spans="1:22" ht="18" customHeight="1" x14ac:dyDescent="0.3">
      <c r="A1310" s="1" t="s">
        <v>64</v>
      </c>
      <c r="B1310" s="2">
        <v>45593</v>
      </c>
      <c r="C1310" s="34">
        <v>45687</v>
      </c>
      <c r="D1310" s="3" t="s">
        <v>425</v>
      </c>
      <c r="E1310" s="4">
        <v>15825</v>
      </c>
      <c r="F1310" s="5">
        <v>24074</v>
      </c>
      <c r="G1310" s="4">
        <v>6</v>
      </c>
      <c r="H1310" s="7" t="s">
        <v>9</v>
      </c>
      <c r="I1310" s="35">
        <v>6373</v>
      </c>
      <c r="J1310" s="1" t="s">
        <v>19</v>
      </c>
      <c r="K1310" s="6" t="s">
        <v>20</v>
      </c>
      <c r="L1310" s="1">
        <v>164</v>
      </c>
      <c r="M1310" s="6" t="s">
        <v>27</v>
      </c>
      <c r="N1310" s="6"/>
      <c r="O1310" s="4">
        <v>6</v>
      </c>
      <c r="P1310" s="3"/>
      <c r="Q1310" s="6"/>
    </row>
    <row r="1311" spans="1:22" ht="18" customHeight="1" x14ac:dyDescent="0.3">
      <c r="A1311" s="1" t="s">
        <v>64</v>
      </c>
      <c r="B1311" s="2">
        <v>45593</v>
      </c>
      <c r="C1311" s="34">
        <v>45687</v>
      </c>
      <c r="D1311" s="3" t="s">
        <v>276</v>
      </c>
      <c r="E1311" s="4">
        <v>14098</v>
      </c>
      <c r="F1311" s="5">
        <v>24078</v>
      </c>
      <c r="G1311" s="4">
        <v>6</v>
      </c>
      <c r="H1311" s="7" t="s">
        <v>9</v>
      </c>
      <c r="I1311" s="35">
        <v>6485</v>
      </c>
      <c r="J1311" s="1" t="s">
        <v>19</v>
      </c>
      <c r="K1311" s="6" t="s">
        <v>20</v>
      </c>
      <c r="L1311" s="1">
        <v>164</v>
      </c>
      <c r="M1311" s="6" t="s">
        <v>27</v>
      </c>
      <c r="N1311" s="6"/>
      <c r="O1311" s="4">
        <v>6</v>
      </c>
      <c r="P1311" s="3"/>
      <c r="Q1311" s="6"/>
    </row>
    <row r="1312" spans="1:22" ht="18" customHeight="1" x14ac:dyDescent="0.3">
      <c r="A1312" s="1" t="s">
        <v>64</v>
      </c>
      <c r="B1312" s="2">
        <v>45594</v>
      </c>
      <c r="C1312" s="34">
        <v>45645</v>
      </c>
      <c r="D1312" s="3" t="s">
        <v>321</v>
      </c>
      <c r="E1312" s="4">
        <v>13287</v>
      </c>
      <c r="F1312" s="5">
        <v>23171</v>
      </c>
      <c r="G1312" s="4">
        <v>6</v>
      </c>
      <c r="H1312" s="7" t="s">
        <v>9</v>
      </c>
      <c r="I1312" s="35">
        <v>5867</v>
      </c>
      <c r="J1312" s="1" t="s">
        <v>19</v>
      </c>
      <c r="K1312" s="6" t="s">
        <v>20</v>
      </c>
      <c r="L1312" s="1">
        <v>128</v>
      </c>
      <c r="M1312" s="6" t="s">
        <v>51</v>
      </c>
      <c r="N1312" s="6" t="s">
        <v>22</v>
      </c>
      <c r="O1312" s="4">
        <v>6</v>
      </c>
      <c r="P1312" s="3"/>
      <c r="Q1312" s="6"/>
    </row>
    <row r="1313" spans="1:17" ht="18" customHeight="1" x14ac:dyDescent="0.3">
      <c r="A1313" s="1" t="s">
        <v>64</v>
      </c>
      <c r="B1313" s="2">
        <v>45594</v>
      </c>
      <c r="C1313" s="34">
        <v>45861</v>
      </c>
      <c r="D1313" s="3" t="s">
        <v>579</v>
      </c>
      <c r="E1313" s="4">
        <v>12226</v>
      </c>
      <c r="F1313" s="5">
        <v>23614</v>
      </c>
      <c r="G1313" s="4">
        <v>8</v>
      </c>
      <c r="H1313" s="7" t="s">
        <v>9</v>
      </c>
      <c r="I1313" s="35">
        <v>13720</v>
      </c>
      <c r="J1313" s="1" t="s">
        <v>19</v>
      </c>
      <c r="K1313" s="6" t="s">
        <v>20</v>
      </c>
      <c r="L1313" s="1">
        <v>164</v>
      </c>
      <c r="M1313" s="6" t="s">
        <v>27</v>
      </c>
      <c r="N1313" s="6"/>
      <c r="O1313" s="4">
        <v>8</v>
      </c>
      <c r="P1313" s="3"/>
      <c r="Q1313" s="6"/>
    </row>
    <row r="1314" spans="1:17" ht="18" customHeight="1" x14ac:dyDescent="0.3">
      <c r="A1314" s="1" t="s">
        <v>64</v>
      </c>
      <c r="B1314" s="2">
        <v>45596</v>
      </c>
      <c r="C1314" s="34">
        <v>45840</v>
      </c>
      <c r="D1314" s="3" t="s">
        <v>610</v>
      </c>
      <c r="E1314" s="4">
        <v>9752</v>
      </c>
      <c r="F1314" s="5">
        <v>23391</v>
      </c>
      <c r="G1314" s="4">
        <v>14</v>
      </c>
      <c r="H1314" s="7" t="s">
        <v>9</v>
      </c>
      <c r="I1314" s="35">
        <v>13914</v>
      </c>
      <c r="J1314" s="1" t="s">
        <v>19</v>
      </c>
      <c r="K1314" s="6" t="s">
        <v>20</v>
      </c>
      <c r="L1314" s="1">
        <v>144</v>
      </c>
      <c r="M1314" s="6" t="s">
        <v>65</v>
      </c>
      <c r="N1314" s="6" t="s">
        <v>41</v>
      </c>
      <c r="O1314" s="4">
        <v>14</v>
      </c>
      <c r="P1314" s="3"/>
      <c r="Q1314" s="6"/>
    </row>
    <row r="1315" spans="1:17" ht="18" customHeight="1" x14ac:dyDescent="0.3">
      <c r="A1315" s="1" t="s">
        <v>64</v>
      </c>
      <c r="B1315" s="2">
        <v>45600</v>
      </c>
      <c r="C1315" s="34">
        <v>45849</v>
      </c>
      <c r="D1315" s="3" t="s">
        <v>617</v>
      </c>
      <c r="E1315" s="4">
        <v>12708</v>
      </c>
      <c r="F1315" s="5">
        <v>24001</v>
      </c>
      <c r="G1315" s="4">
        <v>14</v>
      </c>
      <c r="H1315" s="7" t="s">
        <v>23</v>
      </c>
      <c r="I1315" s="35" t="s">
        <v>23</v>
      </c>
      <c r="J1315" s="1" t="s">
        <v>19</v>
      </c>
      <c r="K1315" s="6" t="s">
        <v>20</v>
      </c>
      <c r="L1315" s="1">
        <v>136</v>
      </c>
      <c r="M1315" s="6" t="s">
        <v>66</v>
      </c>
      <c r="N1315" s="6" t="s">
        <v>22</v>
      </c>
      <c r="O1315" s="4">
        <v>14</v>
      </c>
      <c r="P1315" s="3"/>
      <c r="Q1315" s="6"/>
    </row>
    <row r="1316" spans="1:17" ht="18" customHeight="1" x14ac:dyDescent="0.3">
      <c r="A1316" s="1" t="s">
        <v>64</v>
      </c>
      <c r="B1316" s="2">
        <v>45600</v>
      </c>
      <c r="C1316" s="34">
        <v>45629</v>
      </c>
      <c r="D1316" s="3" t="s">
        <v>414</v>
      </c>
      <c r="E1316" s="4">
        <v>13809</v>
      </c>
      <c r="F1316" s="5">
        <v>23057</v>
      </c>
      <c r="G1316" s="4">
        <v>4</v>
      </c>
      <c r="H1316" s="7" t="s">
        <v>9</v>
      </c>
      <c r="I1316" s="35">
        <v>2538</v>
      </c>
      <c r="J1316" s="1" t="s">
        <v>19</v>
      </c>
      <c r="K1316" s="6" t="s">
        <v>20</v>
      </c>
      <c r="L1316" s="1">
        <v>160</v>
      </c>
      <c r="M1316" s="6" t="s">
        <v>21</v>
      </c>
      <c r="N1316" s="6" t="s">
        <v>22</v>
      </c>
      <c r="O1316" s="4">
        <v>3</v>
      </c>
      <c r="P1316" s="3"/>
      <c r="Q1316" s="6"/>
    </row>
    <row r="1317" spans="1:17" ht="18" customHeight="1" x14ac:dyDescent="0.3">
      <c r="A1317" s="1" t="s">
        <v>64</v>
      </c>
      <c r="B1317" s="2">
        <v>45600</v>
      </c>
      <c r="C1317" s="34">
        <v>45629</v>
      </c>
      <c r="D1317" s="3" t="s">
        <v>397</v>
      </c>
      <c r="E1317" s="4">
        <v>15142</v>
      </c>
      <c r="F1317" s="5">
        <v>23047</v>
      </c>
      <c r="G1317" s="4">
        <v>4</v>
      </c>
      <c r="H1317" s="7" t="s">
        <v>9</v>
      </c>
      <c r="I1317" s="35">
        <v>2177</v>
      </c>
      <c r="J1317" s="1" t="s">
        <v>19</v>
      </c>
      <c r="K1317" s="6" t="s">
        <v>20</v>
      </c>
      <c r="L1317" s="1">
        <v>160</v>
      </c>
      <c r="M1317" s="6" t="s">
        <v>21</v>
      </c>
      <c r="N1317" s="6"/>
      <c r="O1317" s="4">
        <v>4</v>
      </c>
      <c r="P1317" s="3"/>
      <c r="Q1317" s="6"/>
    </row>
    <row r="1318" spans="1:17" ht="18" customHeight="1" x14ac:dyDescent="0.3">
      <c r="A1318" s="1" t="s">
        <v>64</v>
      </c>
      <c r="B1318" s="2">
        <v>45600</v>
      </c>
      <c r="C1318" s="34">
        <v>45968</v>
      </c>
      <c r="D1318" s="3" t="s">
        <v>564</v>
      </c>
      <c r="E1318" s="4">
        <v>13909</v>
      </c>
      <c r="F1318" s="5">
        <v>23160</v>
      </c>
      <c r="G1318" s="4">
        <v>6</v>
      </c>
      <c r="H1318" s="7" t="s">
        <v>23</v>
      </c>
      <c r="I1318" s="35" t="s">
        <v>23</v>
      </c>
      <c r="J1318" s="1" t="s">
        <v>19</v>
      </c>
      <c r="K1318" s="6" t="s">
        <v>20</v>
      </c>
      <c r="L1318" s="1">
        <v>126</v>
      </c>
      <c r="M1318" s="6" t="s">
        <v>50</v>
      </c>
      <c r="N1318" s="6" t="s">
        <v>172</v>
      </c>
      <c r="O1318" s="4">
        <v>6</v>
      </c>
      <c r="P1318" s="3"/>
      <c r="Q1318" s="6"/>
    </row>
    <row r="1319" spans="1:17" ht="18" customHeight="1" x14ac:dyDescent="0.3">
      <c r="A1319" s="1" t="s">
        <v>64</v>
      </c>
      <c r="B1319" s="2">
        <v>45601</v>
      </c>
      <c r="C1319" s="34">
        <v>45861</v>
      </c>
      <c r="D1319" s="3" t="s">
        <v>618</v>
      </c>
      <c r="E1319" s="4">
        <v>9800</v>
      </c>
      <c r="F1319" s="5">
        <v>23755</v>
      </c>
      <c r="G1319" s="4">
        <v>10</v>
      </c>
      <c r="H1319" s="7" t="s">
        <v>9</v>
      </c>
      <c r="I1319" s="35">
        <v>13637</v>
      </c>
      <c r="J1319" s="1" t="s">
        <v>19</v>
      </c>
      <c r="K1319" s="6" t="s">
        <v>20</v>
      </c>
      <c r="L1319" s="1">
        <v>164</v>
      </c>
      <c r="M1319" s="6" t="s">
        <v>27</v>
      </c>
      <c r="N1319" s="6"/>
      <c r="O1319" s="4">
        <v>10</v>
      </c>
      <c r="P1319" s="3"/>
      <c r="Q1319" s="6"/>
    </row>
    <row r="1320" spans="1:17" ht="18" customHeight="1" x14ac:dyDescent="0.3">
      <c r="A1320" s="1" t="s">
        <v>64</v>
      </c>
      <c r="B1320" s="2">
        <v>45601</v>
      </c>
      <c r="C1320" s="34">
        <v>45644</v>
      </c>
      <c r="D1320" s="3" t="s">
        <v>420</v>
      </c>
      <c r="E1320" s="4">
        <v>13176</v>
      </c>
      <c r="F1320" s="5">
        <v>23493</v>
      </c>
      <c r="G1320" s="4">
        <v>6</v>
      </c>
      <c r="H1320" s="7" t="s">
        <v>9</v>
      </c>
      <c r="I1320" s="35">
        <v>3904</v>
      </c>
      <c r="J1320" s="1" t="s">
        <v>19</v>
      </c>
      <c r="K1320" s="6" t="s">
        <v>20</v>
      </c>
      <c r="L1320" s="1">
        <v>144</v>
      </c>
      <c r="M1320" s="6" t="s">
        <v>65</v>
      </c>
      <c r="N1320" s="6" t="s">
        <v>22</v>
      </c>
      <c r="O1320" s="4">
        <v>6</v>
      </c>
      <c r="P1320" s="3"/>
      <c r="Q1320" s="6"/>
    </row>
    <row r="1321" spans="1:17" ht="18" customHeight="1" x14ac:dyDescent="0.3">
      <c r="A1321" s="1" t="s">
        <v>64</v>
      </c>
      <c r="B1321" s="2">
        <v>45601</v>
      </c>
      <c r="C1321" s="34">
        <v>45644</v>
      </c>
      <c r="D1321" s="3" t="s">
        <v>421</v>
      </c>
      <c r="E1321" s="4">
        <v>13177</v>
      </c>
      <c r="F1321" s="5">
        <v>23494</v>
      </c>
      <c r="G1321" s="4">
        <v>6</v>
      </c>
      <c r="H1321" s="7" t="s">
        <v>9</v>
      </c>
      <c r="I1321" s="35">
        <v>3904</v>
      </c>
      <c r="J1321" s="1" t="s">
        <v>19</v>
      </c>
      <c r="K1321" s="6" t="s">
        <v>20</v>
      </c>
      <c r="L1321" s="1">
        <v>144</v>
      </c>
      <c r="M1321" s="6" t="s">
        <v>65</v>
      </c>
      <c r="N1321" s="6" t="s">
        <v>22</v>
      </c>
      <c r="O1321" s="4">
        <v>6</v>
      </c>
      <c r="P1321" s="3"/>
      <c r="Q1321" s="6"/>
    </row>
    <row r="1322" spans="1:17" ht="18" customHeight="1" x14ac:dyDescent="0.3">
      <c r="A1322" s="1" t="s">
        <v>64</v>
      </c>
      <c r="B1322" s="2">
        <v>45601</v>
      </c>
      <c r="C1322" s="34">
        <v>45644</v>
      </c>
      <c r="D1322" s="3" t="s">
        <v>178</v>
      </c>
      <c r="E1322" s="4">
        <v>12110</v>
      </c>
      <c r="F1322" s="5">
        <v>23495</v>
      </c>
      <c r="G1322" s="4">
        <v>4</v>
      </c>
      <c r="H1322" s="7" t="s">
        <v>23</v>
      </c>
      <c r="I1322" s="35" t="s">
        <v>23</v>
      </c>
      <c r="J1322" s="1" t="s">
        <v>19</v>
      </c>
      <c r="K1322" s="6" t="s">
        <v>20</v>
      </c>
      <c r="L1322" s="1">
        <v>144</v>
      </c>
      <c r="M1322" s="6" t="s">
        <v>65</v>
      </c>
      <c r="N1322" s="6" t="s">
        <v>22</v>
      </c>
      <c r="O1322" s="4">
        <v>4</v>
      </c>
      <c r="P1322" s="3"/>
      <c r="Q1322" s="6"/>
    </row>
    <row r="1323" spans="1:17" ht="18" customHeight="1" x14ac:dyDescent="0.3">
      <c r="A1323" s="1" t="s">
        <v>64</v>
      </c>
      <c r="B1323" s="2">
        <v>45602</v>
      </c>
      <c r="C1323" s="34">
        <v>45645</v>
      </c>
      <c r="D1323" s="3" t="s">
        <v>319</v>
      </c>
      <c r="E1323" s="4">
        <v>13290</v>
      </c>
      <c r="F1323" s="5">
        <v>23172</v>
      </c>
      <c r="G1323" s="4">
        <v>4</v>
      </c>
      <c r="H1323" s="7" t="s">
        <v>9</v>
      </c>
      <c r="I1323" s="35">
        <v>4706</v>
      </c>
      <c r="J1323" s="1" t="s">
        <v>19</v>
      </c>
      <c r="K1323" s="6" t="s">
        <v>20</v>
      </c>
      <c r="L1323" s="1">
        <v>128</v>
      </c>
      <c r="M1323" s="6" t="s">
        <v>51</v>
      </c>
      <c r="N1323" s="6"/>
      <c r="O1323" s="4">
        <v>4</v>
      </c>
      <c r="P1323" s="3"/>
      <c r="Q1323" s="6"/>
    </row>
    <row r="1324" spans="1:17" ht="18" customHeight="1" x14ac:dyDescent="0.3">
      <c r="A1324" s="1" t="s">
        <v>64</v>
      </c>
      <c r="B1324" s="2">
        <v>45602</v>
      </c>
      <c r="C1324" s="34">
        <v>45638</v>
      </c>
      <c r="D1324" s="3" t="s">
        <v>409</v>
      </c>
      <c r="E1324" s="4">
        <v>13246</v>
      </c>
      <c r="F1324" s="5">
        <v>23166</v>
      </c>
      <c r="G1324" s="4">
        <v>4</v>
      </c>
      <c r="H1324" s="7" t="s">
        <v>9</v>
      </c>
      <c r="I1324" s="35">
        <v>3662</v>
      </c>
      <c r="J1324" s="1" t="s">
        <v>19</v>
      </c>
      <c r="K1324" s="6" t="s">
        <v>20</v>
      </c>
      <c r="L1324" s="1">
        <v>126</v>
      </c>
      <c r="M1324" s="6" t="s">
        <v>50</v>
      </c>
      <c r="N1324" s="6"/>
      <c r="O1324" s="4">
        <v>4</v>
      </c>
      <c r="P1324" s="3"/>
      <c r="Q1324" s="6"/>
    </row>
    <row r="1325" spans="1:17" ht="18" customHeight="1" x14ac:dyDescent="0.3">
      <c r="A1325" s="1" t="s">
        <v>64</v>
      </c>
      <c r="B1325" s="2">
        <v>45602</v>
      </c>
      <c r="C1325" s="34">
        <v>45638</v>
      </c>
      <c r="D1325" s="3" t="s">
        <v>410</v>
      </c>
      <c r="E1325" s="4">
        <v>13247</v>
      </c>
      <c r="F1325" s="5">
        <v>23167</v>
      </c>
      <c r="G1325" s="4">
        <v>4</v>
      </c>
      <c r="H1325" s="7" t="s">
        <v>9</v>
      </c>
      <c r="I1325" s="35">
        <v>3551</v>
      </c>
      <c r="J1325" s="1" t="s">
        <v>19</v>
      </c>
      <c r="K1325" s="6" t="s">
        <v>20</v>
      </c>
      <c r="L1325" s="1">
        <v>126</v>
      </c>
      <c r="M1325" s="6" t="s">
        <v>50</v>
      </c>
      <c r="N1325" s="6"/>
      <c r="O1325" s="4">
        <v>4</v>
      </c>
      <c r="P1325" s="3"/>
      <c r="Q1325" s="6"/>
    </row>
    <row r="1326" spans="1:17" ht="18" customHeight="1" x14ac:dyDescent="0.3">
      <c r="A1326" s="1" t="s">
        <v>64</v>
      </c>
      <c r="B1326" s="2">
        <v>45609</v>
      </c>
      <c r="C1326" s="34">
        <v>45813</v>
      </c>
      <c r="D1326" s="3" t="s">
        <v>510</v>
      </c>
      <c r="E1326" s="4">
        <v>2763</v>
      </c>
      <c r="F1326" s="5">
        <v>23342</v>
      </c>
      <c r="G1326" s="4">
        <v>6</v>
      </c>
      <c r="H1326" s="7" t="s">
        <v>9</v>
      </c>
      <c r="I1326" s="35">
        <v>7350</v>
      </c>
      <c r="J1326" s="1" t="s">
        <v>19</v>
      </c>
      <c r="K1326" s="6" t="s">
        <v>20</v>
      </c>
      <c r="L1326" s="1">
        <v>159</v>
      </c>
      <c r="M1326" s="6" t="s">
        <v>21</v>
      </c>
      <c r="N1326" s="6"/>
      <c r="O1326" s="4">
        <v>6</v>
      </c>
      <c r="P1326" s="3"/>
      <c r="Q1326" s="6"/>
    </row>
    <row r="1327" spans="1:17" ht="18" customHeight="1" x14ac:dyDescent="0.3">
      <c r="A1327" s="1" t="s">
        <v>64</v>
      </c>
      <c r="B1327" s="2">
        <v>45614</v>
      </c>
      <c r="C1327" s="34">
        <v>45646</v>
      </c>
      <c r="D1327" s="3" t="s">
        <v>418</v>
      </c>
      <c r="E1327" s="4">
        <v>13797</v>
      </c>
      <c r="F1327" s="5">
        <v>23169</v>
      </c>
      <c r="G1327" s="4">
        <v>3</v>
      </c>
      <c r="H1327" s="7" t="s">
        <v>23</v>
      </c>
      <c r="I1327" s="35" t="s">
        <v>23</v>
      </c>
      <c r="J1327" s="1" t="s">
        <v>19</v>
      </c>
      <c r="K1327" s="6" t="s">
        <v>20</v>
      </c>
      <c r="L1327" s="1">
        <v>128</v>
      </c>
      <c r="M1327" s="6" t="s">
        <v>31</v>
      </c>
      <c r="N1327" s="6" t="s">
        <v>22</v>
      </c>
      <c r="O1327" s="4">
        <v>3</v>
      </c>
      <c r="P1327" s="3"/>
      <c r="Q1327" s="6"/>
    </row>
    <row r="1328" spans="1:17" ht="18" customHeight="1" x14ac:dyDescent="0.3">
      <c r="A1328" s="1" t="s">
        <v>64</v>
      </c>
      <c r="B1328" s="2">
        <v>45614</v>
      </c>
      <c r="C1328" s="34">
        <v>45646</v>
      </c>
      <c r="D1328" s="3" t="s">
        <v>418</v>
      </c>
      <c r="E1328" s="4">
        <v>13797</v>
      </c>
      <c r="F1328" s="5">
        <v>23474</v>
      </c>
      <c r="G1328" s="4">
        <v>6</v>
      </c>
      <c r="H1328" s="7" t="s">
        <v>23</v>
      </c>
      <c r="I1328" s="35" t="s">
        <v>23</v>
      </c>
      <c r="J1328" s="1" t="s">
        <v>19</v>
      </c>
      <c r="K1328" s="6" t="s">
        <v>20</v>
      </c>
      <c r="L1328" s="1">
        <v>128</v>
      </c>
      <c r="M1328" s="6" t="s">
        <v>31</v>
      </c>
      <c r="N1328" s="6" t="s">
        <v>22</v>
      </c>
      <c r="O1328" s="4">
        <v>6</v>
      </c>
      <c r="P1328" s="3"/>
      <c r="Q1328" s="6"/>
    </row>
    <row r="1329" spans="1:17" ht="18" customHeight="1" x14ac:dyDescent="0.3">
      <c r="A1329" s="1" t="s">
        <v>64</v>
      </c>
      <c r="B1329" s="2">
        <v>45614</v>
      </c>
      <c r="C1329" s="34">
        <v>45646</v>
      </c>
      <c r="D1329" s="3" t="s">
        <v>426</v>
      </c>
      <c r="E1329" s="4">
        <v>13811</v>
      </c>
      <c r="F1329" s="5">
        <v>23477</v>
      </c>
      <c r="G1329" s="4">
        <v>4</v>
      </c>
      <c r="H1329" s="7" t="s">
        <v>23</v>
      </c>
      <c r="I1329" s="35" t="s">
        <v>23</v>
      </c>
      <c r="J1329" s="1" t="s">
        <v>19</v>
      </c>
      <c r="K1329" s="6" t="s">
        <v>20</v>
      </c>
      <c r="L1329" s="1">
        <v>128</v>
      </c>
      <c r="M1329" s="6" t="s">
        <v>31</v>
      </c>
      <c r="N1329" s="6" t="s">
        <v>22</v>
      </c>
      <c r="O1329" s="4">
        <v>4</v>
      </c>
      <c r="P1329" s="3"/>
      <c r="Q1329" s="6"/>
    </row>
    <row r="1330" spans="1:17" ht="18" customHeight="1" x14ac:dyDescent="0.3">
      <c r="A1330" s="1" t="s">
        <v>64</v>
      </c>
      <c r="B1330" s="2">
        <v>45614</v>
      </c>
      <c r="C1330" s="34">
        <v>45646</v>
      </c>
      <c r="D1330" s="3" t="s">
        <v>67</v>
      </c>
      <c r="E1330" s="4">
        <v>13825</v>
      </c>
      <c r="F1330" s="5">
        <v>23478</v>
      </c>
      <c r="G1330" s="4">
        <v>6</v>
      </c>
      <c r="H1330" s="7" t="s">
        <v>23</v>
      </c>
      <c r="I1330" s="35" t="s">
        <v>23</v>
      </c>
      <c r="J1330" s="1" t="s">
        <v>19</v>
      </c>
      <c r="K1330" s="6" t="s">
        <v>20</v>
      </c>
      <c r="L1330" s="1">
        <v>128</v>
      </c>
      <c r="M1330" s="6" t="s">
        <v>31</v>
      </c>
      <c r="N1330" s="6" t="s">
        <v>22</v>
      </c>
      <c r="O1330" s="4">
        <v>6</v>
      </c>
      <c r="P1330" s="3"/>
      <c r="Q1330" s="6"/>
    </row>
    <row r="1331" spans="1:17" ht="18" customHeight="1" x14ac:dyDescent="0.3">
      <c r="A1331" s="1" t="s">
        <v>64</v>
      </c>
      <c r="B1331" s="2">
        <v>45614</v>
      </c>
      <c r="C1331" s="34">
        <v>45614</v>
      </c>
      <c r="D1331" s="3" t="s">
        <v>313</v>
      </c>
      <c r="E1331" s="4">
        <v>11063</v>
      </c>
      <c r="F1331" s="5">
        <v>23548</v>
      </c>
      <c r="G1331" s="4">
        <v>10</v>
      </c>
      <c r="H1331" s="7" t="s">
        <v>23</v>
      </c>
      <c r="I1331" s="35" t="s">
        <v>23</v>
      </c>
      <c r="J1331" s="1" t="s">
        <v>19</v>
      </c>
      <c r="K1331" s="6" t="s">
        <v>20</v>
      </c>
      <c r="L1331" s="1">
        <v>124</v>
      </c>
      <c r="M1331" s="6" t="s">
        <v>31</v>
      </c>
      <c r="N1331" s="6" t="s">
        <v>22</v>
      </c>
      <c r="O1331" s="4">
        <v>10</v>
      </c>
      <c r="P1331" s="3"/>
      <c r="Q1331" s="6"/>
    </row>
    <row r="1332" spans="1:17" ht="18" customHeight="1" x14ac:dyDescent="0.3">
      <c r="A1332" s="1" t="s">
        <v>64</v>
      </c>
      <c r="B1332" s="2">
        <v>45614</v>
      </c>
      <c r="C1332" s="34">
        <v>45616</v>
      </c>
      <c r="D1332" s="3" t="s">
        <v>294</v>
      </c>
      <c r="E1332" s="4">
        <v>14301</v>
      </c>
      <c r="F1332" s="5">
        <v>23623</v>
      </c>
      <c r="G1332" s="4">
        <v>4</v>
      </c>
      <c r="H1332" s="7" t="s">
        <v>9</v>
      </c>
      <c r="I1332" s="35">
        <v>882</v>
      </c>
      <c r="J1332" s="1" t="s">
        <v>19</v>
      </c>
      <c r="K1332" s="6" t="s">
        <v>20</v>
      </c>
      <c r="L1332" s="1">
        <v>159</v>
      </c>
      <c r="M1332" s="6" t="s">
        <v>31</v>
      </c>
      <c r="N1332" s="6"/>
      <c r="O1332" s="4">
        <v>4</v>
      </c>
      <c r="P1332" s="3"/>
      <c r="Q1332" s="6"/>
    </row>
    <row r="1333" spans="1:17" ht="18" customHeight="1" x14ac:dyDescent="0.3">
      <c r="A1333" s="1" t="s">
        <v>64</v>
      </c>
      <c r="B1333" s="2">
        <v>45614</v>
      </c>
      <c r="C1333" s="34">
        <v>45616</v>
      </c>
      <c r="D1333" s="3" t="s">
        <v>296</v>
      </c>
      <c r="E1333" s="4">
        <v>14296</v>
      </c>
      <c r="F1333" s="5">
        <v>23635</v>
      </c>
      <c r="G1333" s="4">
        <v>5</v>
      </c>
      <c r="H1333" s="7" t="s">
        <v>9</v>
      </c>
      <c r="I1333" s="35">
        <v>882</v>
      </c>
      <c r="J1333" s="1" t="s">
        <v>19</v>
      </c>
      <c r="K1333" s="6" t="s">
        <v>20</v>
      </c>
      <c r="L1333" s="1">
        <v>159</v>
      </c>
      <c r="M1333" s="6" t="s">
        <v>31</v>
      </c>
      <c r="N1333" s="6"/>
      <c r="O1333" s="4">
        <v>4</v>
      </c>
      <c r="P1333" s="3"/>
      <c r="Q1333" s="6"/>
    </row>
    <row r="1334" spans="1:17" ht="18" customHeight="1" x14ac:dyDescent="0.3">
      <c r="A1334" s="1" t="s">
        <v>64</v>
      </c>
      <c r="B1334" s="2">
        <v>45614</v>
      </c>
      <c r="C1334" s="34">
        <v>45616</v>
      </c>
      <c r="D1334" s="3" t="s">
        <v>407</v>
      </c>
      <c r="E1334" s="4">
        <v>14299</v>
      </c>
      <c r="F1334" s="5">
        <v>23647</v>
      </c>
      <c r="G1334" s="4">
        <v>4</v>
      </c>
      <c r="H1334" s="7" t="s">
        <v>9</v>
      </c>
      <c r="I1334" s="35">
        <v>882</v>
      </c>
      <c r="J1334" s="1" t="s">
        <v>19</v>
      </c>
      <c r="K1334" s="6" t="s">
        <v>20</v>
      </c>
      <c r="L1334" s="1">
        <v>159</v>
      </c>
      <c r="M1334" s="6" t="s">
        <v>31</v>
      </c>
      <c r="N1334" s="6"/>
      <c r="O1334" s="4">
        <v>4</v>
      </c>
      <c r="P1334" s="3"/>
      <c r="Q1334" s="6"/>
    </row>
    <row r="1335" spans="1:17" ht="18" customHeight="1" x14ac:dyDescent="0.3">
      <c r="A1335" s="1" t="s">
        <v>64</v>
      </c>
      <c r="B1335" s="2">
        <v>45614</v>
      </c>
      <c r="C1335" s="34">
        <v>45616</v>
      </c>
      <c r="D1335" s="3" t="s">
        <v>290</v>
      </c>
      <c r="E1335" s="4">
        <v>11067</v>
      </c>
      <c r="F1335" s="5">
        <v>23538</v>
      </c>
      <c r="G1335" s="4">
        <v>10</v>
      </c>
      <c r="H1335" s="7" t="s">
        <v>23</v>
      </c>
      <c r="I1335" s="35" t="s">
        <v>23</v>
      </c>
      <c r="J1335" s="1" t="s">
        <v>19</v>
      </c>
      <c r="K1335" s="6" t="s">
        <v>20</v>
      </c>
      <c r="L1335" s="1">
        <v>124</v>
      </c>
      <c r="M1335" s="6" t="s">
        <v>31</v>
      </c>
      <c r="N1335" s="6" t="s">
        <v>22</v>
      </c>
      <c r="O1335" s="4">
        <v>10</v>
      </c>
      <c r="P1335" s="3"/>
      <c r="Q1335" s="6"/>
    </row>
    <row r="1336" spans="1:17" ht="18" customHeight="1" x14ac:dyDescent="0.3">
      <c r="A1336" s="1" t="s">
        <v>64</v>
      </c>
      <c r="B1336" s="2">
        <v>45614</v>
      </c>
      <c r="C1336" s="34">
        <v>45919</v>
      </c>
      <c r="D1336" s="3" t="s">
        <v>617</v>
      </c>
      <c r="E1336" s="4">
        <v>12708</v>
      </c>
      <c r="F1336" s="5">
        <v>23386</v>
      </c>
      <c r="G1336" s="4">
        <v>8</v>
      </c>
      <c r="H1336" s="7" t="s">
        <v>23</v>
      </c>
      <c r="I1336" s="35" t="s">
        <v>23</v>
      </c>
      <c r="J1336" s="1" t="s">
        <v>19</v>
      </c>
      <c r="K1336" s="6" t="s">
        <v>20</v>
      </c>
      <c r="L1336" s="1">
        <v>136</v>
      </c>
      <c r="M1336" s="6" t="s">
        <v>66</v>
      </c>
      <c r="N1336" s="6" t="s">
        <v>172</v>
      </c>
      <c r="O1336" s="4">
        <v>8</v>
      </c>
      <c r="P1336" s="3"/>
      <c r="Q1336" s="6"/>
    </row>
    <row r="1337" spans="1:17" ht="18" customHeight="1" x14ac:dyDescent="0.3">
      <c r="A1337" s="1" t="s">
        <v>64</v>
      </c>
      <c r="B1337" s="2">
        <v>45614</v>
      </c>
      <c r="C1337" s="34">
        <v>45813</v>
      </c>
      <c r="D1337" s="3" t="s">
        <v>584</v>
      </c>
      <c r="E1337" s="4">
        <v>9698</v>
      </c>
      <c r="F1337" s="5">
        <v>23506</v>
      </c>
      <c r="G1337" s="4">
        <v>6</v>
      </c>
      <c r="H1337" s="7" t="s">
        <v>9</v>
      </c>
      <c r="I1337" s="35">
        <v>7350</v>
      </c>
      <c r="J1337" s="1" t="s">
        <v>19</v>
      </c>
      <c r="K1337" s="6" t="s">
        <v>20</v>
      </c>
      <c r="L1337" s="1">
        <v>159</v>
      </c>
      <c r="M1337" s="6" t="s">
        <v>21</v>
      </c>
      <c r="N1337" s="6"/>
      <c r="O1337" s="4">
        <v>6</v>
      </c>
      <c r="P1337" s="3"/>
      <c r="Q1337" s="6"/>
    </row>
    <row r="1338" spans="1:17" ht="18" customHeight="1" x14ac:dyDescent="0.3">
      <c r="A1338" s="1" t="s">
        <v>64</v>
      </c>
      <c r="B1338" s="2">
        <v>45614</v>
      </c>
      <c r="C1338" s="34">
        <v>45812</v>
      </c>
      <c r="D1338" s="3" t="s">
        <v>576</v>
      </c>
      <c r="E1338" s="4">
        <v>9914</v>
      </c>
      <c r="F1338" s="5">
        <v>24027</v>
      </c>
      <c r="G1338" s="4">
        <v>6</v>
      </c>
      <c r="H1338" s="7" t="s">
        <v>9</v>
      </c>
      <c r="I1338" s="35">
        <v>7700</v>
      </c>
      <c r="J1338" s="1" t="s">
        <v>19</v>
      </c>
      <c r="K1338" s="6" t="s">
        <v>20</v>
      </c>
      <c r="L1338" s="1">
        <v>160</v>
      </c>
      <c r="M1338" s="6" t="s">
        <v>21</v>
      </c>
      <c r="N1338" s="6"/>
      <c r="O1338" s="4">
        <v>6</v>
      </c>
      <c r="P1338" s="3"/>
      <c r="Q1338" s="6"/>
    </row>
    <row r="1339" spans="1:17" ht="18" customHeight="1" x14ac:dyDescent="0.3">
      <c r="A1339" s="1" t="s">
        <v>64</v>
      </c>
      <c r="B1339" s="2">
        <v>45614</v>
      </c>
      <c r="C1339" s="34">
        <v>45812</v>
      </c>
      <c r="D1339" s="3" t="s">
        <v>575</v>
      </c>
      <c r="E1339" s="4">
        <v>9667</v>
      </c>
      <c r="F1339" s="5">
        <v>23466</v>
      </c>
      <c r="G1339" s="4">
        <v>4</v>
      </c>
      <c r="H1339" s="7" t="s">
        <v>9</v>
      </c>
      <c r="I1339" s="35">
        <v>8085</v>
      </c>
      <c r="J1339" s="1" t="s">
        <v>19</v>
      </c>
      <c r="K1339" s="6" t="s">
        <v>20</v>
      </c>
      <c r="L1339" s="1">
        <v>160</v>
      </c>
      <c r="M1339" s="6" t="s">
        <v>21</v>
      </c>
      <c r="N1339" s="6"/>
      <c r="O1339" s="4">
        <v>4</v>
      </c>
      <c r="P1339" s="3"/>
      <c r="Q1339" s="6"/>
    </row>
    <row r="1340" spans="1:17" ht="18" customHeight="1" x14ac:dyDescent="0.3">
      <c r="A1340" s="1" t="s">
        <v>64</v>
      </c>
      <c r="B1340" s="2">
        <v>45614</v>
      </c>
      <c r="C1340" s="34">
        <v>45968</v>
      </c>
      <c r="D1340" s="3" t="s">
        <v>605</v>
      </c>
      <c r="E1340" s="4">
        <v>14456</v>
      </c>
      <c r="F1340" s="5">
        <v>24012</v>
      </c>
      <c r="G1340" s="4">
        <v>6</v>
      </c>
      <c r="H1340" s="7" t="s">
        <v>23</v>
      </c>
      <c r="I1340" s="35" t="s">
        <v>23</v>
      </c>
      <c r="J1340" s="1" t="s">
        <v>19</v>
      </c>
      <c r="K1340" s="6" t="s">
        <v>20</v>
      </c>
      <c r="L1340" s="1">
        <v>128</v>
      </c>
      <c r="M1340" s="6" t="s">
        <v>51</v>
      </c>
      <c r="N1340" s="6" t="s">
        <v>22</v>
      </c>
      <c r="O1340" s="4">
        <v>6</v>
      </c>
      <c r="P1340" s="3"/>
      <c r="Q1340" s="6"/>
    </row>
    <row r="1341" spans="1:17" ht="18" customHeight="1" x14ac:dyDescent="0.3">
      <c r="A1341" s="1" t="s">
        <v>64</v>
      </c>
      <c r="B1341" s="2">
        <v>45614</v>
      </c>
      <c r="C1341" s="34">
        <v>45968</v>
      </c>
      <c r="D1341" s="3" t="s">
        <v>606</v>
      </c>
      <c r="E1341" s="4">
        <v>14124</v>
      </c>
      <c r="F1341" s="5">
        <v>24148</v>
      </c>
      <c r="G1341" s="4">
        <v>6</v>
      </c>
      <c r="H1341" s="7" t="s">
        <v>23</v>
      </c>
      <c r="I1341" s="35" t="s">
        <v>23</v>
      </c>
      <c r="J1341" s="1" t="s">
        <v>19</v>
      </c>
      <c r="K1341" s="6" t="s">
        <v>20</v>
      </c>
      <c r="L1341" s="1">
        <v>128</v>
      </c>
      <c r="M1341" s="6" t="s">
        <v>51</v>
      </c>
      <c r="N1341" s="6"/>
      <c r="O1341" s="4">
        <v>6</v>
      </c>
      <c r="P1341" s="3"/>
      <c r="Q1341" s="6"/>
    </row>
    <row r="1342" spans="1:17" ht="18" customHeight="1" x14ac:dyDescent="0.3">
      <c r="A1342" s="1" t="s">
        <v>64</v>
      </c>
      <c r="B1342" s="2">
        <v>45615</v>
      </c>
      <c r="C1342" s="34">
        <v>45616</v>
      </c>
      <c r="D1342" s="3" t="s">
        <v>394</v>
      </c>
      <c r="E1342" s="4">
        <v>11513</v>
      </c>
      <c r="F1342" s="5">
        <v>23509</v>
      </c>
      <c r="G1342" s="4">
        <v>12</v>
      </c>
      <c r="H1342" s="7" t="s">
        <v>23</v>
      </c>
      <c r="I1342" s="35" t="s">
        <v>23</v>
      </c>
      <c r="J1342" s="1" t="s">
        <v>19</v>
      </c>
      <c r="K1342" s="6" t="s">
        <v>20</v>
      </c>
      <c r="L1342" s="1">
        <v>166</v>
      </c>
      <c r="M1342" s="6" t="s">
        <v>31</v>
      </c>
      <c r="N1342" s="6"/>
      <c r="O1342" s="4">
        <v>12</v>
      </c>
      <c r="P1342" s="3"/>
      <c r="Q1342" s="6"/>
    </row>
    <row r="1343" spans="1:17" ht="18" customHeight="1" x14ac:dyDescent="0.3">
      <c r="A1343" s="1" t="s">
        <v>64</v>
      </c>
      <c r="B1343" s="2">
        <v>45615</v>
      </c>
      <c r="C1343" s="34">
        <v>45812</v>
      </c>
      <c r="D1343" s="3" t="s">
        <v>581</v>
      </c>
      <c r="E1343" s="4">
        <v>5279</v>
      </c>
      <c r="F1343" s="5">
        <v>24046</v>
      </c>
      <c r="G1343" s="4">
        <v>8</v>
      </c>
      <c r="H1343" s="7" t="s">
        <v>9</v>
      </c>
      <c r="I1343" s="35">
        <v>8050</v>
      </c>
      <c r="J1343" s="1" t="s">
        <v>19</v>
      </c>
      <c r="K1343" s="6" t="s">
        <v>20</v>
      </c>
      <c r="L1343" s="1">
        <v>160</v>
      </c>
      <c r="M1343" s="6" t="s">
        <v>21</v>
      </c>
      <c r="N1343" s="6"/>
      <c r="O1343" s="4">
        <v>8</v>
      </c>
      <c r="P1343" s="3"/>
      <c r="Q1343" s="6"/>
    </row>
    <row r="1344" spans="1:17" ht="18" customHeight="1" x14ac:dyDescent="0.3">
      <c r="A1344" s="1" t="s">
        <v>64</v>
      </c>
      <c r="B1344" s="2">
        <v>45617</v>
      </c>
      <c r="C1344" s="34">
        <v>45618</v>
      </c>
      <c r="D1344" s="3" t="s">
        <v>408</v>
      </c>
      <c r="E1344" s="4">
        <v>14298</v>
      </c>
      <c r="F1344" s="5">
        <v>23659</v>
      </c>
      <c r="G1344" s="4">
        <v>4</v>
      </c>
      <c r="H1344" s="7" t="s">
        <v>9</v>
      </c>
      <c r="I1344" s="35">
        <v>420</v>
      </c>
      <c r="J1344" s="1" t="s">
        <v>19</v>
      </c>
      <c r="K1344" s="6" t="s">
        <v>20</v>
      </c>
      <c r="L1344" s="1">
        <v>159</v>
      </c>
      <c r="M1344" s="6" t="s">
        <v>31</v>
      </c>
      <c r="N1344" s="6"/>
      <c r="O1344" s="4">
        <v>4</v>
      </c>
      <c r="P1344" s="3"/>
      <c r="Q1344" s="6"/>
    </row>
    <row r="1345" spans="1:17" ht="18" customHeight="1" x14ac:dyDescent="0.3">
      <c r="A1345" s="1" t="s">
        <v>64</v>
      </c>
      <c r="B1345" s="2">
        <v>45617</v>
      </c>
      <c r="C1345" s="34">
        <v>45861</v>
      </c>
      <c r="D1345" s="3" t="s">
        <v>619</v>
      </c>
      <c r="E1345" s="4">
        <v>9829</v>
      </c>
      <c r="F1345" s="5">
        <v>23520</v>
      </c>
      <c r="G1345" s="4">
        <v>6</v>
      </c>
      <c r="H1345" s="7" t="s">
        <v>9</v>
      </c>
      <c r="I1345" s="35">
        <v>12012</v>
      </c>
      <c r="J1345" s="1" t="s">
        <v>19</v>
      </c>
      <c r="K1345" s="6" t="s">
        <v>20</v>
      </c>
      <c r="L1345" s="1">
        <v>164</v>
      </c>
      <c r="M1345" s="6" t="s">
        <v>27</v>
      </c>
      <c r="N1345" s="6"/>
      <c r="O1345" s="4">
        <v>6</v>
      </c>
      <c r="P1345" s="3"/>
      <c r="Q1345" s="6"/>
    </row>
    <row r="1346" spans="1:17" ht="18" customHeight="1" x14ac:dyDescent="0.3">
      <c r="A1346" s="1" t="s">
        <v>64</v>
      </c>
      <c r="B1346" s="2">
        <v>45621</v>
      </c>
      <c r="C1346" s="34">
        <v>45624</v>
      </c>
      <c r="D1346" s="3" t="s">
        <v>306</v>
      </c>
      <c r="E1346" s="4">
        <v>14302</v>
      </c>
      <c r="F1346" s="5">
        <v>23671</v>
      </c>
      <c r="G1346" s="4">
        <v>4</v>
      </c>
      <c r="H1346" s="7" t="s">
        <v>9</v>
      </c>
      <c r="I1346" s="35">
        <v>1176</v>
      </c>
      <c r="J1346" s="1" t="s">
        <v>19</v>
      </c>
      <c r="K1346" s="6" t="s">
        <v>20</v>
      </c>
      <c r="L1346" s="1">
        <v>159</v>
      </c>
      <c r="M1346" s="6" t="s">
        <v>31</v>
      </c>
      <c r="N1346" s="6"/>
      <c r="O1346" s="4">
        <v>4</v>
      </c>
      <c r="P1346" s="3"/>
      <c r="Q1346" s="6"/>
    </row>
    <row r="1347" spans="1:17" ht="18" customHeight="1" x14ac:dyDescent="0.3">
      <c r="A1347" s="1" t="s">
        <v>64</v>
      </c>
      <c r="B1347" s="2">
        <v>45621</v>
      </c>
      <c r="C1347" s="34">
        <v>45624</v>
      </c>
      <c r="D1347" s="3" t="s">
        <v>295</v>
      </c>
      <c r="E1347" s="4">
        <v>14297</v>
      </c>
      <c r="F1347" s="5">
        <v>23683</v>
      </c>
      <c r="G1347" s="4">
        <v>5</v>
      </c>
      <c r="H1347" s="7" t="s">
        <v>9</v>
      </c>
      <c r="I1347" s="35">
        <v>1176</v>
      </c>
      <c r="J1347" s="1" t="s">
        <v>19</v>
      </c>
      <c r="K1347" s="6" t="s">
        <v>20</v>
      </c>
      <c r="L1347" s="1">
        <v>159</v>
      </c>
      <c r="M1347" s="6" t="s">
        <v>31</v>
      </c>
      <c r="N1347" s="6"/>
      <c r="O1347" s="4">
        <v>4</v>
      </c>
      <c r="P1347" s="3"/>
      <c r="Q1347" s="6"/>
    </row>
    <row r="1348" spans="1:17" ht="18" customHeight="1" x14ac:dyDescent="0.3">
      <c r="A1348" s="1" t="s">
        <v>64</v>
      </c>
      <c r="B1348" s="2">
        <v>45621</v>
      </c>
      <c r="C1348" s="34">
        <v>45623</v>
      </c>
      <c r="D1348" s="3" t="s">
        <v>411</v>
      </c>
      <c r="E1348" s="4">
        <v>14300</v>
      </c>
      <c r="F1348" s="5">
        <v>23695</v>
      </c>
      <c r="G1348" s="4">
        <v>4</v>
      </c>
      <c r="H1348" s="7" t="s">
        <v>9</v>
      </c>
      <c r="I1348" s="35">
        <v>882</v>
      </c>
      <c r="J1348" s="1" t="s">
        <v>19</v>
      </c>
      <c r="K1348" s="6" t="s">
        <v>20</v>
      </c>
      <c r="L1348" s="1">
        <v>159</v>
      </c>
      <c r="M1348" s="6" t="s">
        <v>31</v>
      </c>
      <c r="N1348" s="6"/>
      <c r="O1348" s="4">
        <v>4</v>
      </c>
      <c r="P1348" s="3"/>
      <c r="Q1348" s="6"/>
    </row>
    <row r="1349" spans="1:17" ht="18" customHeight="1" x14ac:dyDescent="0.3">
      <c r="A1349" s="1" t="s">
        <v>64</v>
      </c>
      <c r="B1349" s="2">
        <v>45629</v>
      </c>
      <c r="C1349" s="34">
        <v>45707</v>
      </c>
      <c r="D1349" s="3" t="s">
        <v>353</v>
      </c>
      <c r="E1349" s="4">
        <v>15469</v>
      </c>
      <c r="F1349" s="5">
        <v>23717</v>
      </c>
      <c r="G1349" s="4">
        <v>6</v>
      </c>
      <c r="H1349" s="7" t="s">
        <v>9</v>
      </c>
      <c r="I1349" s="35">
        <v>3664</v>
      </c>
      <c r="J1349" s="1" t="s">
        <v>19</v>
      </c>
      <c r="K1349" s="6" t="s">
        <v>20</v>
      </c>
      <c r="L1349" s="1">
        <v>159</v>
      </c>
      <c r="M1349" s="6" t="s">
        <v>21</v>
      </c>
      <c r="N1349" s="6"/>
      <c r="O1349" s="4">
        <v>6</v>
      </c>
      <c r="P1349" s="3"/>
      <c r="Q1349" s="6"/>
    </row>
    <row r="1350" spans="1:17" ht="18" customHeight="1" x14ac:dyDescent="0.3">
      <c r="A1350" s="1" t="s">
        <v>64</v>
      </c>
      <c r="B1350" s="2">
        <v>45635</v>
      </c>
      <c r="C1350" s="34">
        <v>45635</v>
      </c>
      <c r="D1350" s="3" t="s">
        <v>313</v>
      </c>
      <c r="E1350" s="4">
        <v>11063</v>
      </c>
      <c r="F1350" s="5">
        <v>23549</v>
      </c>
      <c r="G1350" s="4">
        <v>10</v>
      </c>
      <c r="H1350" s="7" t="s">
        <v>23</v>
      </c>
      <c r="I1350" s="35" t="s">
        <v>23</v>
      </c>
      <c r="J1350" s="1" t="s">
        <v>19</v>
      </c>
      <c r="K1350" s="6" t="s">
        <v>20</v>
      </c>
      <c r="L1350" s="1">
        <v>124</v>
      </c>
      <c r="M1350" s="6" t="s">
        <v>31</v>
      </c>
      <c r="N1350" s="6" t="s">
        <v>22</v>
      </c>
      <c r="O1350" s="4">
        <v>10</v>
      </c>
      <c r="P1350" s="3"/>
      <c r="Q1350" s="6"/>
    </row>
    <row r="1351" spans="1:17" ht="18" customHeight="1" x14ac:dyDescent="0.3">
      <c r="A1351" s="1" t="s">
        <v>64</v>
      </c>
      <c r="B1351" s="2">
        <v>45635</v>
      </c>
      <c r="C1351" s="34">
        <v>45637</v>
      </c>
      <c r="D1351" s="3" t="s">
        <v>290</v>
      </c>
      <c r="E1351" s="4">
        <v>11067</v>
      </c>
      <c r="F1351" s="5">
        <v>23539</v>
      </c>
      <c r="G1351" s="4">
        <v>10</v>
      </c>
      <c r="H1351" s="7" t="s">
        <v>23</v>
      </c>
      <c r="I1351" s="35" t="s">
        <v>23</v>
      </c>
      <c r="J1351" s="1" t="s">
        <v>19</v>
      </c>
      <c r="K1351" s="6" t="s">
        <v>20</v>
      </c>
      <c r="L1351" s="1">
        <v>124</v>
      </c>
      <c r="M1351" s="6" t="s">
        <v>31</v>
      </c>
      <c r="N1351" s="6" t="s">
        <v>22</v>
      </c>
      <c r="O1351" s="4">
        <v>10</v>
      </c>
      <c r="P1351" s="3"/>
      <c r="Q1351" s="6"/>
    </row>
    <row r="1352" spans="1:17" ht="18" customHeight="1" x14ac:dyDescent="0.3">
      <c r="A1352" s="1" t="s">
        <v>64</v>
      </c>
      <c r="B1352" s="2">
        <v>45636</v>
      </c>
      <c r="C1352" s="34">
        <v>45813</v>
      </c>
      <c r="D1352" s="3" t="s">
        <v>532</v>
      </c>
      <c r="E1352" s="4">
        <v>11519</v>
      </c>
      <c r="F1352" s="5">
        <v>23611</v>
      </c>
      <c r="G1352" s="4">
        <v>6</v>
      </c>
      <c r="H1352" s="7" t="s">
        <v>9</v>
      </c>
      <c r="I1352" s="35">
        <v>5558</v>
      </c>
      <c r="J1352" s="1" t="s">
        <v>19</v>
      </c>
      <c r="K1352" s="6" t="s">
        <v>20</v>
      </c>
      <c r="L1352" s="1">
        <v>159</v>
      </c>
      <c r="M1352" s="6" t="s">
        <v>21</v>
      </c>
      <c r="N1352" s="6"/>
      <c r="O1352" s="4">
        <v>6</v>
      </c>
      <c r="P1352" s="3"/>
      <c r="Q1352" s="6"/>
    </row>
    <row r="1353" spans="1:17" ht="18" customHeight="1" x14ac:dyDescent="0.3">
      <c r="A1353" s="1" t="s">
        <v>64</v>
      </c>
      <c r="B1353" s="2">
        <v>45636</v>
      </c>
      <c r="C1353" s="34">
        <v>45813</v>
      </c>
      <c r="D1353" s="3" t="s">
        <v>533</v>
      </c>
      <c r="E1353" s="4">
        <v>9659</v>
      </c>
      <c r="F1353" s="5">
        <v>23344</v>
      </c>
      <c r="G1353" s="4">
        <v>6</v>
      </c>
      <c r="H1353" s="7" t="s">
        <v>9</v>
      </c>
      <c r="I1353" s="35">
        <v>5985</v>
      </c>
      <c r="J1353" s="1" t="s">
        <v>19</v>
      </c>
      <c r="K1353" s="6" t="s">
        <v>20</v>
      </c>
      <c r="L1353" s="1">
        <v>159</v>
      </c>
      <c r="M1353" s="6" t="s">
        <v>21</v>
      </c>
      <c r="N1353" s="6"/>
      <c r="O1353" s="4">
        <v>6</v>
      </c>
      <c r="P1353" s="3"/>
      <c r="Q1353" s="6"/>
    </row>
    <row r="1354" spans="1:17" ht="18" customHeight="1" x14ac:dyDescent="0.3">
      <c r="A1354" s="1" t="s">
        <v>64</v>
      </c>
      <c r="B1354" s="2">
        <v>45636</v>
      </c>
      <c r="C1354" s="34">
        <v>45707</v>
      </c>
      <c r="D1354" s="3" t="s">
        <v>355</v>
      </c>
      <c r="E1354" s="4">
        <v>12775</v>
      </c>
      <c r="F1354" s="5">
        <v>23365</v>
      </c>
      <c r="G1354" s="4">
        <v>4</v>
      </c>
      <c r="H1354" s="7" t="s">
        <v>9</v>
      </c>
      <c r="I1354" s="35">
        <v>3401</v>
      </c>
      <c r="J1354" s="1" t="s">
        <v>19</v>
      </c>
      <c r="K1354" s="6" t="s">
        <v>20</v>
      </c>
      <c r="L1354" s="1">
        <v>159</v>
      </c>
      <c r="M1354" s="6" t="s">
        <v>21</v>
      </c>
      <c r="N1354" s="6" t="s">
        <v>22</v>
      </c>
      <c r="O1354" s="4">
        <v>4</v>
      </c>
      <c r="P1354" s="3"/>
      <c r="Q1354" s="6"/>
    </row>
    <row r="1355" spans="1:17" ht="18" customHeight="1" x14ac:dyDescent="0.3">
      <c r="A1355" s="1" t="s">
        <v>64</v>
      </c>
      <c r="B1355" s="2">
        <v>45636</v>
      </c>
      <c r="C1355" s="34">
        <v>45707</v>
      </c>
      <c r="D1355" s="3" t="s">
        <v>357</v>
      </c>
      <c r="E1355" s="4">
        <v>15052</v>
      </c>
      <c r="F1355" s="5">
        <v>23366</v>
      </c>
      <c r="G1355" s="4">
        <v>4</v>
      </c>
      <c r="H1355" s="7" t="s">
        <v>9</v>
      </c>
      <c r="I1355" s="35">
        <v>3613</v>
      </c>
      <c r="J1355" s="1" t="s">
        <v>19</v>
      </c>
      <c r="K1355" s="6" t="s">
        <v>20</v>
      </c>
      <c r="L1355" s="1">
        <v>159</v>
      </c>
      <c r="M1355" s="6" t="s">
        <v>21</v>
      </c>
      <c r="N1355" s="6" t="s">
        <v>22</v>
      </c>
      <c r="O1355" s="4">
        <v>4</v>
      </c>
      <c r="P1355" s="3"/>
      <c r="Q1355" s="6"/>
    </row>
    <row r="1356" spans="1:17" ht="18" customHeight="1" x14ac:dyDescent="0.3">
      <c r="A1356" s="1" t="s">
        <v>64</v>
      </c>
      <c r="B1356" s="2">
        <v>45638</v>
      </c>
      <c r="C1356" s="34">
        <v>45687</v>
      </c>
      <c r="D1356" s="3" t="s">
        <v>427</v>
      </c>
      <c r="E1356" s="4">
        <v>12792</v>
      </c>
      <c r="F1356" s="5">
        <v>24077</v>
      </c>
      <c r="G1356" s="4">
        <v>6</v>
      </c>
      <c r="H1356" s="7" t="s">
        <v>9</v>
      </c>
      <c r="I1356" s="35">
        <v>3279</v>
      </c>
      <c r="J1356" s="1" t="s">
        <v>19</v>
      </c>
      <c r="K1356" s="6" t="s">
        <v>20</v>
      </c>
      <c r="L1356" s="1">
        <v>164</v>
      </c>
      <c r="M1356" s="6" t="s">
        <v>27</v>
      </c>
      <c r="N1356" s="6"/>
      <c r="O1356" s="4">
        <v>6</v>
      </c>
      <c r="P1356" s="3"/>
      <c r="Q1356" s="6"/>
    </row>
    <row r="1357" spans="1:17" ht="18" customHeight="1" x14ac:dyDescent="0.3">
      <c r="A1357" s="1" t="s">
        <v>64</v>
      </c>
      <c r="B1357" s="2">
        <v>45642</v>
      </c>
      <c r="C1357" s="34">
        <v>45645</v>
      </c>
      <c r="D1357" s="3" t="s">
        <v>415</v>
      </c>
      <c r="E1357" s="4">
        <v>13814</v>
      </c>
      <c r="F1357" s="5">
        <v>23480</v>
      </c>
      <c r="G1357" s="4">
        <v>8</v>
      </c>
      <c r="H1357" s="7" t="s">
        <v>23</v>
      </c>
      <c r="I1357" s="35" t="s">
        <v>23</v>
      </c>
      <c r="J1357" s="1" t="s">
        <v>19</v>
      </c>
      <c r="K1357" s="6" t="s">
        <v>20</v>
      </c>
      <c r="L1357" s="1">
        <v>128</v>
      </c>
      <c r="M1357" s="6" t="s">
        <v>31</v>
      </c>
      <c r="N1357" s="6" t="s">
        <v>22</v>
      </c>
      <c r="O1357" s="4">
        <v>6</v>
      </c>
      <c r="P1357" s="3"/>
      <c r="Q1357" s="6"/>
    </row>
    <row r="1358" spans="1:17" ht="18" customHeight="1" x14ac:dyDescent="0.3">
      <c r="A1358" s="1" t="s">
        <v>64</v>
      </c>
      <c r="B1358" s="2">
        <v>45642</v>
      </c>
      <c r="C1358" s="34">
        <v>45645</v>
      </c>
      <c r="D1358" s="3" t="s">
        <v>416</v>
      </c>
      <c r="E1358" s="4">
        <v>13817</v>
      </c>
      <c r="F1358" s="5">
        <v>23482</v>
      </c>
      <c r="G1358" s="4">
        <v>6</v>
      </c>
      <c r="H1358" s="7" t="s">
        <v>23</v>
      </c>
      <c r="I1358" s="35" t="s">
        <v>23</v>
      </c>
      <c r="J1358" s="1" t="s">
        <v>19</v>
      </c>
      <c r="K1358" s="6" t="s">
        <v>20</v>
      </c>
      <c r="L1358" s="1">
        <v>128</v>
      </c>
      <c r="M1358" s="6" t="s">
        <v>31</v>
      </c>
      <c r="N1358" s="6" t="s">
        <v>22</v>
      </c>
      <c r="O1358" s="4">
        <v>6</v>
      </c>
      <c r="P1358" s="3"/>
      <c r="Q1358" s="6"/>
    </row>
    <row r="1359" spans="1:17" ht="18" customHeight="1" x14ac:dyDescent="0.3">
      <c r="A1359" s="1" t="s">
        <v>64</v>
      </c>
      <c r="B1359" s="2">
        <v>45642</v>
      </c>
      <c r="C1359" s="34">
        <v>45645</v>
      </c>
      <c r="D1359" s="3" t="s">
        <v>417</v>
      </c>
      <c r="E1359" s="4">
        <v>13819</v>
      </c>
      <c r="F1359" s="5">
        <v>23481</v>
      </c>
      <c r="G1359" s="4">
        <v>6</v>
      </c>
      <c r="H1359" s="7" t="s">
        <v>23</v>
      </c>
      <c r="I1359" s="35" t="s">
        <v>23</v>
      </c>
      <c r="J1359" s="1" t="s">
        <v>19</v>
      </c>
      <c r="K1359" s="6" t="s">
        <v>20</v>
      </c>
      <c r="L1359" s="1">
        <v>128</v>
      </c>
      <c r="M1359" s="6" t="s">
        <v>31</v>
      </c>
      <c r="N1359" s="6" t="s">
        <v>22</v>
      </c>
      <c r="O1359" s="4">
        <v>6</v>
      </c>
      <c r="P1359" s="3"/>
      <c r="Q1359" s="6"/>
    </row>
    <row r="1360" spans="1:17" ht="18" customHeight="1" x14ac:dyDescent="0.3">
      <c r="A1360" s="1" t="s">
        <v>64</v>
      </c>
      <c r="B1360" s="2">
        <v>45643</v>
      </c>
      <c r="C1360" s="34">
        <v>45707</v>
      </c>
      <c r="D1360" s="3" t="s">
        <v>395</v>
      </c>
      <c r="E1360" s="4">
        <v>15192</v>
      </c>
      <c r="F1360" s="5">
        <v>23368</v>
      </c>
      <c r="G1360" s="4">
        <v>4</v>
      </c>
      <c r="H1360" s="7" t="s">
        <v>9</v>
      </c>
      <c r="I1360" s="35">
        <v>3297</v>
      </c>
      <c r="J1360" s="1" t="s">
        <v>19</v>
      </c>
      <c r="K1360" s="6" t="s">
        <v>20</v>
      </c>
      <c r="L1360" s="1">
        <v>159</v>
      </c>
      <c r="M1360" s="6" t="s">
        <v>21</v>
      </c>
      <c r="N1360" s="6" t="s">
        <v>22</v>
      </c>
      <c r="O1360" s="4">
        <v>4</v>
      </c>
      <c r="P1360" s="3"/>
      <c r="Q1360" s="6"/>
    </row>
    <row r="1361" spans="1:17" ht="18" customHeight="1" x14ac:dyDescent="0.3">
      <c r="A1361" s="1" t="s">
        <v>64</v>
      </c>
      <c r="B1361" s="2">
        <v>45643</v>
      </c>
      <c r="C1361" s="34">
        <v>45644</v>
      </c>
      <c r="D1361" s="3" t="s">
        <v>394</v>
      </c>
      <c r="E1361" s="4">
        <v>11513</v>
      </c>
      <c r="F1361" s="5">
        <v>23510</v>
      </c>
      <c r="G1361" s="4">
        <v>12</v>
      </c>
      <c r="H1361" s="7" t="s">
        <v>23</v>
      </c>
      <c r="I1361" s="35" t="s">
        <v>23</v>
      </c>
      <c r="J1361" s="1" t="s">
        <v>19</v>
      </c>
      <c r="K1361" s="6" t="s">
        <v>20</v>
      </c>
      <c r="L1361" s="1">
        <v>166</v>
      </c>
      <c r="M1361" s="6" t="s">
        <v>31</v>
      </c>
      <c r="N1361" s="6"/>
      <c r="O1361" s="4">
        <v>12</v>
      </c>
      <c r="P1361" s="3"/>
      <c r="Q1361" s="6"/>
    </row>
    <row r="1362" spans="1:17" ht="18" customHeight="1" x14ac:dyDescent="0.3">
      <c r="A1362" s="1" t="s">
        <v>64</v>
      </c>
      <c r="B1362" s="2">
        <v>45649</v>
      </c>
      <c r="C1362" s="34">
        <v>45707</v>
      </c>
      <c r="D1362" s="3" t="s">
        <v>371</v>
      </c>
      <c r="E1362" s="4">
        <v>12776</v>
      </c>
      <c r="F1362" s="5">
        <v>23367</v>
      </c>
      <c r="G1362" s="4">
        <v>4</v>
      </c>
      <c r="H1362" s="7" t="s">
        <v>9</v>
      </c>
      <c r="I1362" s="35">
        <v>2814</v>
      </c>
      <c r="J1362" s="1" t="s">
        <v>19</v>
      </c>
      <c r="K1362" s="6" t="s">
        <v>20</v>
      </c>
      <c r="L1362" s="1">
        <v>159</v>
      </c>
      <c r="M1362" s="6" t="s">
        <v>21</v>
      </c>
      <c r="N1362" s="6" t="s">
        <v>22</v>
      </c>
      <c r="O1362" s="4">
        <v>4</v>
      </c>
      <c r="P1362" s="3"/>
      <c r="Q1362" s="6"/>
    </row>
    <row r="1363" spans="1:17" ht="18" customHeight="1" x14ac:dyDescent="0.3">
      <c r="A1363" s="1" t="s">
        <v>64</v>
      </c>
      <c r="B1363" s="2">
        <v>45659</v>
      </c>
      <c r="C1363" s="34">
        <v>45708</v>
      </c>
      <c r="D1363" s="3" t="s">
        <v>419</v>
      </c>
      <c r="E1363" s="4">
        <v>13245</v>
      </c>
      <c r="F1363" s="5">
        <v>23361</v>
      </c>
      <c r="G1363" s="4">
        <v>4</v>
      </c>
      <c r="H1363" s="7" t="s">
        <v>9</v>
      </c>
      <c r="I1363" s="35">
        <v>4775</v>
      </c>
      <c r="J1363" s="1" t="s">
        <v>19</v>
      </c>
      <c r="K1363" s="6" t="s">
        <v>20</v>
      </c>
      <c r="L1363" s="1">
        <v>126</v>
      </c>
      <c r="M1363" s="6" t="s">
        <v>50</v>
      </c>
      <c r="N1363" s="6" t="s">
        <v>22</v>
      </c>
      <c r="O1363" s="4">
        <v>6</v>
      </c>
      <c r="P1363" s="3"/>
      <c r="Q1363" s="6"/>
    </row>
    <row r="1364" spans="1:17" ht="18" customHeight="1" x14ac:dyDescent="0.3">
      <c r="A1364" s="1" t="s">
        <v>64</v>
      </c>
      <c r="B1364" s="2">
        <v>45659</v>
      </c>
      <c r="C1364" s="34">
        <v>45729</v>
      </c>
      <c r="D1364" s="3" t="s">
        <v>324</v>
      </c>
      <c r="E1364" s="4">
        <v>13293</v>
      </c>
      <c r="F1364" s="5">
        <v>23485</v>
      </c>
      <c r="G1364" s="4">
        <v>8</v>
      </c>
      <c r="H1364" s="7" t="s">
        <v>9</v>
      </c>
      <c r="I1364" s="35">
        <v>7246</v>
      </c>
      <c r="J1364" s="1" t="s">
        <v>19</v>
      </c>
      <c r="K1364" s="6" t="s">
        <v>20</v>
      </c>
      <c r="L1364" s="1">
        <v>128</v>
      </c>
      <c r="M1364" s="6" t="s">
        <v>51</v>
      </c>
      <c r="N1364" s="6"/>
      <c r="O1364" s="4">
        <v>8</v>
      </c>
      <c r="P1364" s="3"/>
      <c r="Q1364" s="6"/>
    </row>
    <row r="1365" spans="1:17" ht="18" customHeight="1" x14ac:dyDescent="0.3">
      <c r="A1365" s="1" t="s">
        <v>64</v>
      </c>
      <c r="B1365" s="2">
        <v>45663</v>
      </c>
      <c r="C1365" s="34">
        <v>45861</v>
      </c>
      <c r="D1365" s="3" t="s">
        <v>510</v>
      </c>
      <c r="E1365" s="4">
        <v>2763</v>
      </c>
      <c r="F1365" s="5">
        <v>24124</v>
      </c>
      <c r="G1365" s="4">
        <v>6</v>
      </c>
      <c r="H1365" s="7" t="s">
        <v>9</v>
      </c>
      <c r="I1365" s="35">
        <v>7350</v>
      </c>
      <c r="J1365" s="1" t="s">
        <v>19</v>
      </c>
      <c r="K1365" s="6" t="s">
        <v>20</v>
      </c>
      <c r="L1365" s="1">
        <v>159</v>
      </c>
      <c r="M1365" s="6" t="s">
        <v>21</v>
      </c>
      <c r="N1365" s="6"/>
      <c r="O1365" s="4">
        <v>6</v>
      </c>
      <c r="P1365" s="3"/>
      <c r="Q1365" s="6"/>
    </row>
    <row r="1366" spans="1:17" ht="18" customHeight="1" x14ac:dyDescent="0.3">
      <c r="A1366" s="1" t="s">
        <v>64</v>
      </c>
      <c r="B1366" s="2">
        <v>45666</v>
      </c>
      <c r="C1366" s="34">
        <v>45821</v>
      </c>
      <c r="D1366" s="3" t="s">
        <v>550</v>
      </c>
      <c r="E1366" s="4">
        <v>11017</v>
      </c>
      <c r="F1366" s="5">
        <v>23411</v>
      </c>
      <c r="G1366" s="4">
        <v>8</v>
      </c>
      <c r="H1366" s="7" t="s">
        <v>9</v>
      </c>
      <c r="I1366" s="35">
        <v>12197</v>
      </c>
      <c r="J1366" s="1" t="s">
        <v>19</v>
      </c>
      <c r="K1366" s="6" t="s">
        <v>20</v>
      </c>
      <c r="L1366" s="1">
        <v>128</v>
      </c>
      <c r="M1366" s="6" t="s">
        <v>51</v>
      </c>
      <c r="N1366" s="6" t="s">
        <v>22</v>
      </c>
      <c r="O1366" s="4">
        <v>8</v>
      </c>
      <c r="P1366" s="3"/>
      <c r="Q1366" s="6"/>
    </row>
    <row r="1367" spans="1:17" ht="18" customHeight="1" x14ac:dyDescent="0.3">
      <c r="A1367" s="1" t="s">
        <v>64</v>
      </c>
      <c r="B1367" s="2">
        <v>45666</v>
      </c>
      <c r="C1367" s="34">
        <v>45821</v>
      </c>
      <c r="D1367" s="3" t="s">
        <v>593</v>
      </c>
      <c r="E1367" s="4">
        <v>12700</v>
      </c>
      <c r="F1367" s="5">
        <v>23407</v>
      </c>
      <c r="G1367" s="4">
        <v>8</v>
      </c>
      <c r="H1367" s="7" t="s">
        <v>9</v>
      </c>
      <c r="I1367" s="35">
        <v>13514</v>
      </c>
      <c r="J1367" s="1" t="s">
        <v>19</v>
      </c>
      <c r="K1367" s="6" t="s">
        <v>20</v>
      </c>
      <c r="L1367" s="1">
        <v>128</v>
      </c>
      <c r="M1367" s="6" t="s">
        <v>51</v>
      </c>
      <c r="N1367" s="6" t="s">
        <v>22</v>
      </c>
      <c r="O1367" s="4">
        <v>8</v>
      </c>
      <c r="P1367" s="3"/>
      <c r="Q1367" s="6"/>
    </row>
    <row r="1368" spans="1:17" ht="18" customHeight="1" x14ac:dyDescent="0.3">
      <c r="A1368" s="1" t="s">
        <v>64</v>
      </c>
      <c r="B1368" s="2">
        <v>45670</v>
      </c>
      <c r="C1368" s="34">
        <v>45730</v>
      </c>
      <c r="D1368" s="3" t="s">
        <v>318</v>
      </c>
      <c r="E1368" s="4">
        <v>13257</v>
      </c>
      <c r="F1368" s="5">
        <v>23412</v>
      </c>
      <c r="G1368" s="4">
        <v>8</v>
      </c>
      <c r="H1368" s="7" t="s">
        <v>9</v>
      </c>
      <c r="I1368" s="35">
        <v>7425</v>
      </c>
      <c r="J1368" s="1" t="s">
        <v>19</v>
      </c>
      <c r="K1368" s="6" t="s">
        <v>20</v>
      </c>
      <c r="L1368" s="1">
        <v>128</v>
      </c>
      <c r="M1368" s="6" t="s">
        <v>51</v>
      </c>
      <c r="N1368" s="6" t="s">
        <v>22</v>
      </c>
      <c r="O1368" s="4">
        <v>8</v>
      </c>
      <c r="P1368" s="3"/>
      <c r="Q1368" s="6"/>
    </row>
    <row r="1369" spans="1:17" ht="18" customHeight="1" x14ac:dyDescent="0.3">
      <c r="A1369" s="1" t="s">
        <v>64</v>
      </c>
      <c r="B1369" s="2">
        <v>45670</v>
      </c>
      <c r="C1369" s="34">
        <v>45672</v>
      </c>
      <c r="D1369" s="3" t="s">
        <v>294</v>
      </c>
      <c r="E1369" s="4">
        <v>14301</v>
      </c>
      <c r="F1369" s="5">
        <v>23624</v>
      </c>
      <c r="G1369" s="4">
        <v>4</v>
      </c>
      <c r="H1369" s="7" t="s">
        <v>9</v>
      </c>
      <c r="I1369" s="35">
        <v>882</v>
      </c>
      <c r="J1369" s="1" t="s">
        <v>19</v>
      </c>
      <c r="K1369" s="6" t="s">
        <v>20</v>
      </c>
      <c r="L1369" s="1">
        <v>159</v>
      </c>
      <c r="M1369" s="6" t="s">
        <v>31</v>
      </c>
      <c r="N1369" s="6"/>
      <c r="O1369" s="4">
        <v>4</v>
      </c>
      <c r="P1369" s="3"/>
      <c r="Q1369" s="6"/>
    </row>
    <row r="1370" spans="1:17" ht="18" customHeight="1" x14ac:dyDescent="0.3">
      <c r="A1370" s="1" t="s">
        <v>64</v>
      </c>
      <c r="B1370" s="2">
        <v>45670</v>
      </c>
      <c r="C1370" s="34">
        <v>45672</v>
      </c>
      <c r="D1370" s="3" t="s">
        <v>296</v>
      </c>
      <c r="E1370" s="4">
        <v>14296</v>
      </c>
      <c r="F1370" s="5">
        <v>23636</v>
      </c>
      <c r="G1370" s="4">
        <v>5</v>
      </c>
      <c r="H1370" s="7" t="s">
        <v>9</v>
      </c>
      <c r="I1370" s="35">
        <v>882</v>
      </c>
      <c r="J1370" s="1" t="s">
        <v>19</v>
      </c>
      <c r="K1370" s="6" t="s">
        <v>20</v>
      </c>
      <c r="L1370" s="1">
        <v>159</v>
      </c>
      <c r="M1370" s="6" t="s">
        <v>31</v>
      </c>
      <c r="N1370" s="6"/>
      <c r="O1370" s="4">
        <v>4</v>
      </c>
      <c r="P1370" s="3"/>
      <c r="Q1370" s="6"/>
    </row>
    <row r="1371" spans="1:17" ht="18" customHeight="1" x14ac:dyDescent="0.3">
      <c r="A1371" s="1" t="s">
        <v>64</v>
      </c>
      <c r="B1371" s="2">
        <v>45670</v>
      </c>
      <c r="C1371" s="34">
        <v>45672</v>
      </c>
      <c r="D1371" s="3" t="s">
        <v>407</v>
      </c>
      <c r="E1371" s="4">
        <v>14299</v>
      </c>
      <c r="F1371" s="5">
        <v>23648</v>
      </c>
      <c r="G1371" s="4">
        <v>4</v>
      </c>
      <c r="H1371" s="7" t="s">
        <v>9</v>
      </c>
      <c r="I1371" s="35">
        <v>882</v>
      </c>
      <c r="J1371" s="1" t="s">
        <v>19</v>
      </c>
      <c r="K1371" s="6" t="s">
        <v>20</v>
      </c>
      <c r="L1371" s="1">
        <v>159</v>
      </c>
      <c r="M1371" s="6" t="s">
        <v>31</v>
      </c>
      <c r="N1371" s="6"/>
      <c r="O1371" s="4">
        <v>4</v>
      </c>
      <c r="P1371" s="3"/>
      <c r="Q1371" s="6"/>
    </row>
    <row r="1372" spans="1:17" ht="18" customHeight="1" x14ac:dyDescent="0.3">
      <c r="A1372" s="1" t="s">
        <v>64</v>
      </c>
      <c r="B1372" s="2">
        <v>45670</v>
      </c>
      <c r="C1372" s="34">
        <v>45861</v>
      </c>
      <c r="D1372" s="3" t="s">
        <v>576</v>
      </c>
      <c r="E1372" s="4">
        <v>9914</v>
      </c>
      <c r="F1372" s="5">
        <v>24133</v>
      </c>
      <c r="G1372" s="4">
        <v>6</v>
      </c>
      <c r="H1372" s="7" t="s">
        <v>9</v>
      </c>
      <c r="I1372" s="35">
        <v>7700</v>
      </c>
      <c r="J1372" s="1" t="s">
        <v>19</v>
      </c>
      <c r="K1372" s="6" t="s">
        <v>20</v>
      </c>
      <c r="L1372" s="1">
        <v>160</v>
      </c>
      <c r="M1372" s="6" t="s">
        <v>21</v>
      </c>
      <c r="N1372" s="6"/>
      <c r="O1372" s="4">
        <v>6</v>
      </c>
      <c r="P1372" s="3"/>
      <c r="Q1372" s="6"/>
    </row>
    <row r="1373" spans="1:17" ht="18" customHeight="1" x14ac:dyDescent="0.3">
      <c r="A1373" s="1" t="s">
        <v>64</v>
      </c>
      <c r="B1373" s="2">
        <v>45670</v>
      </c>
      <c r="C1373" s="34">
        <v>45861</v>
      </c>
      <c r="D1373" s="3" t="s">
        <v>581</v>
      </c>
      <c r="E1373" s="4">
        <v>5279</v>
      </c>
      <c r="F1373" s="5">
        <v>24136</v>
      </c>
      <c r="G1373" s="4">
        <v>6</v>
      </c>
      <c r="H1373" s="7" t="s">
        <v>9</v>
      </c>
      <c r="I1373" s="35">
        <v>8050</v>
      </c>
      <c r="J1373" s="1" t="s">
        <v>19</v>
      </c>
      <c r="K1373" s="6" t="s">
        <v>20</v>
      </c>
      <c r="L1373" s="1">
        <v>160</v>
      </c>
      <c r="M1373" s="6" t="s">
        <v>21</v>
      </c>
      <c r="N1373" s="6"/>
      <c r="O1373" s="4">
        <v>4</v>
      </c>
      <c r="P1373" s="3"/>
      <c r="Q1373" s="6"/>
    </row>
    <row r="1374" spans="1:17" ht="18" customHeight="1" x14ac:dyDescent="0.3">
      <c r="A1374" s="1" t="s">
        <v>64</v>
      </c>
      <c r="B1374" s="2">
        <v>45670</v>
      </c>
      <c r="C1374" s="34">
        <v>45861</v>
      </c>
      <c r="D1374" s="3" t="s">
        <v>575</v>
      </c>
      <c r="E1374" s="4">
        <v>9667</v>
      </c>
      <c r="F1374" s="5">
        <v>24130</v>
      </c>
      <c r="G1374" s="4">
        <v>6</v>
      </c>
      <c r="H1374" s="7" t="s">
        <v>9</v>
      </c>
      <c r="I1374" s="35">
        <v>8085</v>
      </c>
      <c r="J1374" s="1" t="s">
        <v>19</v>
      </c>
      <c r="K1374" s="6" t="s">
        <v>20</v>
      </c>
      <c r="L1374" s="1">
        <v>160</v>
      </c>
      <c r="M1374" s="6" t="s">
        <v>21</v>
      </c>
      <c r="N1374" s="6"/>
      <c r="O1374" s="4">
        <v>6</v>
      </c>
      <c r="P1374" s="3"/>
      <c r="Q1374" s="6"/>
    </row>
    <row r="1375" spans="1:17" ht="18" customHeight="1" x14ac:dyDescent="0.3">
      <c r="A1375" s="1" t="s">
        <v>64</v>
      </c>
      <c r="B1375" s="2">
        <v>45670</v>
      </c>
      <c r="C1375" s="34">
        <v>45861</v>
      </c>
      <c r="D1375" s="3" t="s">
        <v>584</v>
      </c>
      <c r="E1375" s="4">
        <v>9698</v>
      </c>
      <c r="F1375" s="5">
        <v>24118</v>
      </c>
      <c r="G1375" s="4">
        <v>6</v>
      </c>
      <c r="H1375" s="7" t="s">
        <v>9</v>
      </c>
      <c r="I1375" s="35">
        <v>7350</v>
      </c>
      <c r="J1375" s="1" t="s">
        <v>19</v>
      </c>
      <c r="K1375" s="6" t="s">
        <v>20</v>
      </c>
      <c r="L1375" s="1">
        <v>159</v>
      </c>
      <c r="M1375" s="6" t="s">
        <v>21</v>
      </c>
      <c r="N1375" s="6"/>
      <c r="O1375" s="4">
        <v>6</v>
      </c>
      <c r="P1375" s="3"/>
      <c r="Q1375" s="6"/>
    </row>
    <row r="1376" spans="1:17" ht="18" customHeight="1" x14ac:dyDescent="0.3">
      <c r="A1376" s="1" t="s">
        <v>64</v>
      </c>
      <c r="B1376" s="2">
        <v>45670</v>
      </c>
      <c r="C1376" s="34">
        <v>45968</v>
      </c>
      <c r="D1376" s="3" t="s">
        <v>617</v>
      </c>
      <c r="E1376" s="4">
        <v>12708</v>
      </c>
      <c r="F1376" s="5">
        <v>23387</v>
      </c>
      <c r="G1376" s="4">
        <v>8</v>
      </c>
      <c r="H1376" s="7" t="s">
        <v>23</v>
      </c>
      <c r="I1376" s="35" t="s">
        <v>23</v>
      </c>
      <c r="J1376" s="1" t="s">
        <v>19</v>
      </c>
      <c r="K1376" s="6" t="s">
        <v>20</v>
      </c>
      <c r="L1376" s="1">
        <v>136</v>
      </c>
      <c r="M1376" s="6" t="s">
        <v>66</v>
      </c>
      <c r="N1376" s="6" t="s">
        <v>172</v>
      </c>
      <c r="O1376" s="4">
        <v>8</v>
      </c>
      <c r="P1376" s="3"/>
      <c r="Q1376" s="6"/>
    </row>
    <row r="1377" spans="1:17" ht="18" customHeight="1" x14ac:dyDescent="0.3">
      <c r="A1377" s="1" t="s">
        <v>64</v>
      </c>
      <c r="B1377" s="2">
        <v>45670</v>
      </c>
      <c r="C1377" s="34">
        <v>45670</v>
      </c>
      <c r="D1377" s="3" t="s">
        <v>313</v>
      </c>
      <c r="E1377" s="4">
        <v>11063</v>
      </c>
      <c r="F1377" s="5">
        <v>23729</v>
      </c>
      <c r="G1377" s="4">
        <v>10</v>
      </c>
      <c r="H1377" s="7" t="s">
        <v>23</v>
      </c>
      <c r="I1377" s="35" t="s">
        <v>23</v>
      </c>
      <c r="J1377" s="1" t="s">
        <v>19</v>
      </c>
      <c r="K1377" s="6" t="s">
        <v>20</v>
      </c>
      <c r="L1377" s="1">
        <v>124</v>
      </c>
      <c r="M1377" s="6" t="s">
        <v>31</v>
      </c>
      <c r="N1377" s="6" t="s">
        <v>22</v>
      </c>
      <c r="O1377" s="4">
        <v>10</v>
      </c>
      <c r="P1377" s="3"/>
      <c r="Q1377" s="6"/>
    </row>
    <row r="1378" spans="1:17" ht="18" customHeight="1" x14ac:dyDescent="0.3">
      <c r="A1378" s="1" t="s">
        <v>64</v>
      </c>
      <c r="B1378" s="2">
        <v>45670</v>
      </c>
      <c r="C1378" s="34">
        <v>46038</v>
      </c>
      <c r="D1378" s="3" t="s">
        <v>605</v>
      </c>
      <c r="E1378" s="4">
        <v>14456</v>
      </c>
      <c r="F1378" s="5">
        <v>24149</v>
      </c>
      <c r="G1378" s="4">
        <v>6</v>
      </c>
      <c r="H1378" s="7" t="s">
        <v>23</v>
      </c>
      <c r="I1378" s="35" t="s">
        <v>23</v>
      </c>
      <c r="J1378" s="1" t="s">
        <v>19</v>
      </c>
      <c r="K1378" s="6" t="s">
        <v>20</v>
      </c>
      <c r="L1378" s="1">
        <v>128</v>
      </c>
      <c r="M1378" s="6" t="s">
        <v>51</v>
      </c>
      <c r="N1378" s="6" t="s">
        <v>22</v>
      </c>
      <c r="O1378" s="4">
        <v>6</v>
      </c>
      <c r="P1378" s="3"/>
      <c r="Q1378" s="6"/>
    </row>
    <row r="1379" spans="1:17" ht="18" customHeight="1" x14ac:dyDescent="0.3">
      <c r="A1379" s="1" t="s">
        <v>64</v>
      </c>
      <c r="B1379" s="2">
        <v>45670</v>
      </c>
      <c r="C1379" s="34">
        <v>46038</v>
      </c>
      <c r="D1379" s="3" t="s">
        <v>606</v>
      </c>
      <c r="E1379" s="4">
        <v>14124</v>
      </c>
      <c r="F1379" s="5">
        <v>24150</v>
      </c>
      <c r="G1379" s="4">
        <v>6</v>
      </c>
      <c r="H1379" s="7" t="s">
        <v>23</v>
      </c>
      <c r="I1379" s="35" t="s">
        <v>23</v>
      </c>
      <c r="J1379" s="1" t="s">
        <v>19</v>
      </c>
      <c r="K1379" s="6" t="s">
        <v>20</v>
      </c>
      <c r="L1379" s="1">
        <v>128</v>
      </c>
      <c r="M1379" s="6" t="s">
        <v>51</v>
      </c>
      <c r="N1379" s="6"/>
      <c r="O1379" s="4">
        <v>6</v>
      </c>
      <c r="P1379" s="3"/>
      <c r="Q1379" s="6"/>
    </row>
    <row r="1380" spans="1:17" ht="18" customHeight="1" x14ac:dyDescent="0.3">
      <c r="A1380" s="1" t="s">
        <v>64</v>
      </c>
      <c r="B1380" s="2">
        <v>45670</v>
      </c>
      <c r="C1380" s="34">
        <v>46038</v>
      </c>
      <c r="D1380" s="3" t="s">
        <v>564</v>
      </c>
      <c r="E1380" s="4">
        <v>13909</v>
      </c>
      <c r="F1380" s="5">
        <v>24079</v>
      </c>
      <c r="G1380" s="4">
        <v>6</v>
      </c>
      <c r="H1380" s="7" t="s">
        <v>23</v>
      </c>
      <c r="I1380" s="35" t="s">
        <v>23</v>
      </c>
      <c r="J1380" s="1" t="s">
        <v>19</v>
      </c>
      <c r="K1380" s="6" t="s">
        <v>20</v>
      </c>
      <c r="L1380" s="1">
        <v>126</v>
      </c>
      <c r="M1380" s="6" t="s">
        <v>50</v>
      </c>
      <c r="N1380" s="6"/>
      <c r="O1380" s="4">
        <v>6</v>
      </c>
      <c r="P1380" s="3"/>
      <c r="Q1380" s="6"/>
    </row>
    <row r="1381" spans="1:17" ht="18" customHeight="1" x14ac:dyDescent="0.3">
      <c r="A1381" s="1" t="s">
        <v>64</v>
      </c>
      <c r="B1381" s="2">
        <v>45671</v>
      </c>
      <c r="C1381" s="34">
        <v>45673</v>
      </c>
      <c r="D1381" s="3" t="s">
        <v>290</v>
      </c>
      <c r="E1381" s="4">
        <v>11067</v>
      </c>
      <c r="F1381" s="5">
        <v>23739</v>
      </c>
      <c r="G1381" s="4">
        <v>10</v>
      </c>
      <c r="H1381" s="7" t="s">
        <v>23</v>
      </c>
      <c r="I1381" s="35" t="s">
        <v>23</v>
      </c>
      <c r="J1381" s="1" t="s">
        <v>19</v>
      </c>
      <c r="K1381" s="6" t="s">
        <v>20</v>
      </c>
      <c r="L1381" s="1">
        <v>124</v>
      </c>
      <c r="M1381" s="6" t="s">
        <v>31</v>
      </c>
      <c r="N1381" s="6" t="s">
        <v>22</v>
      </c>
      <c r="O1381" s="4">
        <v>10</v>
      </c>
      <c r="P1381" s="3"/>
      <c r="Q1381" s="6"/>
    </row>
    <row r="1382" spans="1:17" ht="18" customHeight="1" x14ac:dyDescent="0.3">
      <c r="A1382" s="1" t="s">
        <v>64</v>
      </c>
      <c r="B1382" s="2">
        <v>45671</v>
      </c>
      <c r="C1382" s="34">
        <v>45707</v>
      </c>
      <c r="D1382" s="3" t="s">
        <v>409</v>
      </c>
      <c r="E1382" s="4">
        <v>13246</v>
      </c>
      <c r="F1382" s="5">
        <v>23362</v>
      </c>
      <c r="G1382" s="4">
        <v>4</v>
      </c>
      <c r="H1382" s="7" t="s">
        <v>9</v>
      </c>
      <c r="I1382" s="35">
        <v>3662</v>
      </c>
      <c r="J1382" s="1" t="s">
        <v>19</v>
      </c>
      <c r="K1382" s="6" t="s">
        <v>20</v>
      </c>
      <c r="L1382" s="1">
        <v>126</v>
      </c>
      <c r="M1382" s="6" t="s">
        <v>50</v>
      </c>
      <c r="N1382" s="6" t="s">
        <v>22</v>
      </c>
      <c r="O1382" s="4">
        <v>4</v>
      </c>
      <c r="P1382" s="3"/>
      <c r="Q1382" s="6"/>
    </row>
    <row r="1383" spans="1:17" ht="18" customHeight="1" x14ac:dyDescent="0.3">
      <c r="A1383" s="1" t="s">
        <v>64</v>
      </c>
      <c r="B1383" s="2">
        <v>45671</v>
      </c>
      <c r="C1383" s="34">
        <v>45707</v>
      </c>
      <c r="D1383" s="3" t="s">
        <v>410</v>
      </c>
      <c r="E1383" s="4">
        <v>13247</v>
      </c>
      <c r="F1383" s="5">
        <v>23363</v>
      </c>
      <c r="G1383" s="4">
        <v>4</v>
      </c>
      <c r="H1383" s="7" t="s">
        <v>9</v>
      </c>
      <c r="I1383" s="35">
        <v>3551</v>
      </c>
      <c r="J1383" s="1" t="s">
        <v>19</v>
      </c>
      <c r="K1383" s="6" t="s">
        <v>20</v>
      </c>
      <c r="L1383" s="1">
        <v>126</v>
      </c>
      <c r="M1383" s="6" t="s">
        <v>50</v>
      </c>
      <c r="N1383" s="6" t="s">
        <v>22</v>
      </c>
      <c r="O1383" s="4">
        <v>6</v>
      </c>
      <c r="P1383" s="3"/>
      <c r="Q1383" s="6"/>
    </row>
    <row r="1384" spans="1:17" ht="18" customHeight="1" x14ac:dyDescent="0.3">
      <c r="A1384" s="1" t="s">
        <v>64</v>
      </c>
      <c r="B1384" s="2">
        <v>45671</v>
      </c>
      <c r="C1384" s="34">
        <v>45869</v>
      </c>
      <c r="D1384" s="3" t="s">
        <v>510</v>
      </c>
      <c r="E1384" s="4">
        <v>2763</v>
      </c>
      <c r="F1384" s="5">
        <v>23500</v>
      </c>
      <c r="G1384" s="4">
        <v>6</v>
      </c>
      <c r="H1384" s="7" t="s">
        <v>9</v>
      </c>
      <c r="I1384" s="35">
        <v>7350</v>
      </c>
      <c r="J1384" s="1" t="s">
        <v>19</v>
      </c>
      <c r="K1384" s="6" t="s">
        <v>20</v>
      </c>
      <c r="L1384" s="1">
        <v>159</v>
      </c>
      <c r="M1384" s="6" t="s">
        <v>21</v>
      </c>
      <c r="N1384" s="6"/>
      <c r="O1384" s="4">
        <v>6</v>
      </c>
      <c r="P1384" s="3"/>
      <c r="Q1384" s="6"/>
    </row>
    <row r="1385" spans="1:17" ht="18" customHeight="1" x14ac:dyDescent="0.3">
      <c r="A1385" s="1" t="s">
        <v>64</v>
      </c>
      <c r="B1385" s="2">
        <v>45672</v>
      </c>
      <c r="C1385" s="34">
        <v>45707</v>
      </c>
      <c r="D1385" s="3" t="s">
        <v>369</v>
      </c>
      <c r="E1385" s="4">
        <v>15468</v>
      </c>
      <c r="F1385" s="5">
        <v>23719</v>
      </c>
      <c r="G1385" s="4">
        <v>6</v>
      </c>
      <c r="H1385" s="7" t="s">
        <v>9</v>
      </c>
      <c r="I1385" s="35">
        <v>2211</v>
      </c>
      <c r="J1385" s="1" t="s">
        <v>19</v>
      </c>
      <c r="K1385" s="6" t="s">
        <v>20</v>
      </c>
      <c r="L1385" s="1">
        <v>159</v>
      </c>
      <c r="M1385" s="6" t="s">
        <v>21</v>
      </c>
      <c r="N1385" s="6"/>
      <c r="O1385" s="4">
        <v>6</v>
      </c>
      <c r="P1385" s="3"/>
      <c r="Q1385" s="6"/>
    </row>
    <row r="1386" spans="1:17" ht="18" customHeight="1" x14ac:dyDescent="0.3">
      <c r="A1386" s="1" t="s">
        <v>64</v>
      </c>
      <c r="B1386" s="2">
        <v>45672</v>
      </c>
      <c r="C1386" s="34">
        <v>45707</v>
      </c>
      <c r="D1386" s="3" t="s">
        <v>365</v>
      </c>
      <c r="E1386" s="4">
        <v>12777</v>
      </c>
      <c r="F1386" s="5">
        <v>23497</v>
      </c>
      <c r="G1386" s="4">
        <v>4</v>
      </c>
      <c r="H1386" s="7" t="s">
        <v>9</v>
      </c>
      <c r="I1386" s="35">
        <v>2347</v>
      </c>
      <c r="J1386" s="1" t="s">
        <v>19</v>
      </c>
      <c r="K1386" s="6" t="s">
        <v>20</v>
      </c>
      <c r="L1386" s="1">
        <v>159</v>
      </c>
      <c r="M1386" s="6" t="s">
        <v>21</v>
      </c>
      <c r="N1386" s="6"/>
      <c r="O1386" s="4">
        <v>4</v>
      </c>
      <c r="P1386" s="3"/>
      <c r="Q1386" s="6"/>
    </row>
    <row r="1387" spans="1:17" ht="18" customHeight="1" x14ac:dyDescent="0.3">
      <c r="A1387" s="1" t="s">
        <v>64</v>
      </c>
      <c r="B1387" s="2">
        <v>45672</v>
      </c>
      <c r="C1387" s="34">
        <v>45707</v>
      </c>
      <c r="D1387" s="3" t="s">
        <v>373</v>
      </c>
      <c r="E1387" s="4">
        <v>12779</v>
      </c>
      <c r="F1387" s="5">
        <v>23498</v>
      </c>
      <c r="G1387" s="4">
        <v>4</v>
      </c>
      <c r="H1387" s="7" t="s">
        <v>9</v>
      </c>
      <c r="I1387" s="35">
        <v>2347</v>
      </c>
      <c r="J1387" s="1" t="s">
        <v>19</v>
      </c>
      <c r="K1387" s="6" t="s">
        <v>20</v>
      </c>
      <c r="L1387" s="1">
        <v>159</v>
      </c>
      <c r="M1387" s="6" t="s">
        <v>21</v>
      </c>
      <c r="N1387" s="6"/>
      <c r="O1387" s="4">
        <v>4</v>
      </c>
      <c r="P1387" s="3"/>
      <c r="Q1387" s="6"/>
    </row>
    <row r="1388" spans="1:17" ht="18" customHeight="1" x14ac:dyDescent="0.3">
      <c r="A1388" s="1" t="s">
        <v>64</v>
      </c>
      <c r="B1388" s="2">
        <v>45673</v>
      </c>
      <c r="C1388" s="34">
        <v>45674</v>
      </c>
      <c r="D1388" s="3" t="s">
        <v>408</v>
      </c>
      <c r="E1388" s="4">
        <v>14298</v>
      </c>
      <c r="F1388" s="5">
        <v>23660</v>
      </c>
      <c r="G1388" s="4">
        <v>4</v>
      </c>
      <c r="H1388" s="7" t="s">
        <v>9</v>
      </c>
      <c r="I1388" s="35">
        <v>420</v>
      </c>
      <c r="J1388" s="1" t="s">
        <v>19</v>
      </c>
      <c r="K1388" s="6" t="s">
        <v>20</v>
      </c>
      <c r="L1388" s="1">
        <v>159</v>
      </c>
      <c r="M1388" s="6" t="s">
        <v>31</v>
      </c>
      <c r="N1388" s="6"/>
      <c r="O1388" s="4">
        <v>4</v>
      </c>
      <c r="P1388" s="3"/>
      <c r="Q1388" s="6"/>
    </row>
    <row r="1389" spans="1:17" ht="18" customHeight="1" x14ac:dyDescent="0.3">
      <c r="A1389" s="1" t="s">
        <v>64</v>
      </c>
      <c r="B1389" s="2">
        <v>45677</v>
      </c>
      <c r="C1389" s="34">
        <v>45680</v>
      </c>
      <c r="D1389" s="3" t="s">
        <v>306</v>
      </c>
      <c r="E1389" s="4">
        <v>14302</v>
      </c>
      <c r="F1389" s="5">
        <v>23672</v>
      </c>
      <c r="G1389" s="4">
        <v>4</v>
      </c>
      <c r="H1389" s="7" t="s">
        <v>9</v>
      </c>
      <c r="I1389" s="35">
        <v>1176</v>
      </c>
      <c r="J1389" s="1" t="s">
        <v>19</v>
      </c>
      <c r="K1389" s="6" t="s">
        <v>20</v>
      </c>
      <c r="L1389" s="1">
        <v>159</v>
      </c>
      <c r="M1389" s="6" t="s">
        <v>31</v>
      </c>
      <c r="N1389" s="6"/>
      <c r="O1389" s="4">
        <v>4</v>
      </c>
      <c r="P1389" s="3"/>
      <c r="Q1389" s="6"/>
    </row>
    <row r="1390" spans="1:17" ht="18" customHeight="1" x14ac:dyDescent="0.3">
      <c r="A1390" s="1" t="s">
        <v>64</v>
      </c>
      <c r="B1390" s="2">
        <v>45677</v>
      </c>
      <c r="C1390" s="34">
        <v>45680</v>
      </c>
      <c r="D1390" s="3" t="s">
        <v>295</v>
      </c>
      <c r="E1390" s="4">
        <v>14297</v>
      </c>
      <c r="F1390" s="5">
        <v>23684</v>
      </c>
      <c r="G1390" s="4">
        <v>5</v>
      </c>
      <c r="H1390" s="7" t="s">
        <v>9</v>
      </c>
      <c r="I1390" s="35">
        <v>1176</v>
      </c>
      <c r="J1390" s="1" t="s">
        <v>19</v>
      </c>
      <c r="K1390" s="6" t="s">
        <v>20</v>
      </c>
      <c r="L1390" s="1">
        <v>159</v>
      </c>
      <c r="M1390" s="6" t="s">
        <v>31</v>
      </c>
      <c r="N1390" s="6"/>
      <c r="O1390" s="4">
        <v>4</v>
      </c>
      <c r="P1390" s="3"/>
      <c r="Q1390" s="6"/>
    </row>
    <row r="1391" spans="1:17" ht="18" customHeight="1" x14ac:dyDescent="0.3">
      <c r="A1391" s="1" t="s">
        <v>64</v>
      </c>
      <c r="B1391" s="2">
        <v>45677</v>
      </c>
      <c r="C1391" s="34">
        <v>45679</v>
      </c>
      <c r="D1391" s="3" t="s">
        <v>411</v>
      </c>
      <c r="E1391" s="4">
        <v>14300</v>
      </c>
      <c r="F1391" s="5">
        <v>23696</v>
      </c>
      <c r="G1391" s="4">
        <v>4</v>
      </c>
      <c r="H1391" s="7" t="s">
        <v>9</v>
      </c>
      <c r="I1391" s="35">
        <v>882</v>
      </c>
      <c r="J1391" s="1" t="s">
        <v>19</v>
      </c>
      <c r="K1391" s="6" t="s">
        <v>20</v>
      </c>
      <c r="L1391" s="1">
        <v>159</v>
      </c>
      <c r="M1391" s="6" t="s">
        <v>31</v>
      </c>
      <c r="N1391" s="6"/>
      <c r="O1391" s="4">
        <v>4</v>
      </c>
      <c r="P1391" s="3"/>
      <c r="Q1391" s="6"/>
    </row>
    <row r="1392" spans="1:17" ht="18" customHeight="1" x14ac:dyDescent="0.3">
      <c r="A1392" s="1" t="s">
        <v>64</v>
      </c>
      <c r="B1392" s="2">
        <v>45677</v>
      </c>
      <c r="C1392" s="34">
        <v>46045</v>
      </c>
      <c r="D1392" s="3" t="s">
        <v>569</v>
      </c>
      <c r="E1392" s="4">
        <v>14680</v>
      </c>
      <c r="F1392" s="5">
        <v>24109</v>
      </c>
      <c r="G1392" s="4">
        <v>6</v>
      </c>
      <c r="H1392" s="7" t="s">
        <v>23</v>
      </c>
      <c r="I1392" s="35" t="s">
        <v>23</v>
      </c>
      <c r="J1392" s="1" t="s">
        <v>19</v>
      </c>
      <c r="K1392" s="6" t="s">
        <v>20</v>
      </c>
      <c r="L1392" s="1">
        <v>159</v>
      </c>
      <c r="M1392" s="6" t="s">
        <v>21</v>
      </c>
      <c r="N1392" s="6"/>
      <c r="O1392" s="4">
        <v>6</v>
      </c>
      <c r="P1392" s="3"/>
      <c r="Q1392" s="6"/>
    </row>
    <row r="1393" spans="1:17" ht="18" customHeight="1" x14ac:dyDescent="0.3">
      <c r="A1393" s="1" t="s">
        <v>64</v>
      </c>
      <c r="B1393" s="2">
        <v>45677</v>
      </c>
      <c r="C1393" s="34">
        <v>46045</v>
      </c>
      <c r="D1393" s="3" t="s">
        <v>509</v>
      </c>
      <c r="E1393" s="4">
        <v>13677</v>
      </c>
      <c r="F1393" s="5">
        <v>24115</v>
      </c>
      <c r="G1393" s="4">
        <v>6</v>
      </c>
      <c r="H1393" s="7" t="s">
        <v>23</v>
      </c>
      <c r="I1393" s="35" t="s">
        <v>23</v>
      </c>
      <c r="J1393" s="1" t="s">
        <v>19</v>
      </c>
      <c r="K1393" s="6" t="s">
        <v>20</v>
      </c>
      <c r="L1393" s="1">
        <v>159</v>
      </c>
      <c r="M1393" s="6" t="s">
        <v>21</v>
      </c>
      <c r="N1393" s="6"/>
      <c r="O1393" s="4">
        <v>6</v>
      </c>
      <c r="P1393" s="3"/>
      <c r="Q1393" s="6"/>
    </row>
    <row r="1394" spans="1:17" ht="18" customHeight="1" x14ac:dyDescent="0.3">
      <c r="A1394" s="1" t="s">
        <v>64</v>
      </c>
      <c r="B1394" s="2">
        <v>45677</v>
      </c>
      <c r="C1394" s="34">
        <v>46045</v>
      </c>
      <c r="D1394" s="3" t="s">
        <v>521</v>
      </c>
      <c r="E1394" s="4">
        <v>14266</v>
      </c>
      <c r="F1394" s="5">
        <v>24127</v>
      </c>
      <c r="G1394" s="4">
        <v>6</v>
      </c>
      <c r="H1394" s="7" t="s">
        <v>23</v>
      </c>
      <c r="I1394" s="35" t="s">
        <v>23</v>
      </c>
      <c r="J1394" s="1" t="s">
        <v>19</v>
      </c>
      <c r="K1394" s="6" t="s">
        <v>20</v>
      </c>
      <c r="L1394" s="1">
        <v>159</v>
      </c>
      <c r="M1394" s="6" t="s">
        <v>21</v>
      </c>
      <c r="N1394" s="6"/>
      <c r="O1394" s="4">
        <v>6</v>
      </c>
      <c r="P1394" s="3"/>
      <c r="Q1394" s="6"/>
    </row>
    <row r="1395" spans="1:17" ht="18" customHeight="1" x14ac:dyDescent="0.3">
      <c r="A1395" s="1" t="s">
        <v>64</v>
      </c>
      <c r="B1395" s="2">
        <v>45677</v>
      </c>
      <c r="C1395" s="34">
        <v>46045</v>
      </c>
      <c r="D1395" s="3" t="s">
        <v>586</v>
      </c>
      <c r="E1395" s="4">
        <v>12727</v>
      </c>
      <c r="F1395" s="5">
        <v>24121</v>
      </c>
      <c r="G1395" s="4">
        <v>6</v>
      </c>
      <c r="H1395" s="7" t="s">
        <v>23</v>
      </c>
      <c r="I1395" s="35" t="s">
        <v>23</v>
      </c>
      <c r="J1395" s="1" t="s">
        <v>19</v>
      </c>
      <c r="K1395" s="6" t="s">
        <v>20</v>
      </c>
      <c r="L1395" s="1">
        <v>159</v>
      </c>
      <c r="M1395" s="6" t="s">
        <v>21</v>
      </c>
      <c r="N1395" s="6"/>
      <c r="O1395" s="4">
        <v>6</v>
      </c>
      <c r="P1395" s="3"/>
      <c r="Q1395" s="6"/>
    </row>
    <row r="1396" spans="1:17" ht="18" customHeight="1" x14ac:dyDescent="0.3">
      <c r="A1396" s="1" t="s">
        <v>64</v>
      </c>
      <c r="B1396" s="2">
        <v>45678</v>
      </c>
      <c r="C1396" s="34">
        <v>45679</v>
      </c>
      <c r="D1396" s="3" t="s">
        <v>394</v>
      </c>
      <c r="E1396" s="4">
        <v>11513</v>
      </c>
      <c r="F1396" s="5">
        <v>23511</v>
      </c>
      <c r="G1396" s="4">
        <v>12</v>
      </c>
      <c r="H1396" s="7" t="s">
        <v>23</v>
      </c>
      <c r="I1396" s="35" t="s">
        <v>23</v>
      </c>
      <c r="J1396" s="1" t="s">
        <v>19</v>
      </c>
      <c r="K1396" s="6" t="s">
        <v>20</v>
      </c>
      <c r="L1396" s="1">
        <v>166</v>
      </c>
      <c r="M1396" s="6" t="s">
        <v>31</v>
      </c>
      <c r="N1396" s="6"/>
      <c r="O1396" s="4">
        <v>12</v>
      </c>
      <c r="P1396" s="3"/>
      <c r="Q1396" s="6"/>
    </row>
    <row r="1397" spans="1:17" ht="18" customHeight="1" x14ac:dyDescent="0.3">
      <c r="A1397" s="1" t="s">
        <v>64</v>
      </c>
      <c r="B1397" s="2">
        <v>45680</v>
      </c>
      <c r="C1397" s="34">
        <v>45729</v>
      </c>
      <c r="D1397" s="3" t="s">
        <v>321</v>
      </c>
      <c r="E1397" s="4">
        <v>13287</v>
      </c>
      <c r="F1397" s="5">
        <v>23413</v>
      </c>
      <c r="G1397" s="4">
        <v>8</v>
      </c>
      <c r="H1397" s="7" t="s">
        <v>9</v>
      </c>
      <c r="I1397" s="35">
        <v>5867</v>
      </c>
      <c r="J1397" s="1" t="s">
        <v>19</v>
      </c>
      <c r="K1397" s="6" t="s">
        <v>20</v>
      </c>
      <c r="L1397" s="1">
        <v>128</v>
      </c>
      <c r="M1397" s="6" t="s">
        <v>51</v>
      </c>
      <c r="N1397" s="6" t="s">
        <v>22</v>
      </c>
      <c r="O1397" s="4">
        <v>8</v>
      </c>
      <c r="P1397" s="3"/>
      <c r="Q1397" s="6"/>
    </row>
    <row r="1398" spans="1:17" ht="18" customHeight="1" x14ac:dyDescent="0.3">
      <c r="A1398" s="1" t="s">
        <v>64</v>
      </c>
      <c r="B1398" s="2">
        <v>45684</v>
      </c>
      <c r="C1398" s="34">
        <v>45861</v>
      </c>
      <c r="D1398" s="3" t="s">
        <v>530</v>
      </c>
      <c r="E1398" s="4">
        <v>10293</v>
      </c>
      <c r="F1398" s="5">
        <v>24139</v>
      </c>
      <c r="G1398" s="4">
        <v>6</v>
      </c>
      <c r="H1398" s="7" t="s">
        <v>9</v>
      </c>
      <c r="I1398" s="35">
        <v>6930</v>
      </c>
      <c r="J1398" s="1" t="s">
        <v>19</v>
      </c>
      <c r="K1398" s="6" t="s">
        <v>20</v>
      </c>
      <c r="L1398" s="1">
        <v>159</v>
      </c>
      <c r="M1398" s="6" t="s">
        <v>21</v>
      </c>
      <c r="N1398" s="6"/>
      <c r="O1398" s="4">
        <v>6</v>
      </c>
      <c r="P1398" s="3"/>
      <c r="Q1398" s="6"/>
    </row>
    <row r="1399" spans="1:17" ht="18" customHeight="1" x14ac:dyDescent="0.3">
      <c r="A1399" s="1" t="s">
        <v>64</v>
      </c>
      <c r="B1399" s="2">
        <v>45687</v>
      </c>
      <c r="C1399" s="34">
        <v>45729</v>
      </c>
      <c r="D1399" s="3" t="s">
        <v>319</v>
      </c>
      <c r="E1399" s="4">
        <v>13290</v>
      </c>
      <c r="F1399" s="5">
        <v>23414</v>
      </c>
      <c r="G1399" s="4">
        <v>8</v>
      </c>
      <c r="H1399" s="7" t="s">
        <v>9</v>
      </c>
      <c r="I1399" s="35">
        <v>4706</v>
      </c>
      <c r="J1399" s="1" t="s">
        <v>19</v>
      </c>
      <c r="K1399" s="6" t="s">
        <v>20</v>
      </c>
      <c r="L1399" s="1">
        <v>128</v>
      </c>
      <c r="M1399" s="6" t="s">
        <v>51</v>
      </c>
      <c r="N1399" s="6" t="s">
        <v>22</v>
      </c>
      <c r="O1399" s="4">
        <v>8</v>
      </c>
      <c r="P1399" s="3"/>
      <c r="Q1399" s="6"/>
    </row>
    <row r="1400" spans="1:17" ht="18" customHeight="1" x14ac:dyDescent="0.3">
      <c r="A1400" s="1" t="s">
        <v>64</v>
      </c>
      <c r="B1400" s="2">
        <v>45691</v>
      </c>
      <c r="C1400" s="34">
        <v>45861</v>
      </c>
      <c r="D1400" s="3" t="s">
        <v>532</v>
      </c>
      <c r="E1400" s="4">
        <v>11519</v>
      </c>
      <c r="F1400" s="5">
        <v>24106</v>
      </c>
      <c r="G1400" s="4">
        <v>6</v>
      </c>
      <c r="H1400" s="7" t="s">
        <v>9</v>
      </c>
      <c r="I1400" s="35">
        <v>5558</v>
      </c>
      <c r="J1400" s="1" t="s">
        <v>19</v>
      </c>
      <c r="K1400" s="6" t="s">
        <v>20</v>
      </c>
      <c r="L1400" s="1">
        <v>159</v>
      </c>
      <c r="M1400" s="6" t="s">
        <v>21</v>
      </c>
      <c r="N1400" s="6"/>
      <c r="O1400" s="4">
        <v>6</v>
      </c>
      <c r="P1400" s="3"/>
      <c r="Q1400" s="6"/>
    </row>
    <row r="1401" spans="1:17" ht="18" customHeight="1" x14ac:dyDescent="0.3">
      <c r="A1401" s="1" t="s">
        <v>64</v>
      </c>
      <c r="B1401" s="2">
        <v>45691</v>
      </c>
      <c r="C1401" s="34">
        <v>45861</v>
      </c>
      <c r="D1401" s="3" t="s">
        <v>533</v>
      </c>
      <c r="E1401" s="4">
        <v>9659</v>
      </c>
      <c r="F1401" s="5">
        <v>24112</v>
      </c>
      <c r="G1401" s="4">
        <v>6</v>
      </c>
      <c r="H1401" s="7" t="s">
        <v>9</v>
      </c>
      <c r="I1401" s="35">
        <v>5985</v>
      </c>
      <c r="J1401" s="1" t="s">
        <v>19</v>
      </c>
      <c r="K1401" s="6" t="s">
        <v>20</v>
      </c>
      <c r="L1401" s="1">
        <v>159</v>
      </c>
      <c r="M1401" s="6" t="s">
        <v>21</v>
      </c>
      <c r="N1401" s="6"/>
      <c r="O1401" s="4">
        <v>6</v>
      </c>
      <c r="P1401" s="3"/>
      <c r="Q1401" s="6"/>
    </row>
    <row r="1402" spans="1:17" ht="18" customHeight="1" x14ac:dyDescent="0.3">
      <c r="A1402" s="1" t="s">
        <v>64</v>
      </c>
      <c r="B1402" s="2">
        <v>45698</v>
      </c>
      <c r="C1402" s="34">
        <v>45730</v>
      </c>
      <c r="D1402" s="3" t="s">
        <v>418</v>
      </c>
      <c r="E1402" s="4">
        <v>13797</v>
      </c>
      <c r="F1402" s="5">
        <v>23465</v>
      </c>
      <c r="G1402" s="4">
        <v>6</v>
      </c>
      <c r="H1402" s="7" t="s">
        <v>23</v>
      </c>
      <c r="I1402" s="35" t="s">
        <v>23</v>
      </c>
      <c r="J1402" s="1" t="s">
        <v>19</v>
      </c>
      <c r="K1402" s="6" t="s">
        <v>20</v>
      </c>
      <c r="L1402" s="1">
        <v>128</v>
      </c>
      <c r="M1402" s="6" t="s">
        <v>31</v>
      </c>
      <c r="N1402" s="6" t="s">
        <v>22</v>
      </c>
      <c r="O1402" s="4">
        <v>6</v>
      </c>
      <c r="P1402" s="3"/>
      <c r="Q1402" s="6"/>
    </row>
    <row r="1403" spans="1:17" ht="18" customHeight="1" x14ac:dyDescent="0.3">
      <c r="A1403" s="1" t="s">
        <v>64</v>
      </c>
      <c r="B1403" s="2">
        <v>45698</v>
      </c>
      <c r="C1403" s="34">
        <v>45730</v>
      </c>
      <c r="D1403" s="3" t="s">
        <v>426</v>
      </c>
      <c r="E1403" s="4">
        <v>13811</v>
      </c>
      <c r="F1403" s="5">
        <v>23468</v>
      </c>
      <c r="G1403" s="4">
        <v>6</v>
      </c>
      <c r="H1403" s="7" t="s">
        <v>23</v>
      </c>
      <c r="I1403" s="35" t="s">
        <v>23</v>
      </c>
      <c r="J1403" s="1" t="s">
        <v>19</v>
      </c>
      <c r="K1403" s="6" t="s">
        <v>20</v>
      </c>
      <c r="L1403" s="1">
        <v>128</v>
      </c>
      <c r="M1403" s="6" t="s">
        <v>31</v>
      </c>
      <c r="N1403" s="6" t="s">
        <v>22</v>
      </c>
      <c r="O1403" s="4">
        <v>6</v>
      </c>
      <c r="P1403" s="3"/>
      <c r="Q1403" s="6"/>
    </row>
    <row r="1404" spans="1:17" ht="18" customHeight="1" x14ac:dyDescent="0.3">
      <c r="A1404" s="1" t="s">
        <v>64</v>
      </c>
      <c r="B1404" s="2">
        <v>45698</v>
      </c>
      <c r="C1404" s="34">
        <v>45730</v>
      </c>
      <c r="D1404" s="3" t="s">
        <v>67</v>
      </c>
      <c r="E1404" s="4">
        <v>13825</v>
      </c>
      <c r="F1404" s="5">
        <v>23469</v>
      </c>
      <c r="G1404" s="4">
        <v>6</v>
      </c>
      <c r="H1404" s="7" t="s">
        <v>23</v>
      </c>
      <c r="I1404" s="35" t="s">
        <v>23</v>
      </c>
      <c r="J1404" s="1" t="s">
        <v>19</v>
      </c>
      <c r="K1404" s="6" t="s">
        <v>20</v>
      </c>
      <c r="L1404" s="1">
        <v>128</v>
      </c>
      <c r="M1404" s="6" t="s">
        <v>31</v>
      </c>
      <c r="N1404" s="6" t="s">
        <v>22</v>
      </c>
      <c r="O1404" s="4">
        <v>6</v>
      </c>
      <c r="P1404" s="3"/>
      <c r="Q1404" s="6"/>
    </row>
    <row r="1405" spans="1:17" ht="18" customHeight="1" x14ac:dyDescent="0.3">
      <c r="A1405" s="1" t="s">
        <v>64</v>
      </c>
      <c r="B1405" s="2">
        <v>45698</v>
      </c>
      <c r="C1405" s="34">
        <v>45713</v>
      </c>
      <c r="D1405" s="3" t="s">
        <v>809</v>
      </c>
      <c r="E1405" s="4">
        <v>14088</v>
      </c>
      <c r="F1405" s="5">
        <v>23523</v>
      </c>
      <c r="G1405" s="4">
        <v>12</v>
      </c>
      <c r="H1405" s="7" t="s">
        <v>23</v>
      </c>
      <c r="I1405" s="35" t="s">
        <v>23</v>
      </c>
      <c r="J1405" s="1" t="s">
        <v>19</v>
      </c>
      <c r="K1405" s="6" t="s">
        <v>40</v>
      </c>
      <c r="L1405" s="1">
        <v>126</v>
      </c>
      <c r="M1405" s="6" t="s">
        <v>50</v>
      </c>
      <c r="N1405" s="6" t="s">
        <v>41</v>
      </c>
      <c r="O1405" s="4">
        <v>12</v>
      </c>
      <c r="P1405" s="3"/>
      <c r="Q1405" s="6"/>
    </row>
    <row r="1406" spans="1:17" ht="18" customHeight="1" x14ac:dyDescent="0.3">
      <c r="A1406" s="1" t="s">
        <v>64</v>
      </c>
      <c r="B1406" s="2">
        <v>45701</v>
      </c>
      <c r="C1406" s="34">
        <v>45911</v>
      </c>
      <c r="D1406" s="3" t="s">
        <v>620</v>
      </c>
      <c r="E1406" s="4">
        <v>7142</v>
      </c>
      <c r="F1406" s="5">
        <v>23521</v>
      </c>
      <c r="G1406" s="4">
        <v>8</v>
      </c>
      <c r="H1406" s="7" t="s">
        <v>9</v>
      </c>
      <c r="I1406" s="35">
        <v>12852</v>
      </c>
      <c r="J1406" s="1" t="s">
        <v>19</v>
      </c>
      <c r="K1406" s="6" t="s">
        <v>20</v>
      </c>
      <c r="L1406" s="1">
        <v>144</v>
      </c>
      <c r="M1406" s="6" t="s">
        <v>65</v>
      </c>
      <c r="N1406" s="6" t="s">
        <v>22</v>
      </c>
      <c r="O1406" s="4">
        <v>8</v>
      </c>
      <c r="P1406" s="3"/>
      <c r="Q1406" s="6"/>
    </row>
    <row r="1407" spans="1:17" ht="18" customHeight="1" x14ac:dyDescent="0.3">
      <c r="A1407" s="1" t="s">
        <v>64</v>
      </c>
      <c r="B1407" s="2">
        <v>45705</v>
      </c>
      <c r="C1407" s="34">
        <v>45862</v>
      </c>
      <c r="D1407" s="3" t="s">
        <v>549</v>
      </c>
      <c r="E1407" s="4">
        <v>7069</v>
      </c>
      <c r="F1407" s="5">
        <v>24103</v>
      </c>
      <c r="G1407" s="4">
        <v>12</v>
      </c>
      <c r="H1407" s="7" t="s">
        <v>9</v>
      </c>
      <c r="I1407" s="35">
        <v>11339</v>
      </c>
      <c r="J1407" s="1" t="s">
        <v>19</v>
      </c>
      <c r="K1407" s="6" t="s">
        <v>20</v>
      </c>
      <c r="L1407" s="1">
        <v>126</v>
      </c>
      <c r="M1407" s="6" t="s">
        <v>50</v>
      </c>
      <c r="N1407" s="6"/>
      <c r="O1407" s="4">
        <v>2</v>
      </c>
      <c r="P1407" s="3"/>
      <c r="Q1407" s="6"/>
    </row>
    <row r="1408" spans="1:17" ht="18" customHeight="1" x14ac:dyDescent="0.3">
      <c r="A1408" s="1" t="s">
        <v>64</v>
      </c>
      <c r="B1408" s="2">
        <v>45705</v>
      </c>
      <c r="C1408" s="34">
        <v>45707</v>
      </c>
      <c r="D1408" s="3" t="s">
        <v>294</v>
      </c>
      <c r="E1408" s="4">
        <v>14301</v>
      </c>
      <c r="F1408" s="5">
        <v>23625</v>
      </c>
      <c r="G1408" s="4">
        <v>4</v>
      </c>
      <c r="H1408" s="7" t="s">
        <v>9</v>
      </c>
      <c r="I1408" s="35">
        <v>882</v>
      </c>
      <c r="J1408" s="1" t="s">
        <v>19</v>
      </c>
      <c r="K1408" s="6" t="s">
        <v>20</v>
      </c>
      <c r="L1408" s="1">
        <v>159</v>
      </c>
      <c r="M1408" s="6" t="s">
        <v>31</v>
      </c>
      <c r="N1408" s="6"/>
      <c r="O1408" s="4">
        <v>4</v>
      </c>
      <c r="P1408" s="3"/>
      <c r="Q1408" s="6"/>
    </row>
    <row r="1409" spans="1:17" ht="18" customHeight="1" x14ac:dyDescent="0.3">
      <c r="A1409" s="1" t="s">
        <v>64</v>
      </c>
      <c r="B1409" s="2">
        <v>45705</v>
      </c>
      <c r="C1409" s="34">
        <v>45707</v>
      </c>
      <c r="D1409" s="3" t="s">
        <v>296</v>
      </c>
      <c r="E1409" s="4">
        <v>14296</v>
      </c>
      <c r="F1409" s="5">
        <v>23637</v>
      </c>
      <c r="G1409" s="4">
        <v>5</v>
      </c>
      <c r="H1409" s="7" t="s">
        <v>9</v>
      </c>
      <c r="I1409" s="35">
        <v>882</v>
      </c>
      <c r="J1409" s="1" t="s">
        <v>19</v>
      </c>
      <c r="K1409" s="6" t="s">
        <v>20</v>
      </c>
      <c r="L1409" s="1">
        <v>159</v>
      </c>
      <c r="M1409" s="6" t="s">
        <v>31</v>
      </c>
      <c r="N1409" s="6"/>
      <c r="O1409" s="4">
        <v>4</v>
      </c>
      <c r="P1409" s="3"/>
      <c r="Q1409" s="6"/>
    </row>
    <row r="1410" spans="1:17" ht="18" customHeight="1" x14ac:dyDescent="0.3">
      <c r="A1410" s="1" t="s">
        <v>64</v>
      </c>
      <c r="B1410" s="2">
        <v>45705</v>
      </c>
      <c r="C1410" s="34">
        <v>45707</v>
      </c>
      <c r="D1410" s="3" t="s">
        <v>407</v>
      </c>
      <c r="E1410" s="4">
        <v>14299</v>
      </c>
      <c r="F1410" s="5">
        <v>23649</v>
      </c>
      <c r="G1410" s="4">
        <v>4</v>
      </c>
      <c r="H1410" s="7" t="s">
        <v>9</v>
      </c>
      <c r="I1410" s="35">
        <v>882</v>
      </c>
      <c r="J1410" s="1" t="s">
        <v>19</v>
      </c>
      <c r="K1410" s="6" t="s">
        <v>20</v>
      </c>
      <c r="L1410" s="1">
        <v>159</v>
      </c>
      <c r="M1410" s="6" t="s">
        <v>31</v>
      </c>
      <c r="N1410" s="6"/>
      <c r="O1410" s="4">
        <v>4</v>
      </c>
      <c r="P1410" s="3"/>
      <c r="Q1410" s="6"/>
    </row>
    <row r="1411" spans="1:17" ht="18" customHeight="1" x14ac:dyDescent="0.3">
      <c r="A1411" s="1" t="s">
        <v>64</v>
      </c>
      <c r="B1411" s="2">
        <v>45705</v>
      </c>
      <c r="C1411" s="34">
        <v>45705</v>
      </c>
      <c r="D1411" s="3" t="s">
        <v>313</v>
      </c>
      <c r="E1411" s="4">
        <v>11063</v>
      </c>
      <c r="F1411" s="5">
        <v>23730</v>
      </c>
      <c r="G1411" s="4">
        <v>10</v>
      </c>
      <c r="H1411" s="7" t="s">
        <v>23</v>
      </c>
      <c r="I1411" s="35" t="s">
        <v>23</v>
      </c>
      <c r="J1411" s="1" t="s">
        <v>19</v>
      </c>
      <c r="K1411" s="6" t="s">
        <v>20</v>
      </c>
      <c r="L1411" s="1">
        <v>124</v>
      </c>
      <c r="M1411" s="6" t="s">
        <v>31</v>
      </c>
      <c r="N1411" s="6" t="s">
        <v>22</v>
      </c>
      <c r="O1411" s="4">
        <v>10</v>
      </c>
      <c r="P1411" s="3"/>
      <c r="Q1411" s="6"/>
    </row>
    <row r="1412" spans="1:17" ht="18" customHeight="1" x14ac:dyDescent="0.3">
      <c r="A1412" s="1" t="s">
        <v>64</v>
      </c>
      <c r="B1412" s="2">
        <v>45706</v>
      </c>
      <c r="C1412" s="34">
        <v>45708</v>
      </c>
      <c r="D1412" s="3" t="s">
        <v>290</v>
      </c>
      <c r="E1412" s="4">
        <v>11067</v>
      </c>
      <c r="F1412" s="5">
        <v>23740</v>
      </c>
      <c r="G1412" s="4">
        <v>10</v>
      </c>
      <c r="H1412" s="7" t="s">
        <v>23</v>
      </c>
      <c r="I1412" s="35" t="s">
        <v>23</v>
      </c>
      <c r="J1412" s="1" t="s">
        <v>19</v>
      </c>
      <c r="K1412" s="6" t="s">
        <v>20</v>
      </c>
      <c r="L1412" s="1">
        <v>124</v>
      </c>
      <c r="M1412" s="6" t="s">
        <v>31</v>
      </c>
      <c r="N1412" s="6" t="s">
        <v>22</v>
      </c>
      <c r="O1412" s="4">
        <v>10</v>
      </c>
      <c r="P1412" s="3"/>
      <c r="Q1412" s="6"/>
    </row>
    <row r="1413" spans="1:17" ht="18" customHeight="1" x14ac:dyDescent="0.3">
      <c r="A1413" s="1" t="s">
        <v>64</v>
      </c>
      <c r="B1413" s="2">
        <v>45706</v>
      </c>
      <c r="C1413" s="34">
        <v>45707</v>
      </c>
      <c r="D1413" s="3" t="s">
        <v>394</v>
      </c>
      <c r="E1413" s="4">
        <v>11513</v>
      </c>
      <c r="F1413" s="5">
        <v>23512</v>
      </c>
      <c r="G1413" s="4">
        <v>12</v>
      </c>
      <c r="H1413" s="7" t="s">
        <v>23</v>
      </c>
      <c r="I1413" s="35" t="s">
        <v>23</v>
      </c>
      <c r="J1413" s="1" t="s">
        <v>19</v>
      </c>
      <c r="K1413" s="6" t="s">
        <v>20</v>
      </c>
      <c r="L1413" s="1">
        <v>166</v>
      </c>
      <c r="M1413" s="6" t="s">
        <v>31</v>
      </c>
      <c r="N1413" s="6"/>
      <c r="O1413" s="4">
        <v>12</v>
      </c>
      <c r="P1413" s="3"/>
      <c r="Q1413" s="6"/>
    </row>
    <row r="1414" spans="1:17" ht="18" customHeight="1" x14ac:dyDescent="0.3">
      <c r="A1414" s="1" t="s">
        <v>64</v>
      </c>
      <c r="B1414" s="2">
        <v>45708</v>
      </c>
      <c r="C1414" s="34">
        <v>45709</v>
      </c>
      <c r="D1414" s="3" t="s">
        <v>408</v>
      </c>
      <c r="E1414" s="4">
        <v>14298</v>
      </c>
      <c r="F1414" s="5">
        <v>23661</v>
      </c>
      <c r="G1414" s="4">
        <v>4</v>
      </c>
      <c r="H1414" s="7" t="s">
        <v>9</v>
      </c>
      <c r="I1414" s="35">
        <v>420</v>
      </c>
      <c r="J1414" s="1" t="s">
        <v>19</v>
      </c>
      <c r="K1414" s="6" t="s">
        <v>20</v>
      </c>
      <c r="L1414" s="1">
        <v>159</v>
      </c>
      <c r="M1414" s="6" t="s">
        <v>31</v>
      </c>
      <c r="N1414" s="6"/>
      <c r="O1414" s="4">
        <v>4</v>
      </c>
      <c r="P1414" s="3"/>
      <c r="Q1414" s="6"/>
    </row>
    <row r="1415" spans="1:17" ht="18" customHeight="1" x14ac:dyDescent="0.3">
      <c r="A1415" s="1" t="s">
        <v>64</v>
      </c>
      <c r="B1415" s="2">
        <v>45712</v>
      </c>
      <c r="C1415" s="34">
        <v>45715</v>
      </c>
      <c r="D1415" s="3" t="s">
        <v>306</v>
      </c>
      <c r="E1415" s="4">
        <v>14302</v>
      </c>
      <c r="F1415" s="5">
        <v>23673</v>
      </c>
      <c r="G1415" s="4">
        <v>4</v>
      </c>
      <c r="H1415" s="7" t="s">
        <v>9</v>
      </c>
      <c r="I1415" s="35">
        <v>1176</v>
      </c>
      <c r="J1415" s="1" t="s">
        <v>19</v>
      </c>
      <c r="K1415" s="6" t="s">
        <v>20</v>
      </c>
      <c r="L1415" s="1">
        <v>159</v>
      </c>
      <c r="M1415" s="6" t="s">
        <v>31</v>
      </c>
      <c r="N1415" s="6"/>
      <c r="O1415" s="4">
        <v>4</v>
      </c>
      <c r="P1415" s="3"/>
      <c r="Q1415" s="6"/>
    </row>
    <row r="1416" spans="1:17" ht="18" customHeight="1" x14ac:dyDescent="0.3">
      <c r="A1416" s="1" t="s">
        <v>64</v>
      </c>
      <c r="B1416" s="2">
        <v>45712</v>
      </c>
      <c r="C1416" s="34">
        <v>45715</v>
      </c>
      <c r="D1416" s="3" t="s">
        <v>295</v>
      </c>
      <c r="E1416" s="4">
        <v>14297</v>
      </c>
      <c r="F1416" s="5">
        <v>23685</v>
      </c>
      <c r="G1416" s="4">
        <v>5</v>
      </c>
      <c r="H1416" s="7" t="s">
        <v>9</v>
      </c>
      <c r="I1416" s="35">
        <v>1176</v>
      </c>
      <c r="J1416" s="1" t="s">
        <v>19</v>
      </c>
      <c r="K1416" s="6" t="s">
        <v>20</v>
      </c>
      <c r="L1416" s="1">
        <v>159</v>
      </c>
      <c r="M1416" s="6" t="s">
        <v>31</v>
      </c>
      <c r="N1416" s="6"/>
      <c r="O1416" s="4">
        <v>4</v>
      </c>
      <c r="P1416" s="3"/>
      <c r="Q1416" s="6"/>
    </row>
    <row r="1417" spans="1:17" ht="18" customHeight="1" x14ac:dyDescent="0.3">
      <c r="A1417" s="1" t="s">
        <v>64</v>
      </c>
      <c r="B1417" s="2">
        <v>45712</v>
      </c>
      <c r="C1417" s="34">
        <v>45714</v>
      </c>
      <c r="D1417" s="3" t="s">
        <v>411</v>
      </c>
      <c r="E1417" s="4">
        <v>14300</v>
      </c>
      <c r="F1417" s="5">
        <v>23697</v>
      </c>
      <c r="G1417" s="4">
        <v>4</v>
      </c>
      <c r="H1417" s="7" t="s">
        <v>9</v>
      </c>
      <c r="I1417" s="35">
        <v>882</v>
      </c>
      <c r="J1417" s="1" t="s">
        <v>19</v>
      </c>
      <c r="K1417" s="6" t="s">
        <v>20</v>
      </c>
      <c r="L1417" s="1">
        <v>159</v>
      </c>
      <c r="M1417" s="6" t="s">
        <v>31</v>
      </c>
      <c r="N1417" s="6"/>
      <c r="O1417" s="4">
        <v>4</v>
      </c>
      <c r="P1417" s="3"/>
      <c r="Q1417" s="6"/>
    </row>
    <row r="1418" spans="1:17" ht="18" customHeight="1" x14ac:dyDescent="0.3">
      <c r="A1418" s="1" t="s">
        <v>64</v>
      </c>
      <c r="B1418" s="2">
        <v>45726</v>
      </c>
      <c r="C1418" s="34">
        <v>45726</v>
      </c>
      <c r="D1418" s="3" t="s">
        <v>313</v>
      </c>
      <c r="E1418" s="4">
        <v>11063</v>
      </c>
      <c r="F1418" s="5">
        <v>23731</v>
      </c>
      <c r="G1418" s="4">
        <v>10</v>
      </c>
      <c r="H1418" s="7" t="s">
        <v>23</v>
      </c>
      <c r="I1418" s="35" t="s">
        <v>23</v>
      </c>
      <c r="J1418" s="1" t="s">
        <v>19</v>
      </c>
      <c r="K1418" s="6" t="s">
        <v>20</v>
      </c>
      <c r="L1418" s="1">
        <v>124</v>
      </c>
      <c r="M1418" s="6" t="s">
        <v>31</v>
      </c>
      <c r="N1418" s="6" t="s">
        <v>22</v>
      </c>
      <c r="O1418" s="4">
        <v>10</v>
      </c>
      <c r="P1418" s="3"/>
      <c r="Q1418" s="6"/>
    </row>
    <row r="1419" spans="1:17" ht="18" customHeight="1" x14ac:dyDescent="0.3">
      <c r="A1419" s="1" t="s">
        <v>64</v>
      </c>
      <c r="B1419" s="2">
        <v>45726</v>
      </c>
      <c r="C1419" s="34">
        <v>45940</v>
      </c>
      <c r="D1419" s="3" t="s">
        <v>534</v>
      </c>
      <c r="E1419" s="4">
        <v>14524</v>
      </c>
      <c r="F1419" s="5">
        <v>24145</v>
      </c>
      <c r="G1419" s="4">
        <v>18</v>
      </c>
      <c r="H1419" s="7" t="s">
        <v>23</v>
      </c>
      <c r="I1419" s="35" t="s">
        <v>23</v>
      </c>
      <c r="J1419" s="1" t="s">
        <v>19</v>
      </c>
      <c r="K1419" s="6" t="s">
        <v>20</v>
      </c>
      <c r="L1419" s="1">
        <v>173</v>
      </c>
      <c r="M1419" s="6" t="s">
        <v>168</v>
      </c>
      <c r="N1419" s="6" t="s">
        <v>172</v>
      </c>
      <c r="O1419" s="4">
        <v>18</v>
      </c>
      <c r="P1419" s="3"/>
      <c r="Q1419" s="6"/>
    </row>
    <row r="1420" spans="1:17" ht="18" customHeight="1" x14ac:dyDescent="0.3">
      <c r="A1420" s="1" t="s">
        <v>64</v>
      </c>
      <c r="B1420" s="2">
        <v>45726</v>
      </c>
      <c r="C1420" s="34">
        <v>45729</v>
      </c>
      <c r="D1420" s="3" t="s">
        <v>415</v>
      </c>
      <c r="E1420" s="4">
        <v>13814</v>
      </c>
      <c r="F1420" s="5">
        <v>23486</v>
      </c>
      <c r="G1420" s="4">
        <v>8</v>
      </c>
      <c r="H1420" s="7" t="s">
        <v>23</v>
      </c>
      <c r="I1420" s="35" t="s">
        <v>23</v>
      </c>
      <c r="J1420" s="1" t="s">
        <v>19</v>
      </c>
      <c r="K1420" s="6" t="s">
        <v>20</v>
      </c>
      <c r="L1420" s="1">
        <v>128</v>
      </c>
      <c r="M1420" s="6" t="s">
        <v>31</v>
      </c>
      <c r="N1420" s="6" t="s">
        <v>22</v>
      </c>
      <c r="O1420" s="4">
        <v>6</v>
      </c>
      <c r="P1420" s="3"/>
      <c r="Q1420" s="6"/>
    </row>
    <row r="1421" spans="1:17" ht="18" customHeight="1" x14ac:dyDescent="0.3">
      <c r="A1421" s="1" t="s">
        <v>64</v>
      </c>
      <c r="B1421" s="2">
        <v>45726</v>
      </c>
      <c r="C1421" s="34">
        <v>45729</v>
      </c>
      <c r="D1421" s="3" t="s">
        <v>416</v>
      </c>
      <c r="E1421" s="4">
        <v>13817</v>
      </c>
      <c r="F1421" s="5">
        <v>23473</v>
      </c>
      <c r="G1421" s="4">
        <v>8</v>
      </c>
      <c r="H1421" s="7" t="s">
        <v>23</v>
      </c>
      <c r="I1421" s="35" t="s">
        <v>23</v>
      </c>
      <c r="J1421" s="1" t="s">
        <v>19</v>
      </c>
      <c r="K1421" s="6" t="s">
        <v>20</v>
      </c>
      <c r="L1421" s="1">
        <v>128</v>
      </c>
      <c r="M1421" s="6" t="s">
        <v>31</v>
      </c>
      <c r="N1421" s="6" t="s">
        <v>22</v>
      </c>
      <c r="O1421" s="4">
        <v>8</v>
      </c>
      <c r="P1421" s="3"/>
      <c r="Q1421" s="6"/>
    </row>
    <row r="1422" spans="1:17" ht="18" customHeight="1" x14ac:dyDescent="0.3">
      <c r="A1422" s="1" t="s">
        <v>64</v>
      </c>
      <c r="B1422" s="2">
        <v>45726</v>
      </c>
      <c r="C1422" s="34">
        <v>45729</v>
      </c>
      <c r="D1422" s="3" t="s">
        <v>417</v>
      </c>
      <c r="E1422" s="4">
        <v>13819</v>
      </c>
      <c r="F1422" s="5">
        <v>23471</v>
      </c>
      <c r="G1422" s="4">
        <v>8</v>
      </c>
      <c r="H1422" s="7" t="s">
        <v>23</v>
      </c>
      <c r="I1422" s="35" t="s">
        <v>23</v>
      </c>
      <c r="J1422" s="1" t="s">
        <v>19</v>
      </c>
      <c r="K1422" s="6" t="s">
        <v>20</v>
      </c>
      <c r="L1422" s="1">
        <v>128</v>
      </c>
      <c r="M1422" s="6" t="s">
        <v>31</v>
      </c>
      <c r="N1422" s="6" t="s">
        <v>22</v>
      </c>
      <c r="O1422" s="4">
        <v>8</v>
      </c>
      <c r="P1422" s="3"/>
      <c r="Q1422" s="6"/>
    </row>
    <row r="1423" spans="1:17" ht="18" customHeight="1" x14ac:dyDescent="0.3">
      <c r="A1423" s="1" t="s">
        <v>64</v>
      </c>
      <c r="B1423" s="2">
        <v>45727</v>
      </c>
      <c r="C1423" s="34">
        <v>45729</v>
      </c>
      <c r="D1423" s="3" t="s">
        <v>290</v>
      </c>
      <c r="E1423" s="4">
        <v>11067</v>
      </c>
      <c r="F1423" s="5">
        <v>23741</v>
      </c>
      <c r="G1423" s="4">
        <v>10</v>
      </c>
      <c r="H1423" s="7" t="s">
        <v>23</v>
      </c>
      <c r="I1423" s="35" t="s">
        <v>23</v>
      </c>
      <c r="J1423" s="1" t="s">
        <v>19</v>
      </c>
      <c r="K1423" s="6" t="s">
        <v>20</v>
      </c>
      <c r="L1423" s="1">
        <v>124</v>
      </c>
      <c r="M1423" s="6" t="s">
        <v>31</v>
      </c>
      <c r="N1423" s="6" t="s">
        <v>22</v>
      </c>
      <c r="O1423" s="4">
        <v>10</v>
      </c>
      <c r="P1423" s="3"/>
      <c r="Q1423" s="6"/>
    </row>
    <row r="1424" spans="1:17" ht="18" customHeight="1" x14ac:dyDescent="0.3">
      <c r="A1424" s="1" t="s">
        <v>64</v>
      </c>
      <c r="B1424" s="2">
        <v>45733</v>
      </c>
      <c r="C1424" s="34">
        <v>45735</v>
      </c>
      <c r="D1424" s="3" t="s">
        <v>294</v>
      </c>
      <c r="E1424" s="4">
        <v>14301</v>
      </c>
      <c r="F1424" s="5">
        <v>23626</v>
      </c>
      <c r="G1424" s="4">
        <v>4</v>
      </c>
      <c r="H1424" s="7" t="s">
        <v>9</v>
      </c>
      <c r="I1424" s="35">
        <v>882</v>
      </c>
      <c r="J1424" s="1" t="s">
        <v>19</v>
      </c>
      <c r="K1424" s="6" t="s">
        <v>20</v>
      </c>
      <c r="L1424" s="1">
        <v>159</v>
      </c>
      <c r="M1424" s="6" t="s">
        <v>31</v>
      </c>
      <c r="N1424" s="6"/>
      <c r="O1424" s="4">
        <v>4</v>
      </c>
      <c r="P1424" s="3"/>
      <c r="Q1424" s="6"/>
    </row>
    <row r="1425" spans="1:17" ht="18" customHeight="1" x14ac:dyDescent="0.3">
      <c r="A1425" s="1" t="s">
        <v>64</v>
      </c>
      <c r="B1425" s="2">
        <v>45733</v>
      </c>
      <c r="C1425" s="34">
        <v>45735</v>
      </c>
      <c r="D1425" s="3" t="s">
        <v>296</v>
      </c>
      <c r="E1425" s="4">
        <v>14296</v>
      </c>
      <c r="F1425" s="5">
        <v>23638</v>
      </c>
      <c r="G1425" s="4">
        <v>5</v>
      </c>
      <c r="H1425" s="7" t="s">
        <v>9</v>
      </c>
      <c r="I1425" s="35">
        <v>882</v>
      </c>
      <c r="J1425" s="1" t="s">
        <v>19</v>
      </c>
      <c r="K1425" s="6" t="s">
        <v>20</v>
      </c>
      <c r="L1425" s="1">
        <v>159</v>
      </c>
      <c r="M1425" s="6" t="s">
        <v>31</v>
      </c>
      <c r="N1425" s="6"/>
      <c r="O1425" s="4">
        <v>4</v>
      </c>
      <c r="P1425" s="3"/>
      <c r="Q1425" s="6"/>
    </row>
    <row r="1426" spans="1:17" ht="18" customHeight="1" x14ac:dyDescent="0.3">
      <c r="A1426" s="1" t="s">
        <v>64</v>
      </c>
      <c r="B1426" s="2">
        <v>45733</v>
      </c>
      <c r="C1426" s="34">
        <v>45735</v>
      </c>
      <c r="D1426" s="3" t="s">
        <v>407</v>
      </c>
      <c r="E1426" s="4">
        <v>14299</v>
      </c>
      <c r="F1426" s="5">
        <v>23650</v>
      </c>
      <c r="G1426" s="4">
        <v>4</v>
      </c>
      <c r="H1426" s="7" t="s">
        <v>9</v>
      </c>
      <c r="I1426" s="35">
        <v>882</v>
      </c>
      <c r="J1426" s="1" t="s">
        <v>19</v>
      </c>
      <c r="K1426" s="6" t="s">
        <v>20</v>
      </c>
      <c r="L1426" s="1">
        <v>159</v>
      </c>
      <c r="M1426" s="6" t="s">
        <v>31</v>
      </c>
      <c r="N1426" s="6"/>
      <c r="O1426" s="4">
        <v>4</v>
      </c>
      <c r="P1426" s="3"/>
      <c r="Q1426" s="6"/>
    </row>
    <row r="1427" spans="1:17" ht="18" customHeight="1" x14ac:dyDescent="0.3">
      <c r="A1427" s="1" t="s">
        <v>64</v>
      </c>
      <c r="B1427" s="2">
        <v>45733</v>
      </c>
      <c r="C1427" s="34">
        <v>46101</v>
      </c>
      <c r="D1427" s="3" t="s">
        <v>605</v>
      </c>
      <c r="E1427" s="4">
        <v>14456</v>
      </c>
      <c r="F1427" s="5">
        <v>24147</v>
      </c>
      <c r="G1427" s="4">
        <v>6</v>
      </c>
      <c r="H1427" s="7" t="s">
        <v>23</v>
      </c>
      <c r="I1427" s="35" t="s">
        <v>23</v>
      </c>
      <c r="J1427" s="1" t="s">
        <v>19</v>
      </c>
      <c r="K1427" s="6" t="s">
        <v>20</v>
      </c>
      <c r="L1427" s="1">
        <v>128</v>
      </c>
      <c r="M1427" s="6" t="s">
        <v>51</v>
      </c>
      <c r="N1427" s="6" t="s">
        <v>22</v>
      </c>
      <c r="O1427" s="4">
        <v>6</v>
      </c>
      <c r="P1427" s="3"/>
      <c r="Q1427" s="6"/>
    </row>
    <row r="1428" spans="1:17" ht="18" customHeight="1" x14ac:dyDescent="0.3">
      <c r="A1428" s="1" t="s">
        <v>64</v>
      </c>
      <c r="B1428" s="2">
        <v>45733</v>
      </c>
      <c r="C1428" s="34">
        <v>46101</v>
      </c>
      <c r="D1428" s="3" t="s">
        <v>606</v>
      </c>
      <c r="E1428" s="4">
        <v>14124</v>
      </c>
      <c r="F1428" s="5">
        <v>24151</v>
      </c>
      <c r="G1428" s="4">
        <v>6</v>
      </c>
      <c r="H1428" s="7" t="s">
        <v>23</v>
      </c>
      <c r="I1428" s="35" t="s">
        <v>23</v>
      </c>
      <c r="J1428" s="1" t="s">
        <v>19</v>
      </c>
      <c r="K1428" s="6" t="s">
        <v>20</v>
      </c>
      <c r="L1428" s="1">
        <v>128</v>
      </c>
      <c r="M1428" s="6" t="s">
        <v>51</v>
      </c>
      <c r="N1428" s="6"/>
      <c r="O1428" s="4">
        <v>6</v>
      </c>
      <c r="P1428" s="3"/>
      <c r="Q1428" s="6"/>
    </row>
    <row r="1429" spans="1:17" ht="18" customHeight="1" x14ac:dyDescent="0.3">
      <c r="A1429" s="1" t="s">
        <v>64</v>
      </c>
      <c r="B1429" s="2">
        <v>45733</v>
      </c>
      <c r="C1429" s="34">
        <v>46094</v>
      </c>
      <c r="D1429" s="3" t="s">
        <v>564</v>
      </c>
      <c r="E1429" s="4">
        <v>13909</v>
      </c>
      <c r="F1429" s="5">
        <v>24080</v>
      </c>
      <c r="G1429" s="4">
        <v>6</v>
      </c>
      <c r="H1429" s="7" t="s">
        <v>23</v>
      </c>
      <c r="I1429" s="35" t="s">
        <v>23</v>
      </c>
      <c r="J1429" s="1" t="s">
        <v>19</v>
      </c>
      <c r="K1429" s="6" t="s">
        <v>20</v>
      </c>
      <c r="L1429" s="1">
        <v>126</v>
      </c>
      <c r="M1429" s="6" t="s">
        <v>50</v>
      </c>
      <c r="N1429" s="6"/>
      <c r="O1429" s="4">
        <v>6</v>
      </c>
      <c r="P1429" s="3"/>
      <c r="Q1429" s="6"/>
    </row>
    <row r="1430" spans="1:17" ht="18" customHeight="1" x14ac:dyDescent="0.3">
      <c r="A1430" s="1" t="s">
        <v>64</v>
      </c>
      <c r="B1430" s="2">
        <v>45736</v>
      </c>
      <c r="C1430" s="34">
        <v>45905</v>
      </c>
      <c r="D1430" s="3" t="s">
        <v>593</v>
      </c>
      <c r="E1430" s="4">
        <v>12700</v>
      </c>
      <c r="F1430" s="5">
        <v>23415</v>
      </c>
      <c r="G1430" s="4">
        <v>8</v>
      </c>
      <c r="H1430" s="7" t="s">
        <v>9</v>
      </c>
      <c r="I1430" s="35">
        <v>13514</v>
      </c>
      <c r="J1430" s="1" t="s">
        <v>19</v>
      </c>
      <c r="K1430" s="6" t="s">
        <v>20</v>
      </c>
      <c r="L1430" s="1">
        <v>128</v>
      </c>
      <c r="M1430" s="6" t="s">
        <v>51</v>
      </c>
      <c r="N1430" s="6" t="s">
        <v>22</v>
      </c>
      <c r="O1430" s="4">
        <v>8</v>
      </c>
      <c r="P1430" s="3"/>
      <c r="Q1430" s="6"/>
    </row>
    <row r="1431" spans="1:17" ht="18" customHeight="1" x14ac:dyDescent="0.3">
      <c r="A1431" s="1" t="s">
        <v>64</v>
      </c>
      <c r="B1431" s="2">
        <v>45736</v>
      </c>
      <c r="C1431" s="34">
        <v>45737</v>
      </c>
      <c r="D1431" s="3" t="s">
        <v>408</v>
      </c>
      <c r="E1431" s="4">
        <v>14298</v>
      </c>
      <c r="F1431" s="5">
        <v>23662</v>
      </c>
      <c r="G1431" s="4">
        <v>4</v>
      </c>
      <c r="H1431" s="7" t="s">
        <v>9</v>
      </c>
      <c r="I1431" s="35">
        <v>420</v>
      </c>
      <c r="J1431" s="1" t="s">
        <v>19</v>
      </c>
      <c r="K1431" s="6" t="s">
        <v>20</v>
      </c>
      <c r="L1431" s="1">
        <v>159</v>
      </c>
      <c r="M1431" s="6" t="s">
        <v>31</v>
      </c>
      <c r="N1431" s="6"/>
      <c r="O1431" s="4">
        <v>4</v>
      </c>
      <c r="P1431" s="3"/>
      <c r="Q1431" s="6"/>
    </row>
    <row r="1432" spans="1:17" ht="18" customHeight="1" x14ac:dyDescent="0.3">
      <c r="A1432" s="1" t="s">
        <v>64</v>
      </c>
      <c r="B1432" s="2">
        <v>45736</v>
      </c>
      <c r="C1432" s="34">
        <v>45904</v>
      </c>
      <c r="D1432" s="3" t="s">
        <v>550</v>
      </c>
      <c r="E1432" s="4">
        <v>11017</v>
      </c>
      <c r="F1432" s="5">
        <v>23417</v>
      </c>
      <c r="G1432" s="4">
        <v>8</v>
      </c>
      <c r="H1432" s="7" t="s">
        <v>9</v>
      </c>
      <c r="I1432" s="35">
        <v>12197</v>
      </c>
      <c r="J1432" s="1" t="s">
        <v>19</v>
      </c>
      <c r="K1432" s="6" t="s">
        <v>20</v>
      </c>
      <c r="L1432" s="1">
        <v>128</v>
      </c>
      <c r="M1432" s="6" t="s">
        <v>51</v>
      </c>
      <c r="N1432" s="6" t="s">
        <v>22</v>
      </c>
      <c r="O1432" s="4">
        <v>8</v>
      </c>
      <c r="P1432" s="3"/>
      <c r="Q1432" s="6"/>
    </row>
    <row r="1433" spans="1:17" ht="18" customHeight="1" x14ac:dyDescent="0.3">
      <c r="A1433" s="1" t="s">
        <v>64</v>
      </c>
      <c r="B1433" s="2">
        <v>45740</v>
      </c>
      <c r="C1433" s="34">
        <v>45743</v>
      </c>
      <c r="D1433" s="3" t="s">
        <v>306</v>
      </c>
      <c r="E1433" s="4">
        <v>14302</v>
      </c>
      <c r="F1433" s="5">
        <v>23674</v>
      </c>
      <c r="G1433" s="4">
        <v>4</v>
      </c>
      <c r="H1433" s="7" t="s">
        <v>9</v>
      </c>
      <c r="I1433" s="35">
        <v>1176</v>
      </c>
      <c r="J1433" s="1" t="s">
        <v>19</v>
      </c>
      <c r="K1433" s="6" t="s">
        <v>20</v>
      </c>
      <c r="L1433" s="1">
        <v>159</v>
      </c>
      <c r="M1433" s="6" t="s">
        <v>31</v>
      </c>
      <c r="N1433" s="6"/>
      <c r="O1433" s="4">
        <v>4</v>
      </c>
      <c r="P1433" s="3"/>
      <c r="Q1433" s="6"/>
    </row>
    <row r="1434" spans="1:17" ht="18" customHeight="1" x14ac:dyDescent="0.3">
      <c r="A1434" s="1" t="s">
        <v>64</v>
      </c>
      <c r="B1434" s="2">
        <v>45740</v>
      </c>
      <c r="C1434" s="34">
        <v>45743</v>
      </c>
      <c r="D1434" s="3" t="s">
        <v>295</v>
      </c>
      <c r="E1434" s="4">
        <v>14297</v>
      </c>
      <c r="F1434" s="5">
        <v>23686</v>
      </c>
      <c r="G1434" s="4">
        <v>5</v>
      </c>
      <c r="H1434" s="7" t="s">
        <v>9</v>
      </c>
      <c r="I1434" s="35">
        <v>1176</v>
      </c>
      <c r="J1434" s="1" t="s">
        <v>19</v>
      </c>
      <c r="K1434" s="6" t="s">
        <v>20</v>
      </c>
      <c r="L1434" s="1">
        <v>159</v>
      </c>
      <c r="M1434" s="6" t="s">
        <v>31</v>
      </c>
      <c r="N1434" s="6"/>
      <c r="O1434" s="4">
        <v>4</v>
      </c>
      <c r="P1434" s="3"/>
      <c r="Q1434" s="6"/>
    </row>
    <row r="1435" spans="1:17" ht="18" customHeight="1" x14ac:dyDescent="0.3">
      <c r="A1435" s="1" t="s">
        <v>64</v>
      </c>
      <c r="B1435" s="2">
        <v>45740</v>
      </c>
      <c r="C1435" s="34">
        <v>45742</v>
      </c>
      <c r="D1435" s="3" t="s">
        <v>411</v>
      </c>
      <c r="E1435" s="4">
        <v>14300</v>
      </c>
      <c r="F1435" s="5">
        <v>23698</v>
      </c>
      <c r="G1435" s="4">
        <v>4</v>
      </c>
      <c r="H1435" s="7" t="s">
        <v>9</v>
      </c>
      <c r="I1435" s="35">
        <v>882</v>
      </c>
      <c r="J1435" s="1" t="s">
        <v>19</v>
      </c>
      <c r="K1435" s="6" t="s">
        <v>20</v>
      </c>
      <c r="L1435" s="1">
        <v>159</v>
      </c>
      <c r="M1435" s="6" t="s">
        <v>31</v>
      </c>
      <c r="N1435" s="6"/>
      <c r="O1435" s="4">
        <v>4</v>
      </c>
      <c r="P1435" s="3"/>
      <c r="Q1435" s="6"/>
    </row>
    <row r="1436" spans="1:17" ht="18" customHeight="1" x14ac:dyDescent="0.3">
      <c r="A1436" s="1" t="s">
        <v>64</v>
      </c>
      <c r="B1436" s="2">
        <v>45742</v>
      </c>
      <c r="C1436" s="34">
        <v>45820</v>
      </c>
      <c r="D1436" s="3" t="s">
        <v>324</v>
      </c>
      <c r="E1436" s="4">
        <v>13293</v>
      </c>
      <c r="F1436" s="5">
        <v>23432</v>
      </c>
      <c r="G1436" s="4">
        <v>8</v>
      </c>
      <c r="H1436" s="7" t="s">
        <v>9</v>
      </c>
      <c r="I1436" s="35">
        <v>7246</v>
      </c>
      <c r="J1436" s="1" t="s">
        <v>19</v>
      </c>
      <c r="K1436" s="6" t="s">
        <v>20</v>
      </c>
      <c r="L1436" s="1">
        <v>128</v>
      </c>
      <c r="M1436" s="6" t="s">
        <v>51</v>
      </c>
      <c r="N1436" s="6" t="s">
        <v>22</v>
      </c>
      <c r="O1436" s="4">
        <v>8</v>
      </c>
      <c r="P1436" s="3"/>
      <c r="Q1436" s="6"/>
    </row>
    <row r="1437" spans="1:17" ht="18" customHeight="1" x14ac:dyDescent="0.3">
      <c r="A1437" s="1" t="s">
        <v>64</v>
      </c>
      <c r="B1437" s="2">
        <v>45743</v>
      </c>
      <c r="C1437" s="34">
        <v>45798</v>
      </c>
      <c r="D1437" s="3" t="s">
        <v>419</v>
      </c>
      <c r="E1437" s="4">
        <v>13245</v>
      </c>
      <c r="F1437" s="5">
        <v>23750</v>
      </c>
      <c r="G1437" s="4">
        <v>4</v>
      </c>
      <c r="H1437" s="7" t="s">
        <v>9</v>
      </c>
      <c r="I1437" s="35">
        <v>4775</v>
      </c>
      <c r="J1437" s="1" t="s">
        <v>19</v>
      </c>
      <c r="K1437" s="6" t="s">
        <v>20</v>
      </c>
      <c r="L1437" s="1">
        <v>126</v>
      </c>
      <c r="M1437" s="6" t="s">
        <v>50</v>
      </c>
      <c r="N1437" s="6" t="s">
        <v>22</v>
      </c>
      <c r="O1437" s="4">
        <v>6</v>
      </c>
      <c r="P1437" s="3"/>
      <c r="Q1437" s="6"/>
    </row>
    <row r="1438" spans="1:17" ht="18" customHeight="1" x14ac:dyDescent="0.3">
      <c r="A1438" s="1" t="s">
        <v>64</v>
      </c>
      <c r="B1438" s="2">
        <v>45749</v>
      </c>
      <c r="C1438" s="34">
        <v>45820</v>
      </c>
      <c r="D1438" s="3" t="s">
        <v>318</v>
      </c>
      <c r="E1438" s="4">
        <v>13257</v>
      </c>
      <c r="F1438" s="5">
        <v>23426</v>
      </c>
      <c r="G1438" s="4">
        <v>8</v>
      </c>
      <c r="H1438" s="7" t="s">
        <v>9</v>
      </c>
      <c r="I1438" s="35">
        <v>7425</v>
      </c>
      <c r="J1438" s="1" t="s">
        <v>19</v>
      </c>
      <c r="K1438" s="6" t="s">
        <v>20</v>
      </c>
      <c r="L1438" s="1">
        <v>128</v>
      </c>
      <c r="M1438" s="6" t="s">
        <v>51</v>
      </c>
      <c r="N1438" s="6" t="s">
        <v>22</v>
      </c>
      <c r="O1438" s="4">
        <v>8</v>
      </c>
      <c r="P1438" s="3"/>
      <c r="Q1438" s="6"/>
    </row>
    <row r="1439" spans="1:17" ht="18" customHeight="1" x14ac:dyDescent="0.3">
      <c r="A1439" s="1" t="s">
        <v>64</v>
      </c>
      <c r="B1439" s="2">
        <v>45754</v>
      </c>
      <c r="C1439" s="34">
        <v>45966</v>
      </c>
      <c r="D1439" s="3" t="s">
        <v>510</v>
      </c>
      <c r="E1439" s="4">
        <v>2763</v>
      </c>
      <c r="F1439" s="5">
        <v>24125</v>
      </c>
      <c r="G1439" s="4">
        <v>6</v>
      </c>
      <c r="H1439" s="7" t="s">
        <v>9</v>
      </c>
      <c r="I1439" s="35">
        <v>7350</v>
      </c>
      <c r="J1439" s="1" t="s">
        <v>19</v>
      </c>
      <c r="K1439" s="6" t="s">
        <v>20</v>
      </c>
      <c r="L1439" s="1">
        <v>159</v>
      </c>
      <c r="M1439" s="6" t="s">
        <v>21</v>
      </c>
      <c r="N1439" s="6"/>
      <c r="O1439" s="4">
        <v>6</v>
      </c>
      <c r="P1439" s="3"/>
      <c r="Q1439" s="6"/>
    </row>
    <row r="1440" spans="1:17" ht="18" customHeight="1" x14ac:dyDescent="0.3">
      <c r="A1440" s="1" t="s">
        <v>64</v>
      </c>
      <c r="B1440" s="2">
        <v>45757</v>
      </c>
      <c r="C1440" s="34">
        <v>45798</v>
      </c>
      <c r="D1440" s="3" t="s">
        <v>409</v>
      </c>
      <c r="E1440" s="4">
        <v>13246</v>
      </c>
      <c r="F1440" s="5">
        <v>23751</v>
      </c>
      <c r="G1440" s="4">
        <v>4</v>
      </c>
      <c r="H1440" s="7" t="s">
        <v>9</v>
      </c>
      <c r="I1440" s="35">
        <v>3662</v>
      </c>
      <c r="J1440" s="1" t="s">
        <v>19</v>
      </c>
      <c r="K1440" s="6" t="s">
        <v>20</v>
      </c>
      <c r="L1440" s="1">
        <v>126</v>
      </c>
      <c r="M1440" s="6" t="s">
        <v>50</v>
      </c>
      <c r="N1440" s="6" t="s">
        <v>22</v>
      </c>
      <c r="O1440" s="4">
        <v>4</v>
      </c>
      <c r="P1440" s="3"/>
      <c r="Q1440" s="6"/>
    </row>
    <row r="1441" spans="1:17" ht="18" customHeight="1" x14ac:dyDescent="0.3">
      <c r="A1441" s="1" t="s">
        <v>64</v>
      </c>
      <c r="B1441" s="2">
        <v>45757</v>
      </c>
      <c r="C1441" s="34">
        <v>45798</v>
      </c>
      <c r="D1441" s="3" t="s">
        <v>410</v>
      </c>
      <c r="E1441" s="4">
        <v>13247</v>
      </c>
      <c r="F1441" s="5">
        <v>24084</v>
      </c>
      <c r="G1441" s="4">
        <v>4</v>
      </c>
      <c r="H1441" s="7" t="s">
        <v>9</v>
      </c>
      <c r="I1441" s="35">
        <v>3551</v>
      </c>
      <c r="J1441" s="1" t="s">
        <v>19</v>
      </c>
      <c r="K1441" s="6" t="s">
        <v>20</v>
      </c>
      <c r="L1441" s="1">
        <v>126</v>
      </c>
      <c r="M1441" s="6" t="s">
        <v>50</v>
      </c>
      <c r="N1441" s="6" t="s">
        <v>22</v>
      </c>
      <c r="O1441" s="4">
        <v>4</v>
      </c>
      <c r="P1441" s="3"/>
      <c r="Q1441" s="6"/>
    </row>
    <row r="1442" spans="1:17" ht="18" customHeight="1" x14ac:dyDescent="0.3">
      <c r="A1442" s="1" t="s">
        <v>64</v>
      </c>
      <c r="B1442" s="2">
        <v>45761</v>
      </c>
      <c r="C1442" s="34">
        <v>45761</v>
      </c>
      <c r="D1442" s="3" t="s">
        <v>313</v>
      </c>
      <c r="E1442" s="4">
        <v>11063</v>
      </c>
      <c r="F1442" s="5">
        <v>23732</v>
      </c>
      <c r="G1442" s="4">
        <v>10</v>
      </c>
      <c r="H1442" s="7" t="s">
        <v>23</v>
      </c>
      <c r="I1442" s="35" t="s">
        <v>23</v>
      </c>
      <c r="J1442" s="1" t="s">
        <v>19</v>
      </c>
      <c r="K1442" s="6" t="s">
        <v>20</v>
      </c>
      <c r="L1442" s="1">
        <v>124</v>
      </c>
      <c r="M1442" s="6" t="s">
        <v>31</v>
      </c>
      <c r="N1442" s="6" t="s">
        <v>22</v>
      </c>
      <c r="O1442" s="4">
        <v>10</v>
      </c>
      <c r="P1442" s="3"/>
      <c r="Q1442" s="6"/>
    </row>
    <row r="1443" spans="1:17" ht="18" customHeight="1" x14ac:dyDescent="0.3">
      <c r="A1443" s="1" t="s">
        <v>64</v>
      </c>
      <c r="B1443" s="2">
        <v>45761</v>
      </c>
      <c r="C1443" s="34">
        <v>45968</v>
      </c>
      <c r="D1443" s="3" t="s">
        <v>576</v>
      </c>
      <c r="E1443" s="4">
        <v>9914</v>
      </c>
      <c r="F1443" s="5">
        <v>24134</v>
      </c>
      <c r="G1443" s="4">
        <v>6</v>
      </c>
      <c r="H1443" s="7" t="s">
        <v>9</v>
      </c>
      <c r="I1443" s="35">
        <v>7700</v>
      </c>
      <c r="J1443" s="1" t="s">
        <v>19</v>
      </c>
      <c r="K1443" s="6" t="s">
        <v>20</v>
      </c>
      <c r="L1443" s="1">
        <v>160</v>
      </c>
      <c r="M1443" s="6" t="s">
        <v>21</v>
      </c>
      <c r="N1443" s="6"/>
      <c r="O1443" s="4">
        <v>6</v>
      </c>
      <c r="P1443" s="3"/>
      <c r="Q1443" s="6"/>
    </row>
    <row r="1444" spans="1:17" ht="18" customHeight="1" x14ac:dyDescent="0.3">
      <c r="A1444" s="1" t="s">
        <v>64</v>
      </c>
      <c r="B1444" s="2">
        <v>45761</v>
      </c>
      <c r="C1444" s="34">
        <v>45968</v>
      </c>
      <c r="D1444" s="3" t="s">
        <v>581</v>
      </c>
      <c r="E1444" s="4">
        <v>5279</v>
      </c>
      <c r="F1444" s="5">
        <v>24137</v>
      </c>
      <c r="G1444" s="4">
        <v>6</v>
      </c>
      <c r="H1444" s="7" t="s">
        <v>9</v>
      </c>
      <c r="I1444" s="35">
        <v>8050</v>
      </c>
      <c r="J1444" s="1" t="s">
        <v>19</v>
      </c>
      <c r="K1444" s="6" t="s">
        <v>20</v>
      </c>
      <c r="L1444" s="1">
        <v>160</v>
      </c>
      <c r="M1444" s="6" t="s">
        <v>21</v>
      </c>
      <c r="N1444" s="6"/>
      <c r="O1444" s="4">
        <v>4</v>
      </c>
      <c r="P1444" s="3"/>
      <c r="Q1444" s="6"/>
    </row>
    <row r="1445" spans="1:17" ht="18" customHeight="1" x14ac:dyDescent="0.3">
      <c r="A1445" s="1" t="s">
        <v>64</v>
      </c>
      <c r="B1445" s="2">
        <v>45761</v>
      </c>
      <c r="C1445" s="34">
        <v>45968</v>
      </c>
      <c r="D1445" s="3" t="s">
        <v>575</v>
      </c>
      <c r="E1445" s="4">
        <v>9667</v>
      </c>
      <c r="F1445" s="5">
        <v>24131</v>
      </c>
      <c r="G1445" s="4">
        <v>6</v>
      </c>
      <c r="H1445" s="7" t="s">
        <v>9</v>
      </c>
      <c r="I1445" s="35">
        <v>8085</v>
      </c>
      <c r="J1445" s="1" t="s">
        <v>19</v>
      </c>
      <c r="K1445" s="6" t="s">
        <v>20</v>
      </c>
      <c r="L1445" s="1">
        <v>160</v>
      </c>
      <c r="M1445" s="6" t="s">
        <v>21</v>
      </c>
      <c r="N1445" s="6"/>
      <c r="O1445" s="4">
        <v>6</v>
      </c>
      <c r="P1445" s="3"/>
      <c r="Q1445" s="6"/>
    </row>
    <row r="1446" spans="1:17" ht="18" customHeight="1" x14ac:dyDescent="0.3">
      <c r="A1446" s="1" t="s">
        <v>64</v>
      </c>
      <c r="B1446" s="2">
        <v>45761</v>
      </c>
      <c r="C1446" s="34">
        <v>45966</v>
      </c>
      <c r="D1446" s="3" t="s">
        <v>584</v>
      </c>
      <c r="E1446" s="4">
        <v>9698</v>
      </c>
      <c r="F1446" s="5">
        <v>24119</v>
      </c>
      <c r="G1446" s="4">
        <v>6</v>
      </c>
      <c r="H1446" s="7" t="s">
        <v>9</v>
      </c>
      <c r="I1446" s="35">
        <v>7350</v>
      </c>
      <c r="J1446" s="1" t="s">
        <v>19</v>
      </c>
      <c r="K1446" s="6" t="s">
        <v>20</v>
      </c>
      <c r="L1446" s="1">
        <v>159</v>
      </c>
      <c r="M1446" s="6" t="s">
        <v>21</v>
      </c>
      <c r="N1446" s="6"/>
      <c r="O1446" s="4">
        <v>6</v>
      </c>
      <c r="P1446" s="3"/>
      <c r="Q1446" s="6"/>
    </row>
    <row r="1447" spans="1:17" ht="18" customHeight="1" x14ac:dyDescent="0.3">
      <c r="A1447" s="1" t="s">
        <v>64</v>
      </c>
      <c r="B1447" s="2">
        <v>45761</v>
      </c>
      <c r="C1447" s="34">
        <v>45763</v>
      </c>
      <c r="D1447" s="3" t="s">
        <v>294</v>
      </c>
      <c r="E1447" s="4">
        <v>14301</v>
      </c>
      <c r="F1447" s="5">
        <v>23627</v>
      </c>
      <c r="G1447" s="4">
        <v>4</v>
      </c>
      <c r="H1447" s="7" t="s">
        <v>9</v>
      </c>
      <c r="I1447" s="35">
        <v>882</v>
      </c>
      <c r="J1447" s="1" t="s">
        <v>19</v>
      </c>
      <c r="K1447" s="6" t="s">
        <v>20</v>
      </c>
      <c r="L1447" s="1">
        <v>159</v>
      </c>
      <c r="M1447" s="6" t="s">
        <v>31</v>
      </c>
      <c r="N1447" s="6"/>
      <c r="O1447" s="4">
        <v>4</v>
      </c>
      <c r="P1447" s="3"/>
      <c r="Q1447" s="6"/>
    </row>
    <row r="1448" spans="1:17" ht="18" customHeight="1" x14ac:dyDescent="0.3">
      <c r="A1448" s="1" t="s">
        <v>64</v>
      </c>
      <c r="B1448" s="2">
        <v>45761</v>
      </c>
      <c r="C1448" s="34">
        <v>45763</v>
      </c>
      <c r="D1448" s="3" t="s">
        <v>296</v>
      </c>
      <c r="E1448" s="4">
        <v>14296</v>
      </c>
      <c r="F1448" s="5">
        <v>23639</v>
      </c>
      <c r="G1448" s="4">
        <v>5</v>
      </c>
      <c r="H1448" s="7" t="s">
        <v>9</v>
      </c>
      <c r="I1448" s="35">
        <v>882</v>
      </c>
      <c r="J1448" s="1" t="s">
        <v>19</v>
      </c>
      <c r="K1448" s="6" t="s">
        <v>20</v>
      </c>
      <c r="L1448" s="1">
        <v>159</v>
      </c>
      <c r="M1448" s="6" t="s">
        <v>31</v>
      </c>
      <c r="N1448" s="6"/>
      <c r="O1448" s="4">
        <v>4</v>
      </c>
      <c r="P1448" s="3"/>
      <c r="Q1448" s="6"/>
    </row>
    <row r="1449" spans="1:17" ht="18" customHeight="1" x14ac:dyDescent="0.3">
      <c r="A1449" s="1" t="s">
        <v>64</v>
      </c>
      <c r="B1449" s="2">
        <v>45761</v>
      </c>
      <c r="C1449" s="34">
        <v>45763</v>
      </c>
      <c r="D1449" s="3" t="s">
        <v>407</v>
      </c>
      <c r="E1449" s="4">
        <v>14299</v>
      </c>
      <c r="F1449" s="5">
        <v>23651</v>
      </c>
      <c r="G1449" s="4">
        <v>4</v>
      </c>
      <c r="H1449" s="7" t="s">
        <v>9</v>
      </c>
      <c r="I1449" s="35">
        <v>882</v>
      </c>
      <c r="J1449" s="1" t="s">
        <v>19</v>
      </c>
      <c r="K1449" s="6" t="s">
        <v>20</v>
      </c>
      <c r="L1449" s="1">
        <v>159</v>
      </c>
      <c r="M1449" s="6" t="s">
        <v>31</v>
      </c>
      <c r="N1449" s="6"/>
      <c r="O1449" s="4">
        <v>4</v>
      </c>
      <c r="P1449" s="3"/>
      <c r="Q1449" s="6"/>
    </row>
    <row r="1450" spans="1:17" ht="18" customHeight="1" x14ac:dyDescent="0.3">
      <c r="A1450" s="1" t="s">
        <v>64</v>
      </c>
      <c r="B1450" s="2">
        <v>45761</v>
      </c>
      <c r="C1450" s="34">
        <v>46129</v>
      </c>
      <c r="D1450" s="3" t="s">
        <v>569</v>
      </c>
      <c r="E1450" s="4">
        <v>14680</v>
      </c>
      <c r="F1450" s="5">
        <v>24110</v>
      </c>
      <c r="G1450" s="4">
        <v>6</v>
      </c>
      <c r="H1450" s="7" t="s">
        <v>23</v>
      </c>
      <c r="I1450" s="35" t="s">
        <v>23</v>
      </c>
      <c r="J1450" s="1" t="s">
        <v>19</v>
      </c>
      <c r="K1450" s="6" t="s">
        <v>20</v>
      </c>
      <c r="L1450" s="1">
        <v>159</v>
      </c>
      <c r="M1450" s="6" t="s">
        <v>21</v>
      </c>
      <c r="N1450" s="6"/>
      <c r="O1450" s="4">
        <v>6</v>
      </c>
      <c r="P1450" s="3"/>
      <c r="Q1450" s="6"/>
    </row>
    <row r="1451" spans="1:17" ht="18" customHeight="1" x14ac:dyDescent="0.3">
      <c r="A1451" s="1" t="s">
        <v>64</v>
      </c>
      <c r="B1451" s="2">
        <v>45761</v>
      </c>
      <c r="C1451" s="34">
        <v>46129</v>
      </c>
      <c r="D1451" s="3" t="s">
        <v>509</v>
      </c>
      <c r="E1451" s="4">
        <v>13677</v>
      </c>
      <c r="F1451" s="5">
        <v>24116</v>
      </c>
      <c r="G1451" s="4">
        <v>6</v>
      </c>
      <c r="H1451" s="7" t="s">
        <v>23</v>
      </c>
      <c r="I1451" s="35" t="s">
        <v>23</v>
      </c>
      <c r="J1451" s="1" t="s">
        <v>19</v>
      </c>
      <c r="K1451" s="6" t="s">
        <v>20</v>
      </c>
      <c r="L1451" s="1">
        <v>159</v>
      </c>
      <c r="M1451" s="6" t="s">
        <v>21</v>
      </c>
      <c r="N1451" s="6"/>
      <c r="O1451" s="4">
        <v>6</v>
      </c>
      <c r="P1451" s="3"/>
      <c r="Q1451" s="6"/>
    </row>
    <row r="1452" spans="1:17" ht="18" customHeight="1" x14ac:dyDescent="0.3">
      <c r="A1452" s="1" t="s">
        <v>64</v>
      </c>
      <c r="B1452" s="2">
        <v>45761</v>
      </c>
      <c r="C1452" s="34">
        <v>46129</v>
      </c>
      <c r="D1452" s="3" t="s">
        <v>521</v>
      </c>
      <c r="E1452" s="4">
        <v>14266</v>
      </c>
      <c r="F1452" s="5">
        <v>24128</v>
      </c>
      <c r="G1452" s="4">
        <v>6</v>
      </c>
      <c r="H1452" s="7" t="s">
        <v>23</v>
      </c>
      <c r="I1452" s="35" t="s">
        <v>23</v>
      </c>
      <c r="J1452" s="1" t="s">
        <v>19</v>
      </c>
      <c r="K1452" s="6" t="s">
        <v>20</v>
      </c>
      <c r="L1452" s="1">
        <v>159</v>
      </c>
      <c r="M1452" s="6" t="s">
        <v>21</v>
      </c>
      <c r="N1452" s="6"/>
      <c r="O1452" s="4">
        <v>6</v>
      </c>
      <c r="P1452" s="3"/>
      <c r="Q1452" s="6"/>
    </row>
    <row r="1453" spans="1:17" ht="18" customHeight="1" x14ac:dyDescent="0.3">
      <c r="A1453" s="1" t="s">
        <v>64</v>
      </c>
      <c r="B1453" s="2">
        <v>45761</v>
      </c>
      <c r="C1453" s="34">
        <v>46129</v>
      </c>
      <c r="D1453" s="3" t="s">
        <v>586</v>
      </c>
      <c r="E1453" s="4">
        <v>12727</v>
      </c>
      <c r="F1453" s="5">
        <v>24122</v>
      </c>
      <c r="G1453" s="4">
        <v>6</v>
      </c>
      <c r="H1453" s="7" t="s">
        <v>23</v>
      </c>
      <c r="I1453" s="35" t="s">
        <v>23</v>
      </c>
      <c r="J1453" s="1" t="s">
        <v>19</v>
      </c>
      <c r="K1453" s="6" t="s">
        <v>20</v>
      </c>
      <c r="L1453" s="1">
        <v>159</v>
      </c>
      <c r="M1453" s="6" t="s">
        <v>21</v>
      </c>
      <c r="N1453" s="6"/>
      <c r="O1453" s="4">
        <v>6</v>
      </c>
      <c r="P1453" s="3"/>
      <c r="Q1453" s="6"/>
    </row>
    <row r="1454" spans="1:17" ht="18" customHeight="1" x14ac:dyDescent="0.3">
      <c r="A1454" s="1" t="s">
        <v>64</v>
      </c>
      <c r="B1454" s="2">
        <v>45762</v>
      </c>
      <c r="C1454" s="34">
        <v>45764</v>
      </c>
      <c r="D1454" s="3" t="s">
        <v>290</v>
      </c>
      <c r="E1454" s="4">
        <v>11067</v>
      </c>
      <c r="F1454" s="5">
        <v>23742</v>
      </c>
      <c r="G1454" s="4">
        <v>10</v>
      </c>
      <c r="H1454" s="7" t="s">
        <v>23</v>
      </c>
      <c r="I1454" s="35" t="s">
        <v>23</v>
      </c>
      <c r="J1454" s="1" t="s">
        <v>19</v>
      </c>
      <c r="K1454" s="6" t="s">
        <v>20</v>
      </c>
      <c r="L1454" s="1">
        <v>124</v>
      </c>
      <c r="M1454" s="6" t="s">
        <v>31</v>
      </c>
      <c r="N1454" s="6" t="s">
        <v>22</v>
      </c>
      <c r="O1454" s="4">
        <v>10</v>
      </c>
      <c r="P1454" s="3"/>
      <c r="Q1454" s="6"/>
    </row>
    <row r="1455" spans="1:17" ht="18" customHeight="1" x14ac:dyDescent="0.3">
      <c r="A1455" s="1" t="s">
        <v>64</v>
      </c>
      <c r="B1455" s="2">
        <v>45764</v>
      </c>
      <c r="C1455" s="34">
        <v>45765</v>
      </c>
      <c r="D1455" s="3" t="s">
        <v>408</v>
      </c>
      <c r="E1455" s="4">
        <v>14298</v>
      </c>
      <c r="F1455" s="5">
        <v>23663</v>
      </c>
      <c r="G1455" s="4">
        <v>4</v>
      </c>
      <c r="H1455" s="7" t="s">
        <v>9</v>
      </c>
      <c r="I1455" s="35">
        <v>420</v>
      </c>
      <c r="J1455" s="1" t="s">
        <v>19</v>
      </c>
      <c r="K1455" s="6" t="s">
        <v>20</v>
      </c>
      <c r="L1455" s="1">
        <v>159</v>
      </c>
      <c r="M1455" s="6" t="s">
        <v>31</v>
      </c>
      <c r="N1455" s="6"/>
      <c r="O1455" s="4">
        <v>4</v>
      </c>
      <c r="P1455" s="3"/>
      <c r="Q1455" s="6"/>
    </row>
    <row r="1456" spans="1:17" ht="18" customHeight="1" x14ac:dyDescent="0.3">
      <c r="A1456" s="1" t="s">
        <v>64</v>
      </c>
      <c r="B1456" s="2">
        <v>45764</v>
      </c>
      <c r="C1456" s="34">
        <v>45820</v>
      </c>
      <c r="D1456" s="3" t="s">
        <v>321</v>
      </c>
      <c r="E1456" s="4">
        <v>13287</v>
      </c>
      <c r="F1456" s="5">
        <v>23427</v>
      </c>
      <c r="G1456" s="4">
        <v>8</v>
      </c>
      <c r="H1456" s="7" t="s">
        <v>9</v>
      </c>
      <c r="I1456" s="35">
        <v>5867</v>
      </c>
      <c r="J1456" s="1" t="s">
        <v>19</v>
      </c>
      <c r="K1456" s="6" t="s">
        <v>20</v>
      </c>
      <c r="L1456" s="1">
        <v>128</v>
      </c>
      <c r="M1456" s="6" t="s">
        <v>51</v>
      </c>
      <c r="N1456" s="6" t="s">
        <v>22</v>
      </c>
      <c r="O1456" s="4">
        <v>8</v>
      </c>
      <c r="P1456" s="3"/>
      <c r="Q1456" s="6"/>
    </row>
    <row r="1457" spans="1:17" ht="18" customHeight="1" x14ac:dyDescent="0.3">
      <c r="A1457" s="1" t="s">
        <v>64</v>
      </c>
      <c r="B1457" s="2">
        <v>45769</v>
      </c>
      <c r="C1457" s="34">
        <v>45771</v>
      </c>
      <c r="D1457" s="3" t="s">
        <v>411</v>
      </c>
      <c r="E1457" s="4">
        <v>14300</v>
      </c>
      <c r="F1457" s="5">
        <v>23699</v>
      </c>
      <c r="G1457" s="4">
        <v>4</v>
      </c>
      <c r="H1457" s="7" t="s">
        <v>9</v>
      </c>
      <c r="I1457" s="35">
        <v>882</v>
      </c>
      <c r="J1457" s="1" t="s">
        <v>19</v>
      </c>
      <c r="K1457" s="6" t="s">
        <v>20</v>
      </c>
      <c r="L1457" s="1">
        <v>159</v>
      </c>
      <c r="M1457" s="6" t="s">
        <v>31</v>
      </c>
      <c r="N1457" s="6"/>
      <c r="O1457" s="4">
        <v>4</v>
      </c>
      <c r="P1457" s="3"/>
      <c r="Q1457" s="6"/>
    </row>
    <row r="1458" spans="1:17" ht="18" customHeight="1" x14ac:dyDescent="0.3">
      <c r="A1458" s="1" t="s">
        <v>64</v>
      </c>
      <c r="B1458" s="2">
        <v>45769</v>
      </c>
      <c r="C1458" s="34">
        <v>45772</v>
      </c>
      <c r="D1458" s="3" t="s">
        <v>306</v>
      </c>
      <c r="E1458" s="4">
        <v>14302</v>
      </c>
      <c r="F1458" s="5">
        <v>23675</v>
      </c>
      <c r="G1458" s="4">
        <v>4</v>
      </c>
      <c r="H1458" s="7" t="s">
        <v>9</v>
      </c>
      <c r="I1458" s="35">
        <v>1176</v>
      </c>
      <c r="J1458" s="1" t="s">
        <v>19</v>
      </c>
      <c r="K1458" s="6" t="s">
        <v>20</v>
      </c>
      <c r="L1458" s="1">
        <v>159</v>
      </c>
      <c r="M1458" s="6" t="s">
        <v>31</v>
      </c>
      <c r="N1458" s="6"/>
      <c r="O1458" s="4">
        <v>4</v>
      </c>
      <c r="P1458" s="3"/>
      <c r="Q1458" s="6"/>
    </row>
    <row r="1459" spans="1:17" ht="18" customHeight="1" x14ac:dyDescent="0.3">
      <c r="A1459" s="1" t="s">
        <v>64</v>
      </c>
      <c r="B1459" s="2">
        <v>45769</v>
      </c>
      <c r="C1459" s="34">
        <v>45772</v>
      </c>
      <c r="D1459" s="3" t="s">
        <v>295</v>
      </c>
      <c r="E1459" s="4">
        <v>14297</v>
      </c>
      <c r="F1459" s="5">
        <v>23687</v>
      </c>
      <c r="G1459" s="4">
        <v>5</v>
      </c>
      <c r="H1459" s="7" t="s">
        <v>9</v>
      </c>
      <c r="I1459" s="35">
        <v>1176</v>
      </c>
      <c r="J1459" s="1" t="s">
        <v>19</v>
      </c>
      <c r="K1459" s="6" t="s">
        <v>20</v>
      </c>
      <c r="L1459" s="1">
        <v>159</v>
      </c>
      <c r="M1459" s="6" t="s">
        <v>31</v>
      </c>
      <c r="N1459" s="6"/>
      <c r="O1459" s="4">
        <v>4</v>
      </c>
      <c r="P1459" s="3"/>
      <c r="Q1459" s="6"/>
    </row>
    <row r="1460" spans="1:17" ht="18" customHeight="1" x14ac:dyDescent="0.3">
      <c r="A1460" s="1" t="s">
        <v>64</v>
      </c>
      <c r="B1460" s="2">
        <v>45770</v>
      </c>
      <c r="C1460" s="34">
        <v>45820</v>
      </c>
      <c r="D1460" s="3" t="s">
        <v>319</v>
      </c>
      <c r="E1460" s="4">
        <v>13290</v>
      </c>
      <c r="F1460" s="5">
        <v>23431</v>
      </c>
      <c r="G1460" s="4">
        <v>8</v>
      </c>
      <c r="H1460" s="7" t="s">
        <v>9</v>
      </c>
      <c r="I1460" s="35">
        <v>4706</v>
      </c>
      <c r="J1460" s="1" t="s">
        <v>19</v>
      </c>
      <c r="K1460" s="6" t="s">
        <v>20</v>
      </c>
      <c r="L1460" s="1">
        <v>128</v>
      </c>
      <c r="M1460" s="6" t="s">
        <v>51</v>
      </c>
      <c r="N1460" s="6" t="s">
        <v>22</v>
      </c>
      <c r="O1460" s="4">
        <v>8</v>
      </c>
      <c r="P1460" s="3"/>
      <c r="Q1460" s="6"/>
    </row>
    <row r="1461" spans="1:17" ht="18" customHeight="1" x14ac:dyDescent="0.3">
      <c r="A1461" s="1" t="s">
        <v>64</v>
      </c>
      <c r="B1461" s="2">
        <v>45789</v>
      </c>
      <c r="C1461" s="34">
        <v>45966</v>
      </c>
      <c r="D1461" s="3" t="s">
        <v>532</v>
      </c>
      <c r="E1461" s="4">
        <v>11519</v>
      </c>
      <c r="F1461" s="5">
        <v>24107</v>
      </c>
      <c r="G1461" s="4">
        <v>6</v>
      </c>
      <c r="H1461" s="7" t="s">
        <v>9</v>
      </c>
      <c r="I1461" s="35">
        <v>5558</v>
      </c>
      <c r="J1461" s="1" t="s">
        <v>19</v>
      </c>
      <c r="K1461" s="6" t="s">
        <v>20</v>
      </c>
      <c r="L1461" s="1">
        <v>159</v>
      </c>
      <c r="M1461" s="6" t="s">
        <v>21</v>
      </c>
      <c r="N1461" s="6"/>
      <c r="O1461" s="4">
        <v>6</v>
      </c>
      <c r="P1461" s="3"/>
      <c r="Q1461" s="6"/>
    </row>
    <row r="1462" spans="1:17" ht="18" customHeight="1" x14ac:dyDescent="0.3">
      <c r="A1462" s="1" t="s">
        <v>64</v>
      </c>
      <c r="B1462" s="2">
        <v>45789</v>
      </c>
      <c r="C1462" s="34">
        <v>45966</v>
      </c>
      <c r="D1462" s="3" t="s">
        <v>533</v>
      </c>
      <c r="E1462" s="4">
        <v>9659</v>
      </c>
      <c r="F1462" s="5">
        <v>24113</v>
      </c>
      <c r="G1462" s="4">
        <v>6</v>
      </c>
      <c r="H1462" s="7" t="s">
        <v>9</v>
      </c>
      <c r="I1462" s="35">
        <v>5985</v>
      </c>
      <c r="J1462" s="1" t="s">
        <v>19</v>
      </c>
      <c r="K1462" s="6" t="s">
        <v>20</v>
      </c>
      <c r="L1462" s="1">
        <v>159</v>
      </c>
      <c r="M1462" s="6" t="s">
        <v>21</v>
      </c>
      <c r="N1462" s="6"/>
      <c r="O1462" s="4">
        <v>6</v>
      </c>
      <c r="P1462" s="3"/>
      <c r="Q1462" s="6"/>
    </row>
    <row r="1463" spans="1:17" ht="18" customHeight="1" x14ac:dyDescent="0.3">
      <c r="A1463" s="1" t="s">
        <v>64</v>
      </c>
      <c r="B1463" s="2">
        <v>45796</v>
      </c>
      <c r="C1463" s="34">
        <v>45975</v>
      </c>
      <c r="D1463" s="3" t="s">
        <v>530</v>
      </c>
      <c r="E1463" s="4">
        <v>10293</v>
      </c>
      <c r="F1463" s="5">
        <v>24140</v>
      </c>
      <c r="G1463" s="4">
        <v>6</v>
      </c>
      <c r="H1463" s="7" t="s">
        <v>9</v>
      </c>
      <c r="I1463" s="35">
        <v>6930</v>
      </c>
      <c r="J1463" s="1" t="s">
        <v>19</v>
      </c>
      <c r="K1463" s="6" t="s">
        <v>20</v>
      </c>
      <c r="L1463" s="1">
        <v>159</v>
      </c>
      <c r="M1463" s="6" t="s">
        <v>21</v>
      </c>
      <c r="N1463" s="6"/>
      <c r="O1463" s="4">
        <v>6</v>
      </c>
      <c r="P1463" s="3"/>
      <c r="Q1463" s="6"/>
    </row>
    <row r="1464" spans="1:17" ht="18" customHeight="1" x14ac:dyDescent="0.3">
      <c r="A1464" s="1" t="s">
        <v>64</v>
      </c>
      <c r="B1464" s="2">
        <v>45796</v>
      </c>
      <c r="C1464" s="34">
        <v>45796</v>
      </c>
      <c r="D1464" s="3" t="s">
        <v>313</v>
      </c>
      <c r="E1464" s="4">
        <v>11063</v>
      </c>
      <c r="F1464" s="5">
        <v>23733</v>
      </c>
      <c r="G1464" s="4">
        <v>10</v>
      </c>
      <c r="H1464" s="7" t="s">
        <v>23</v>
      </c>
      <c r="I1464" s="35" t="s">
        <v>23</v>
      </c>
      <c r="J1464" s="1" t="s">
        <v>19</v>
      </c>
      <c r="K1464" s="6" t="s">
        <v>20</v>
      </c>
      <c r="L1464" s="1">
        <v>124</v>
      </c>
      <c r="M1464" s="6" t="s">
        <v>31</v>
      </c>
      <c r="N1464" s="6" t="s">
        <v>22</v>
      </c>
      <c r="O1464" s="4">
        <v>10</v>
      </c>
      <c r="P1464" s="3"/>
      <c r="Q1464" s="6"/>
    </row>
    <row r="1465" spans="1:17" ht="18" customHeight="1" x14ac:dyDescent="0.3">
      <c r="A1465" s="1" t="s">
        <v>64</v>
      </c>
      <c r="B1465" s="2">
        <v>45797</v>
      </c>
      <c r="C1465" s="34">
        <v>45799</v>
      </c>
      <c r="D1465" s="3" t="s">
        <v>290</v>
      </c>
      <c r="E1465" s="4">
        <v>11067</v>
      </c>
      <c r="F1465" s="5">
        <v>23743</v>
      </c>
      <c r="G1465" s="4">
        <v>10</v>
      </c>
      <c r="H1465" s="7" t="s">
        <v>23</v>
      </c>
      <c r="I1465" s="35" t="s">
        <v>23</v>
      </c>
      <c r="J1465" s="1" t="s">
        <v>19</v>
      </c>
      <c r="K1465" s="6" t="s">
        <v>20</v>
      </c>
      <c r="L1465" s="1">
        <v>124</v>
      </c>
      <c r="M1465" s="6" t="s">
        <v>31</v>
      </c>
      <c r="N1465" s="6" t="s">
        <v>22</v>
      </c>
      <c r="O1465" s="4">
        <v>10</v>
      </c>
      <c r="P1465" s="3"/>
      <c r="Q1465" s="6"/>
    </row>
    <row r="1466" spans="1:17" ht="18" customHeight="1" x14ac:dyDescent="0.3">
      <c r="A1466" s="1" t="s">
        <v>64</v>
      </c>
      <c r="B1466" s="2">
        <v>45797</v>
      </c>
      <c r="C1466" s="34">
        <v>45799</v>
      </c>
      <c r="D1466" s="3" t="s">
        <v>290</v>
      </c>
      <c r="E1466" s="4">
        <v>11067</v>
      </c>
      <c r="F1466" s="5">
        <v>23744</v>
      </c>
      <c r="G1466" s="4">
        <v>10</v>
      </c>
      <c r="H1466" s="7" t="s">
        <v>23</v>
      </c>
      <c r="I1466" s="35" t="s">
        <v>23</v>
      </c>
      <c r="J1466" s="1" t="s">
        <v>19</v>
      </c>
      <c r="K1466" s="6" t="s">
        <v>20</v>
      </c>
      <c r="L1466" s="1">
        <v>124</v>
      </c>
      <c r="M1466" s="6" t="s">
        <v>31</v>
      </c>
      <c r="N1466" s="6" t="s">
        <v>22</v>
      </c>
      <c r="O1466" s="4">
        <v>10</v>
      </c>
      <c r="P1466" s="3"/>
      <c r="Q1466" s="6"/>
    </row>
    <row r="1467" spans="1:17" ht="18" customHeight="1" x14ac:dyDescent="0.3">
      <c r="A1467" s="1" t="s">
        <v>64</v>
      </c>
      <c r="B1467" s="2">
        <v>45803</v>
      </c>
      <c r="C1467" s="34">
        <v>45805</v>
      </c>
      <c r="D1467" s="3" t="s">
        <v>411</v>
      </c>
      <c r="E1467" s="4">
        <v>14300</v>
      </c>
      <c r="F1467" s="5">
        <v>23700</v>
      </c>
      <c r="G1467" s="4">
        <v>4</v>
      </c>
      <c r="H1467" s="7" t="s">
        <v>9</v>
      </c>
      <c r="I1467" s="35">
        <v>882</v>
      </c>
      <c r="J1467" s="1" t="s">
        <v>19</v>
      </c>
      <c r="K1467" s="6" t="s">
        <v>20</v>
      </c>
      <c r="L1467" s="1">
        <v>159</v>
      </c>
      <c r="M1467" s="6" t="s">
        <v>31</v>
      </c>
      <c r="N1467" s="6"/>
      <c r="O1467" s="4">
        <v>4</v>
      </c>
      <c r="P1467" s="3"/>
      <c r="Q1467" s="6"/>
    </row>
    <row r="1468" spans="1:17" ht="18" customHeight="1" x14ac:dyDescent="0.3">
      <c r="A1468" s="1" t="s">
        <v>64</v>
      </c>
      <c r="B1468" s="2">
        <v>45805</v>
      </c>
      <c r="C1468" s="34">
        <v>45841</v>
      </c>
      <c r="D1468" s="3" t="s">
        <v>418</v>
      </c>
      <c r="E1468" s="4">
        <v>13797</v>
      </c>
      <c r="F1468" s="5">
        <v>24163</v>
      </c>
      <c r="G1468" s="4">
        <v>4</v>
      </c>
      <c r="H1468" s="7" t="s">
        <v>23</v>
      </c>
      <c r="I1468" s="35" t="s">
        <v>23</v>
      </c>
      <c r="J1468" s="1" t="s">
        <v>19</v>
      </c>
      <c r="K1468" s="6" t="s">
        <v>20</v>
      </c>
      <c r="L1468" s="1">
        <v>128</v>
      </c>
      <c r="M1468" s="6" t="s">
        <v>31</v>
      </c>
      <c r="N1468" s="6"/>
      <c r="O1468" s="4">
        <v>4</v>
      </c>
      <c r="P1468" s="3"/>
      <c r="Q1468" s="6"/>
    </row>
    <row r="1469" spans="1:17" ht="18" customHeight="1" x14ac:dyDescent="0.3">
      <c r="A1469" s="1" t="s">
        <v>64</v>
      </c>
      <c r="B1469" s="2">
        <v>45805</v>
      </c>
      <c r="C1469" s="34">
        <v>45841</v>
      </c>
      <c r="D1469" s="3" t="s">
        <v>426</v>
      </c>
      <c r="E1469" s="4">
        <v>13811</v>
      </c>
      <c r="F1469" s="5">
        <v>24164</v>
      </c>
      <c r="G1469" s="4">
        <v>4</v>
      </c>
      <c r="H1469" s="7" t="s">
        <v>23</v>
      </c>
      <c r="I1469" s="35" t="s">
        <v>23</v>
      </c>
      <c r="J1469" s="1" t="s">
        <v>19</v>
      </c>
      <c r="K1469" s="6" t="s">
        <v>20</v>
      </c>
      <c r="L1469" s="1">
        <v>128</v>
      </c>
      <c r="M1469" s="6" t="s">
        <v>31</v>
      </c>
      <c r="N1469" s="6"/>
      <c r="O1469" s="4">
        <v>4</v>
      </c>
      <c r="P1469" s="3"/>
      <c r="Q1469" s="6"/>
    </row>
    <row r="1470" spans="1:17" ht="18" customHeight="1" x14ac:dyDescent="0.3">
      <c r="A1470" s="1" t="s">
        <v>64</v>
      </c>
      <c r="B1470" s="2">
        <v>45805</v>
      </c>
      <c r="C1470" s="34">
        <v>45841</v>
      </c>
      <c r="D1470" s="3" t="s">
        <v>67</v>
      </c>
      <c r="E1470" s="4">
        <v>13825</v>
      </c>
      <c r="F1470" s="5">
        <v>24165</v>
      </c>
      <c r="G1470" s="4">
        <v>4</v>
      </c>
      <c r="H1470" s="7" t="s">
        <v>23</v>
      </c>
      <c r="I1470" s="35" t="s">
        <v>23</v>
      </c>
      <c r="J1470" s="1" t="s">
        <v>19</v>
      </c>
      <c r="K1470" s="6" t="s">
        <v>20</v>
      </c>
      <c r="L1470" s="1">
        <v>128</v>
      </c>
      <c r="M1470" s="6" t="s">
        <v>31</v>
      </c>
      <c r="N1470" s="6"/>
      <c r="O1470" s="4">
        <v>4</v>
      </c>
      <c r="P1470" s="3"/>
      <c r="Q1470" s="6"/>
    </row>
    <row r="1471" spans="1:17" ht="18" customHeight="1" x14ac:dyDescent="0.3">
      <c r="A1471" s="1" t="s">
        <v>64</v>
      </c>
      <c r="B1471" s="2">
        <v>45810</v>
      </c>
      <c r="C1471" s="34">
        <v>45861</v>
      </c>
      <c r="D1471" s="3" t="s">
        <v>419</v>
      </c>
      <c r="E1471" s="4">
        <v>13245</v>
      </c>
      <c r="F1471" s="5">
        <v>24085</v>
      </c>
      <c r="G1471" s="4">
        <v>4</v>
      </c>
      <c r="H1471" s="7" t="s">
        <v>9</v>
      </c>
      <c r="I1471" s="35">
        <v>4775</v>
      </c>
      <c r="J1471" s="1" t="s">
        <v>19</v>
      </c>
      <c r="K1471" s="6" t="s">
        <v>20</v>
      </c>
      <c r="L1471" s="1">
        <v>126</v>
      </c>
      <c r="M1471" s="6" t="s">
        <v>50</v>
      </c>
      <c r="N1471" s="6" t="s">
        <v>22</v>
      </c>
      <c r="O1471" s="4">
        <v>6</v>
      </c>
      <c r="P1471" s="3"/>
      <c r="Q1471" s="6"/>
    </row>
    <row r="1472" spans="1:17" ht="18" customHeight="1" x14ac:dyDescent="0.3">
      <c r="A1472" s="1" t="s">
        <v>64</v>
      </c>
      <c r="B1472" s="2">
        <v>45810</v>
      </c>
      <c r="C1472" s="34">
        <v>46178</v>
      </c>
      <c r="D1472" s="3" t="s">
        <v>605</v>
      </c>
      <c r="E1472" s="4">
        <v>14456</v>
      </c>
      <c r="F1472" s="5">
        <v>24155</v>
      </c>
      <c r="G1472" s="4">
        <v>6</v>
      </c>
      <c r="H1472" s="7" t="s">
        <v>23</v>
      </c>
      <c r="I1472" s="35" t="s">
        <v>23</v>
      </c>
      <c r="J1472" s="1" t="s">
        <v>19</v>
      </c>
      <c r="K1472" s="6" t="s">
        <v>20</v>
      </c>
      <c r="L1472" s="1">
        <v>128</v>
      </c>
      <c r="M1472" s="6" t="s">
        <v>51</v>
      </c>
      <c r="N1472" s="6" t="s">
        <v>22</v>
      </c>
      <c r="O1472" s="4">
        <v>6</v>
      </c>
      <c r="P1472" s="3"/>
      <c r="Q1472" s="6"/>
    </row>
    <row r="1473" spans="1:17" ht="18" customHeight="1" x14ac:dyDescent="0.3">
      <c r="A1473" s="1" t="s">
        <v>64</v>
      </c>
      <c r="B1473" s="2">
        <v>45810</v>
      </c>
      <c r="C1473" s="34">
        <v>46178</v>
      </c>
      <c r="D1473" s="3" t="s">
        <v>606</v>
      </c>
      <c r="E1473" s="4">
        <v>14124</v>
      </c>
      <c r="F1473" s="5">
        <v>24152</v>
      </c>
      <c r="G1473" s="4">
        <v>6</v>
      </c>
      <c r="H1473" s="7" t="s">
        <v>23</v>
      </c>
      <c r="I1473" s="35" t="s">
        <v>23</v>
      </c>
      <c r="J1473" s="1" t="s">
        <v>19</v>
      </c>
      <c r="K1473" s="6" t="s">
        <v>20</v>
      </c>
      <c r="L1473" s="1">
        <v>128</v>
      </c>
      <c r="M1473" s="6" t="s">
        <v>51</v>
      </c>
      <c r="N1473" s="6"/>
      <c r="O1473" s="4">
        <v>6</v>
      </c>
      <c r="P1473" s="3"/>
      <c r="Q1473" s="6"/>
    </row>
    <row r="1474" spans="1:17" ht="18" customHeight="1" x14ac:dyDescent="0.3">
      <c r="A1474" s="1" t="s">
        <v>64</v>
      </c>
      <c r="B1474" s="2">
        <v>45810</v>
      </c>
      <c r="C1474" s="34">
        <v>46178</v>
      </c>
      <c r="D1474" s="3" t="s">
        <v>564</v>
      </c>
      <c r="E1474" s="4">
        <v>13909</v>
      </c>
      <c r="F1474" s="5">
        <v>24081</v>
      </c>
      <c r="G1474" s="4">
        <v>6</v>
      </c>
      <c r="H1474" s="7" t="s">
        <v>23</v>
      </c>
      <c r="I1474" s="35" t="s">
        <v>23</v>
      </c>
      <c r="J1474" s="1" t="s">
        <v>19</v>
      </c>
      <c r="K1474" s="6" t="s">
        <v>20</v>
      </c>
      <c r="L1474" s="1">
        <v>126</v>
      </c>
      <c r="M1474" s="6" t="s">
        <v>50</v>
      </c>
      <c r="N1474" s="6"/>
      <c r="O1474" s="4">
        <v>6</v>
      </c>
      <c r="P1474" s="3"/>
      <c r="Q1474" s="6"/>
    </row>
    <row r="1475" spans="1:17" ht="18" customHeight="1" x14ac:dyDescent="0.3">
      <c r="A1475" s="1" t="s">
        <v>64</v>
      </c>
      <c r="B1475" s="2">
        <v>45824</v>
      </c>
      <c r="C1475" s="34">
        <v>45826</v>
      </c>
      <c r="D1475" s="3" t="s">
        <v>294</v>
      </c>
      <c r="E1475" s="4">
        <v>14301</v>
      </c>
      <c r="F1475" s="5">
        <v>23628</v>
      </c>
      <c r="G1475" s="4">
        <v>4</v>
      </c>
      <c r="H1475" s="7" t="s">
        <v>9</v>
      </c>
      <c r="I1475" s="35">
        <v>882</v>
      </c>
      <c r="J1475" s="1" t="s">
        <v>19</v>
      </c>
      <c r="K1475" s="6" t="s">
        <v>20</v>
      </c>
      <c r="L1475" s="1">
        <v>159</v>
      </c>
      <c r="M1475" s="6" t="s">
        <v>31</v>
      </c>
      <c r="N1475" s="6"/>
      <c r="O1475" s="4">
        <v>4</v>
      </c>
      <c r="P1475" s="3"/>
      <c r="Q1475" s="6"/>
    </row>
    <row r="1476" spans="1:17" ht="18" customHeight="1" x14ac:dyDescent="0.3">
      <c r="A1476" s="1" t="s">
        <v>64</v>
      </c>
      <c r="B1476" s="2">
        <v>45824</v>
      </c>
      <c r="C1476" s="34">
        <v>45826</v>
      </c>
      <c r="D1476" s="3" t="s">
        <v>296</v>
      </c>
      <c r="E1476" s="4">
        <v>14296</v>
      </c>
      <c r="F1476" s="5">
        <v>23640</v>
      </c>
      <c r="G1476" s="4">
        <v>5</v>
      </c>
      <c r="H1476" s="7" t="s">
        <v>9</v>
      </c>
      <c r="I1476" s="35">
        <v>882</v>
      </c>
      <c r="J1476" s="1" t="s">
        <v>19</v>
      </c>
      <c r="K1476" s="6" t="s">
        <v>20</v>
      </c>
      <c r="L1476" s="1">
        <v>159</v>
      </c>
      <c r="M1476" s="6" t="s">
        <v>31</v>
      </c>
      <c r="N1476" s="6"/>
      <c r="O1476" s="4">
        <v>4</v>
      </c>
      <c r="P1476" s="3"/>
      <c r="Q1476" s="6"/>
    </row>
    <row r="1477" spans="1:17" ht="18" customHeight="1" x14ac:dyDescent="0.3">
      <c r="A1477" s="1" t="s">
        <v>64</v>
      </c>
      <c r="B1477" s="2">
        <v>45824</v>
      </c>
      <c r="C1477" s="34">
        <v>45826</v>
      </c>
      <c r="D1477" s="3" t="s">
        <v>407</v>
      </c>
      <c r="E1477" s="4">
        <v>14299</v>
      </c>
      <c r="F1477" s="5">
        <v>23652</v>
      </c>
      <c r="G1477" s="4">
        <v>4</v>
      </c>
      <c r="H1477" s="7" t="s">
        <v>9</v>
      </c>
      <c r="I1477" s="35">
        <v>882</v>
      </c>
      <c r="J1477" s="1" t="s">
        <v>19</v>
      </c>
      <c r="K1477" s="6" t="s">
        <v>20</v>
      </c>
      <c r="L1477" s="1">
        <v>159</v>
      </c>
      <c r="M1477" s="6" t="s">
        <v>31</v>
      </c>
      <c r="N1477" s="6"/>
      <c r="O1477" s="4">
        <v>4</v>
      </c>
      <c r="P1477" s="3"/>
      <c r="Q1477" s="6"/>
    </row>
    <row r="1478" spans="1:17" ht="18" customHeight="1" x14ac:dyDescent="0.3">
      <c r="A1478" s="1" t="s">
        <v>64</v>
      </c>
      <c r="B1478" s="2">
        <v>45824</v>
      </c>
      <c r="C1478" s="34">
        <v>45824</v>
      </c>
      <c r="D1478" s="3" t="s">
        <v>313</v>
      </c>
      <c r="E1478" s="4">
        <v>11063</v>
      </c>
      <c r="F1478" s="5">
        <v>23734</v>
      </c>
      <c r="G1478" s="4">
        <v>10</v>
      </c>
      <c r="H1478" s="7" t="s">
        <v>23</v>
      </c>
      <c r="I1478" s="35" t="s">
        <v>23</v>
      </c>
      <c r="J1478" s="1" t="s">
        <v>19</v>
      </c>
      <c r="K1478" s="6" t="s">
        <v>20</v>
      </c>
      <c r="L1478" s="1">
        <v>124</v>
      </c>
      <c r="M1478" s="6" t="s">
        <v>31</v>
      </c>
      <c r="N1478" s="6" t="s">
        <v>22</v>
      </c>
      <c r="O1478" s="4">
        <v>10</v>
      </c>
      <c r="P1478" s="3"/>
      <c r="Q1478" s="6"/>
    </row>
    <row r="1479" spans="1:17" ht="18" customHeight="1" x14ac:dyDescent="0.3">
      <c r="A1479" s="1" t="s">
        <v>64</v>
      </c>
      <c r="B1479" s="2">
        <v>45825</v>
      </c>
      <c r="C1479" s="34">
        <v>45827</v>
      </c>
      <c r="D1479" s="3" t="s">
        <v>290</v>
      </c>
      <c r="E1479" s="4">
        <v>11067</v>
      </c>
      <c r="F1479" s="5">
        <v>23745</v>
      </c>
      <c r="G1479" s="4">
        <v>10</v>
      </c>
      <c r="H1479" s="7" t="s">
        <v>23</v>
      </c>
      <c r="I1479" s="35" t="s">
        <v>23</v>
      </c>
      <c r="J1479" s="1" t="s">
        <v>19</v>
      </c>
      <c r="K1479" s="6" t="s">
        <v>20</v>
      </c>
      <c r="L1479" s="1">
        <v>124</v>
      </c>
      <c r="M1479" s="6" t="s">
        <v>31</v>
      </c>
      <c r="N1479" s="6" t="s">
        <v>22</v>
      </c>
      <c r="O1479" s="4">
        <v>10</v>
      </c>
      <c r="P1479" s="3"/>
      <c r="Q1479" s="6"/>
    </row>
    <row r="1480" spans="1:17" ht="18" customHeight="1" x14ac:dyDescent="0.3">
      <c r="A1480" s="1" t="s">
        <v>64</v>
      </c>
      <c r="B1480" s="2">
        <v>45825</v>
      </c>
      <c r="C1480" s="34">
        <v>45861</v>
      </c>
      <c r="D1480" s="3" t="s">
        <v>409</v>
      </c>
      <c r="E1480" s="4">
        <v>13246</v>
      </c>
      <c r="F1480" s="5">
        <v>24087</v>
      </c>
      <c r="G1480" s="4">
        <v>4</v>
      </c>
      <c r="H1480" s="7" t="s">
        <v>9</v>
      </c>
      <c r="I1480" s="35">
        <v>3662</v>
      </c>
      <c r="J1480" s="1" t="s">
        <v>19</v>
      </c>
      <c r="K1480" s="6" t="s">
        <v>20</v>
      </c>
      <c r="L1480" s="1">
        <v>126</v>
      </c>
      <c r="M1480" s="6" t="s">
        <v>50</v>
      </c>
      <c r="N1480" s="6" t="s">
        <v>22</v>
      </c>
      <c r="O1480" s="4">
        <v>4</v>
      </c>
      <c r="P1480" s="3"/>
      <c r="Q1480" s="6"/>
    </row>
    <row r="1481" spans="1:17" ht="18" customHeight="1" x14ac:dyDescent="0.3">
      <c r="A1481" s="1" t="s">
        <v>64</v>
      </c>
      <c r="B1481" s="2">
        <v>45825</v>
      </c>
      <c r="C1481" s="34">
        <v>45861</v>
      </c>
      <c r="D1481" s="3" t="s">
        <v>409</v>
      </c>
      <c r="E1481" s="4">
        <v>13246</v>
      </c>
      <c r="F1481" s="5">
        <v>24099</v>
      </c>
      <c r="G1481" s="4">
        <v>4</v>
      </c>
      <c r="H1481" s="7" t="s">
        <v>9</v>
      </c>
      <c r="I1481" s="35">
        <v>3662</v>
      </c>
      <c r="J1481" s="1" t="s">
        <v>19</v>
      </c>
      <c r="K1481" s="6" t="s">
        <v>20</v>
      </c>
      <c r="L1481" s="1">
        <v>126</v>
      </c>
      <c r="M1481" s="6" t="s">
        <v>50</v>
      </c>
      <c r="N1481" s="6"/>
      <c r="O1481" s="4">
        <v>4</v>
      </c>
      <c r="P1481" s="3"/>
      <c r="Q1481" s="6"/>
    </row>
    <row r="1482" spans="1:17" ht="18" customHeight="1" x14ac:dyDescent="0.3">
      <c r="A1482" s="1" t="s">
        <v>64</v>
      </c>
      <c r="B1482" s="2">
        <v>45825</v>
      </c>
      <c r="C1482" s="34">
        <v>45861</v>
      </c>
      <c r="D1482" s="3" t="s">
        <v>410</v>
      </c>
      <c r="E1482" s="4">
        <v>13247</v>
      </c>
      <c r="F1482" s="5">
        <v>24101</v>
      </c>
      <c r="G1482" s="4">
        <v>4</v>
      </c>
      <c r="H1482" s="7" t="s">
        <v>9</v>
      </c>
      <c r="I1482" s="35">
        <v>3551</v>
      </c>
      <c r="J1482" s="1" t="s">
        <v>19</v>
      </c>
      <c r="K1482" s="6" t="s">
        <v>20</v>
      </c>
      <c r="L1482" s="1">
        <v>126</v>
      </c>
      <c r="M1482" s="6" t="s">
        <v>50</v>
      </c>
      <c r="N1482" s="6"/>
      <c r="O1482" s="4">
        <v>4</v>
      </c>
      <c r="P1482" s="3"/>
      <c r="Q1482" s="6"/>
    </row>
    <row r="1483" spans="1:17" ht="18" customHeight="1" x14ac:dyDescent="0.3">
      <c r="A1483" s="1" t="s">
        <v>64</v>
      </c>
      <c r="B1483" s="2">
        <v>45827</v>
      </c>
      <c r="C1483" s="34">
        <v>45828</v>
      </c>
      <c r="D1483" s="3" t="s">
        <v>408</v>
      </c>
      <c r="E1483" s="4">
        <v>14298</v>
      </c>
      <c r="F1483" s="5">
        <v>23664</v>
      </c>
      <c r="G1483" s="4">
        <v>4</v>
      </c>
      <c r="H1483" s="7" t="s">
        <v>9</v>
      </c>
      <c r="I1483" s="35">
        <v>420</v>
      </c>
      <c r="J1483" s="1" t="s">
        <v>19</v>
      </c>
      <c r="K1483" s="6" t="s">
        <v>20</v>
      </c>
      <c r="L1483" s="1">
        <v>159</v>
      </c>
      <c r="M1483" s="6" t="s">
        <v>31</v>
      </c>
      <c r="N1483" s="6"/>
      <c r="O1483" s="4">
        <v>4</v>
      </c>
      <c r="P1483" s="3"/>
      <c r="Q1483" s="6"/>
    </row>
    <row r="1484" spans="1:17" ht="18" customHeight="1" x14ac:dyDescent="0.3">
      <c r="A1484" s="1" t="s">
        <v>64</v>
      </c>
      <c r="B1484" s="2">
        <v>45831</v>
      </c>
      <c r="C1484" s="34">
        <v>46002</v>
      </c>
      <c r="D1484" s="3" t="s">
        <v>550</v>
      </c>
      <c r="E1484" s="4">
        <v>11017</v>
      </c>
      <c r="F1484" s="5">
        <v>23419</v>
      </c>
      <c r="G1484" s="4">
        <v>8</v>
      </c>
      <c r="H1484" s="7" t="s">
        <v>9</v>
      </c>
      <c r="I1484" s="35">
        <v>12197</v>
      </c>
      <c r="J1484" s="1" t="s">
        <v>19</v>
      </c>
      <c r="K1484" s="6" t="s">
        <v>20</v>
      </c>
      <c r="L1484" s="1">
        <v>128</v>
      </c>
      <c r="M1484" s="6" t="s">
        <v>51</v>
      </c>
      <c r="N1484" s="6" t="s">
        <v>22</v>
      </c>
      <c r="O1484" s="4">
        <v>8</v>
      </c>
      <c r="P1484" s="3"/>
      <c r="Q1484" s="6"/>
    </row>
    <row r="1485" spans="1:17" ht="18" customHeight="1" x14ac:dyDescent="0.3">
      <c r="A1485" s="1" t="s">
        <v>64</v>
      </c>
      <c r="B1485" s="2">
        <v>45831</v>
      </c>
      <c r="C1485" s="34">
        <v>46002</v>
      </c>
      <c r="D1485" s="3" t="s">
        <v>593</v>
      </c>
      <c r="E1485" s="4">
        <v>12700</v>
      </c>
      <c r="F1485" s="5">
        <v>24158</v>
      </c>
      <c r="G1485" s="4">
        <v>8</v>
      </c>
      <c r="H1485" s="7" t="s">
        <v>9</v>
      </c>
      <c r="I1485" s="35">
        <v>13514</v>
      </c>
      <c r="J1485" s="1" t="s">
        <v>19</v>
      </c>
      <c r="K1485" s="6" t="s">
        <v>20</v>
      </c>
      <c r="L1485" s="1">
        <v>128</v>
      </c>
      <c r="M1485" s="6" t="s">
        <v>51</v>
      </c>
      <c r="N1485" s="6" t="s">
        <v>22</v>
      </c>
      <c r="O1485" s="4">
        <v>8</v>
      </c>
      <c r="P1485" s="3"/>
      <c r="Q1485" s="6"/>
    </row>
    <row r="1486" spans="1:17" ht="18" customHeight="1" x14ac:dyDescent="0.3">
      <c r="A1486" s="1" t="s">
        <v>64</v>
      </c>
      <c r="B1486" s="2">
        <v>45831</v>
      </c>
      <c r="C1486" s="34">
        <v>45834</v>
      </c>
      <c r="D1486" s="3" t="s">
        <v>306</v>
      </c>
      <c r="E1486" s="4">
        <v>14302</v>
      </c>
      <c r="F1486" s="5">
        <v>23676</v>
      </c>
      <c r="G1486" s="4">
        <v>4</v>
      </c>
      <c r="H1486" s="7" t="s">
        <v>9</v>
      </c>
      <c r="I1486" s="35">
        <v>1176</v>
      </c>
      <c r="J1486" s="1" t="s">
        <v>19</v>
      </c>
      <c r="K1486" s="6" t="s">
        <v>20</v>
      </c>
      <c r="L1486" s="1">
        <v>159</v>
      </c>
      <c r="M1486" s="6" t="s">
        <v>31</v>
      </c>
      <c r="N1486" s="6"/>
      <c r="O1486" s="4">
        <v>4</v>
      </c>
      <c r="P1486" s="3"/>
      <c r="Q1486" s="6"/>
    </row>
    <row r="1487" spans="1:17" ht="18" customHeight="1" x14ac:dyDescent="0.3">
      <c r="A1487" s="1" t="s">
        <v>64</v>
      </c>
      <c r="B1487" s="2">
        <v>45831</v>
      </c>
      <c r="C1487" s="34">
        <v>45834</v>
      </c>
      <c r="D1487" s="3" t="s">
        <v>295</v>
      </c>
      <c r="E1487" s="4">
        <v>14297</v>
      </c>
      <c r="F1487" s="5">
        <v>23688</v>
      </c>
      <c r="G1487" s="4">
        <v>5</v>
      </c>
      <c r="H1487" s="7" t="s">
        <v>9</v>
      </c>
      <c r="I1487" s="35">
        <v>1176</v>
      </c>
      <c r="J1487" s="1" t="s">
        <v>19</v>
      </c>
      <c r="K1487" s="6" t="s">
        <v>20</v>
      </c>
      <c r="L1487" s="1">
        <v>159</v>
      </c>
      <c r="M1487" s="6" t="s">
        <v>31</v>
      </c>
      <c r="N1487" s="6"/>
      <c r="O1487" s="4">
        <v>4</v>
      </c>
      <c r="P1487" s="3"/>
      <c r="Q1487" s="6"/>
    </row>
    <row r="1488" spans="1:17" ht="18" customHeight="1" x14ac:dyDescent="0.3">
      <c r="A1488" s="1" t="s">
        <v>64</v>
      </c>
      <c r="B1488" s="2">
        <v>45838</v>
      </c>
      <c r="C1488" s="34">
        <v>45841</v>
      </c>
      <c r="D1488" s="3" t="s">
        <v>415</v>
      </c>
      <c r="E1488" s="4">
        <v>13814</v>
      </c>
      <c r="F1488" s="5">
        <v>24166</v>
      </c>
      <c r="G1488" s="4">
        <v>4</v>
      </c>
      <c r="H1488" s="7" t="s">
        <v>23</v>
      </c>
      <c r="I1488" s="35" t="s">
        <v>23</v>
      </c>
      <c r="J1488" s="1" t="s">
        <v>19</v>
      </c>
      <c r="K1488" s="6" t="s">
        <v>20</v>
      </c>
      <c r="L1488" s="1">
        <v>128</v>
      </c>
      <c r="M1488" s="6" t="s">
        <v>31</v>
      </c>
      <c r="N1488" s="6"/>
      <c r="O1488" s="4">
        <v>4</v>
      </c>
      <c r="P1488" s="3"/>
      <c r="Q1488" s="6"/>
    </row>
    <row r="1489" spans="1:17" ht="18" customHeight="1" x14ac:dyDescent="0.3">
      <c r="A1489" s="1" t="s">
        <v>64</v>
      </c>
      <c r="B1489" s="2">
        <v>45839</v>
      </c>
      <c r="C1489" s="34">
        <v>45841</v>
      </c>
      <c r="D1489" s="3" t="s">
        <v>417</v>
      </c>
      <c r="E1489" s="4">
        <v>13819</v>
      </c>
      <c r="F1489" s="5">
        <v>24167</v>
      </c>
      <c r="G1489" s="4">
        <v>4</v>
      </c>
      <c r="H1489" s="7" t="s">
        <v>23</v>
      </c>
      <c r="I1489" s="35" t="s">
        <v>23</v>
      </c>
      <c r="J1489" s="1" t="s">
        <v>19</v>
      </c>
      <c r="K1489" s="6" t="s">
        <v>20</v>
      </c>
      <c r="L1489" s="1">
        <v>128</v>
      </c>
      <c r="M1489" s="6" t="s">
        <v>31</v>
      </c>
      <c r="N1489" s="6"/>
      <c r="O1489" s="4">
        <v>4</v>
      </c>
      <c r="P1489" s="3"/>
      <c r="Q1489" s="6"/>
    </row>
    <row r="1490" spans="1:17" ht="18" customHeight="1" x14ac:dyDescent="0.3">
      <c r="A1490" s="1" t="s">
        <v>64</v>
      </c>
      <c r="B1490" s="2">
        <v>45840</v>
      </c>
      <c r="C1490" s="34">
        <v>45986</v>
      </c>
      <c r="D1490" s="3" t="s">
        <v>321</v>
      </c>
      <c r="E1490" s="4">
        <v>13287</v>
      </c>
      <c r="F1490" s="5">
        <v>23435</v>
      </c>
      <c r="G1490" s="4">
        <v>8</v>
      </c>
      <c r="H1490" s="7" t="s">
        <v>9</v>
      </c>
      <c r="I1490" s="35">
        <v>5867</v>
      </c>
      <c r="J1490" s="1" t="s">
        <v>19</v>
      </c>
      <c r="K1490" s="6" t="s">
        <v>20</v>
      </c>
      <c r="L1490" s="1">
        <v>128</v>
      </c>
      <c r="M1490" s="6" t="s">
        <v>51</v>
      </c>
      <c r="N1490" s="6" t="s">
        <v>22</v>
      </c>
      <c r="O1490" s="4">
        <v>8</v>
      </c>
      <c r="P1490" s="3"/>
      <c r="Q1490" s="6"/>
    </row>
    <row r="1491" spans="1:17" ht="18" customHeight="1" x14ac:dyDescent="0.3">
      <c r="A1491" s="1" t="s">
        <v>64</v>
      </c>
      <c r="B1491" s="2">
        <v>45840</v>
      </c>
      <c r="C1491" s="34">
        <v>45841</v>
      </c>
      <c r="D1491" s="3" t="s">
        <v>416</v>
      </c>
      <c r="E1491" s="4">
        <v>13817</v>
      </c>
      <c r="F1491" s="5">
        <v>24168</v>
      </c>
      <c r="G1491" s="4">
        <v>4</v>
      </c>
      <c r="H1491" s="7" t="s">
        <v>23</v>
      </c>
      <c r="I1491" s="35" t="s">
        <v>23</v>
      </c>
      <c r="J1491" s="1" t="s">
        <v>19</v>
      </c>
      <c r="K1491" s="6" t="s">
        <v>20</v>
      </c>
      <c r="L1491" s="1">
        <v>128</v>
      </c>
      <c r="M1491" s="6" t="s">
        <v>31</v>
      </c>
      <c r="N1491" s="6"/>
      <c r="O1491" s="4">
        <v>4</v>
      </c>
      <c r="P1491" s="3"/>
      <c r="Q1491" s="6"/>
    </row>
    <row r="1492" spans="1:17" ht="18" customHeight="1" x14ac:dyDescent="0.3">
      <c r="A1492" s="1" t="s">
        <v>64</v>
      </c>
      <c r="B1492" s="2">
        <v>45908</v>
      </c>
      <c r="C1492" s="34">
        <v>45980</v>
      </c>
      <c r="D1492" s="3" t="s">
        <v>324</v>
      </c>
      <c r="E1492" s="4">
        <v>13293</v>
      </c>
      <c r="F1492" s="5">
        <v>24171</v>
      </c>
      <c r="G1492" s="4">
        <v>4</v>
      </c>
      <c r="H1492" s="7" t="s">
        <v>9</v>
      </c>
      <c r="I1492" s="35">
        <v>7246</v>
      </c>
      <c r="J1492" s="1" t="s">
        <v>19</v>
      </c>
      <c r="K1492" s="6" t="s">
        <v>20</v>
      </c>
      <c r="L1492" s="1">
        <v>128</v>
      </c>
      <c r="M1492" s="6" t="s">
        <v>51</v>
      </c>
      <c r="N1492" s="6"/>
      <c r="O1492" s="4">
        <v>4</v>
      </c>
      <c r="P1492" s="3"/>
      <c r="Q1492" s="6"/>
    </row>
    <row r="1493" spans="1:17" ht="18" customHeight="1" x14ac:dyDescent="0.3">
      <c r="A1493" s="1" t="s">
        <v>64</v>
      </c>
      <c r="B1493" s="2">
        <v>45908</v>
      </c>
      <c r="C1493" s="34">
        <v>46100</v>
      </c>
      <c r="D1493" s="3" t="s">
        <v>576</v>
      </c>
      <c r="E1493" s="4">
        <v>9914</v>
      </c>
      <c r="F1493" s="5">
        <v>24135</v>
      </c>
      <c r="G1493" s="4">
        <v>6</v>
      </c>
      <c r="H1493" s="7" t="s">
        <v>9</v>
      </c>
      <c r="I1493" s="35">
        <v>7700</v>
      </c>
      <c r="J1493" s="1" t="s">
        <v>19</v>
      </c>
      <c r="K1493" s="6" t="s">
        <v>20</v>
      </c>
      <c r="L1493" s="1">
        <v>160</v>
      </c>
      <c r="M1493" s="6" t="s">
        <v>21</v>
      </c>
      <c r="N1493" s="6"/>
      <c r="O1493" s="4">
        <v>6</v>
      </c>
      <c r="P1493" s="3"/>
      <c r="Q1493" s="6"/>
    </row>
    <row r="1494" spans="1:17" ht="18" customHeight="1" x14ac:dyDescent="0.3">
      <c r="A1494" s="1" t="s">
        <v>64</v>
      </c>
      <c r="B1494" s="2">
        <v>45908</v>
      </c>
      <c r="C1494" s="34">
        <v>46100</v>
      </c>
      <c r="D1494" s="3" t="s">
        <v>581</v>
      </c>
      <c r="E1494" s="4">
        <v>5279</v>
      </c>
      <c r="F1494" s="5">
        <v>24138</v>
      </c>
      <c r="G1494" s="4">
        <v>6</v>
      </c>
      <c r="H1494" s="7" t="s">
        <v>9</v>
      </c>
      <c r="I1494" s="35">
        <v>8050</v>
      </c>
      <c r="J1494" s="1" t="s">
        <v>19</v>
      </c>
      <c r="K1494" s="6" t="s">
        <v>20</v>
      </c>
      <c r="L1494" s="1">
        <v>160</v>
      </c>
      <c r="M1494" s="6" t="s">
        <v>21</v>
      </c>
      <c r="N1494" s="6"/>
      <c r="O1494" s="4">
        <v>4</v>
      </c>
      <c r="P1494" s="3"/>
      <c r="Q1494" s="6"/>
    </row>
    <row r="1495" spans="1:17" ht="18" customHeight="1" x14ac:dyDescent="0.3">
      <c r="A1495" s="1" t="s">
        <v>64</v>
      </c>
      <c r="B1495" s="2">
        <v>45908</v>
      </c>
      <c r="C1495" s="34">
        <v>46100</v>
      </c>
      <c r="D1495" s="3" t="s">
        <v>575</v>
      </c>
      <c r="E1495" s="4">
        <v>9667</v>
      </c>
      <c r="F1495" s="5">
        <v>24132</v>
      </c>
      <c r="G1495" s="4">
        <v>6</v>
      </c>
      <c r="H1495" s="7" t="s">
        <v>9</v>
      </c>
      <c r="I1495" s="35">
        <v>8085</v>
      </c>
      <c r="J1495" s="1" t="s">
        <v>19</v>
      </c>
      <c r="K1495" s="6" t="s">
        <v>20</v>
      </c>
      <c r="L1495" s="1">
        <v>160</v>
      </c>
      <c r="M1495" s="6" t="s">
        <v>21</v>
      </c>
      <c r="N1495" s="6"/>
      <c r="O1495" s="4">
        <v>6</v>
      </c>
      <c r="P1495" s="3"/>
      <c r="Q1495" s="6"/>
    </row>
    <row r="1496" spans="1:17" ht="18" customHeight="1" x14ac:dyDescent="0.3">
      <c r="A1496" s="1" t="s">
        <v>64</v>
      </c>
      <c r="B1496" s="2">
        <v>45908</v>
      </c>
      <c r="C1496" s="34">
        <v>46276</v>
      </c>
      <c r="D1496" s="3" t="s">
        <v>605</v>
      </c>
      <c r="E1496" s="4">
        <v>14456</v>
      </c>
      <c r="F1496" s="5">
        <v>24156</v>
      </c>
      <c r="G1496" s="4">
        <v>6</v>
      </c>
      <c r="H1496" s="7" t="s">
        <v>23</v>
      </c>
      <c r="I1496" s="35" t="s">
        <v>23</v>
      </c>
      <c r="J1496" s="1" t="s">
        <v>19</v>
      </c>
      <c r="K1496" s="6" t="s">
        <v>20</v>
      </c>
      <c r="L1496" s="1">
        <v>128</v>
      </c>
      <c r="M1496" s="6" t="s">
        <v>51</v>
      </c>
      <c r="N1496" s="6" t="s">
        <v>22</v>
      </c>
      <c r="O1496" s="4">
        <v>6</v>
      </c>
      <c r="P1496" s="3"/>
      <c r="Q1496" s="6"/>
    </row>
    <row r="1497" spans="1:17" ht="18" customHeight="1" x14ac:dyDescent="0.3">
      <c r="A1497" s="1" t="s">
        <v>64</v>
      </c>
      <c r="B1497" s="2">
        <v>45908</v>
      </c>
      <c r="C1497" s="34">
        <v>46276</v>
      </c>
      <c r="D1497" s="3" t="s">
        <v>606</v>
      </c>
      <c r="E1497" s="4">
        <v>14124</v>
      </c>
      <c r="F1497" s="5">
        <v>24153</v>
      </c>
      <c r="G1497" s="4">
        <v>6</v>
      </c>
      <c r="H1497" s="7" t="s">
        <v>23</v>
      </c>
      <c r="I1497" s="35" t="s">
        <v>23</v>
      </c>
      <c r="J1497" s="1" t="s">
        <v>19</v>
      </c>
      <c r="K1497" s="6" t="s">
        <v>20</v>
      </c>
      <c r="L1497" s="1">
        <v>128</v>
      </c>
      <c r="M1497" s="6" t="s">
        <v>51</v>
      </c>
      <c r="N1497" s="6"/>
      <c r="O1497" s="4">
        <v>6</v>
      </c>
      <c r="P1497" s="3"/>
      <c r="Q1497" s="6"/>
    </row>
    <row r="1498" spans="1:17" ht="18" customHeight="1" x14ac:dyDescent="0.3">
      <c r="A1498" s="1" t="s">
        <v>64</v>
      </c>
      <c r="B1498" s="2">
        <v>45909</v>
      </c>
      <c r="C1498" s="34">
        <v>46107</v>
      </c>
      <c r="D1498" s="3" t="s">
        <v>510</v>
      </c>
      <c r="E1498" s="4">
        <v>2763</v>
      </c>
      <c r="F1498" s="5">
        <v>24126</v>
      </c>
      <c r="G1498" s="4">
        <v>6</v>
      </c>
      <c r="H1498" s="7" t="s">
        <v>9</v>
      </c>
      <c r="I1498" s="35">
        <v>7350</v>
      </c>
      <c r="J1498" s="1" t="s">
        <v>19</v>
      </c>
      <c r="K1498" s="6" t="s">
        <v>20</v>
      </c>
      <c r="L1498" s="1">
        <v>159</v>
      </c>
      <c r="M1498" s="6" t="s">
        <v>21</v>
      </c>
      <c r="N1498" s="6"/>
      <c r="O1498" s="4">
        <v>6</v>
      </c>
      <c r="P1498" s="3"/>
      <c r="Q1498" s="6"/>
    </row>
    <row r="1499" spans="1:17" ht="18" customHeight="1" x14ac:dyDescent="0.3">
      <c r="A1499" s="1" t="s">
        <v>64</v>
      </c>
      <c r="B1499" s="2">
        <v>45915</v>
      </c>
      <c r="C1499" s="34">
        <v>45980</v>
      </c>
      <c r="D1499" s="3" t="s">
        <v>318</v>
      </c>
      <c r="E1499" s="4">
        <v>13257</v>
      </c>
      <c r="F1499" s="5">
        <v>24169</v>
      </c>
      <c r="G1499" s="4">
        <v>4</v>
      </c>
      <c r="H1499" s="7" t="s">
        <v>9</v>
      </c>
      <c r="I1499" s="35">
        <v>7425</v>
      </c>
      <c r="J1499" s="1" t="s">
        <v>19</v>
      </c>
      <c r="K1499" s="6" t="s">
        <v>20</v>
      </c>
      <c r="L1499" s="1">
        <v>128</v>
      </c>
      <c r="M1499" s="6" t="s">
        <v>51</v>
      </c>
      <c r="N1499" s="6"/>
      <c r="O1499" s="4">
        <v>4</v>
      </c>
      <c r="P1499" s="3"/>
      <c r="Q1499" s="6"/>
    </row>
    <row r="1500" spans="1:17" ht="18" customHeight="1" x14ac:dyDescent="0.3">
      <c r="A1500" s="1" t="s">
        <v>64</v>
      </c>
      <c r="B1500" s="2">
        <v>45915</v>
      </c>
      <c r="C1500" s="34">
        <v>46107</v>
      </c>
      <c r="D1500" s="3" t="s">
        <v>584</v>
      </c>
      <c r="E1500" s="4">
        <v>9698</v>
      </c>
      <c r="F1500" s="5">
        <v>24120</v>
      </c>
      <c r="G1500" s="4">
        <v>6</v>
      </c>
      <c r="H1500" s="7" t="s">
        <v>9</v>
      </c>
      <c r="I1500" s="35">
        <v>7350</v>
      </c>
      <c r="J1500" s="1" t="s">
        <v>19</v>
      </c>
      <c r="K1500" s="6" t="s">
        <v>20</v>
      </c>
      <c r="L1500" s="1">
        <v>159</v>
      </c>
      <c r="M1500" s="6" t="s">
        <v>21</v>
      </c>
      <c r="N1500" s="6"/>
      <c r="O1500" s="4">
        <v>6</v>
      </c>
      <c r="P1500" s="3"/>
      <c r="Q1500" s="6"/>
    </row>
    <row r="1501" spans="1:17" ht="18" customHeight="1" x14ac:dyDescent="0.3">
      <c r="A1501" s="1" t="s">
        <v>64</v>
      </c>
      <c r="B1501" s="2">
        <v>45915</v>
      </c>
      <c r="C1501" s="34">
        <v>46283</v>
      </c>
      <c r="D1501" s="3" t="s">
        <v>564</v>
      </c>
      <c r="E1501" s="4">
        <v>13909</v>
      </c>
      <c r="F1501" s="5">
        <v>24082</v>
      </c>
      <c r="G1501" s="4">
        <v>6</v>
      </c>
      <c r="H1501" s="7" t="s">
        <v>23</v>
      </c>
      <c r="I1501" s="35" t="s">
        <v>23</v>
      </c>
      <c r="J1501" s="1" t="s">
        <v>19</v>
      </c>
      <c r="K1501" s="6" t="s">
        <v>20</v>
      </c>
      <c r="L1501" s="1">
        <v>126</v>
      </c>
      <c r="M1501" s="6" t="s">
        <v>50</v>
      </c>
      <c r="N1501" s="6"/>
      <c r="O1501" s="4">
        <v>6</v>
      </c>
      <c r="P1501" s="3"/>
      <c r="Q1501" s="6"/>
    </row>
    <row r="1502" spans="1:17" ht="18" customHeight="1" x14ac:dyDescent="0.3">
      <c r="A1502" s="1" t="s">
        <v>64</v>
      </c>
      <c r="B1502" s="2">
        <v>45916</v>
      </c>
      <c r="C1502" s="34">
        <v>46072</v>
      </c>
      <c r="D1502" s="3" t="s">
        <v>549</v>
      </c>
      <c r="E1502" s="4">
        <v>7069</v>
      </c>
      <c r="F1502" s="5">
        <v>24104</v>
      </c>
      <c r="G1502" s="4">
        <v>12</v>
      </c>
      <c r="H1502" s="7" t="s">
        <v>9</v>
      </c>
      <c r="I1502" s="35">
        <v>11339</v>
      </c>
      <c r="J1502" s="1" t="s">
        <v>19</v>
      </c>
      <c r="K1502" s="6" t="s">
        <v>20</v>
      </c>
      <c r="L1502" s="1">
        <v>126</v>
      </c>
      <c r="M1502" s="6" t="s">
        <v>50</v>
      </c>
      <c r="N1502" s="6"/>
      <c r="O1502" s="4">
        <v>2</v>
      </c>
      <c r="P1502" s="3"/>
      <c r="Q1502" s="6"/>
    </row>
    <row r="1503" spans="1:17" ht="18" customHeight="1" x14ac:dyDescent="0.3">
      <c r="A1503" s="1" t="s">
        <v>64</v>
      </c>
      <c r="B1503" s="2">
        <v>45917</v>
      </c>
      <c r="C1503" s="34">
        <v>45966</v>
      </c>
      <c r="D1503" s="3" t="s">
        <v>419</v>
      </c>
      <c r="E1503" s="4">
        <v>13245</v>
      </c>
      <c r="F1503" s="5">
        <v>24086</v>
      </c>
      <c r="G1503" s="4">
        <v>4</v>
      </c>
      <c r="H1503" s="7" t="s">
        <v>9</v>
      </c>
      <c r="I1503" s="35">
        <v>4775</v>
      </c>
      <c r="J1503" s="1" t="s">
        <v>19</v>
      </c>
      <c r="K1503" s="6" t="s">
        <v>20</v>
      </c>
      <c r="L1503" s="1">
        <v>126</v>
      </c>
      <c r="M1503" s="6" t="s">
        <v>50</v>
      </c>
      <c r="N1503" s="6" t="s">
        <v>22</v>
      </c>
      <c r="O1503" s="4">
        <v>6</v>
      </c>
      <c r="P1503" s="3"/>
      <c r="Q1503" s="6"/>
    </row>
    <row r="1504" spans="1:17" ht="18" customHeight="1" x14ac:dyDescent="0.3">
      <c r="A1504" s="1" t="s">
        <v>64</v>
      </c>
      <c r="B1504" s="2">
        <v>45922</v>
      </c>
      <c r="C1504" s="34">
        <v>45922</v>
      </c>
      <c r="D1504" s="3" t="s">
        <v>313</v>
      </c>
      <c r="E1504" s="4">
        <v>11063</v>
      </c>
      <c r="F1504" s="5">
        <v>23735</v>
      </c>
      <c r="G1504" s="4">
        <v>10</v>
      </c>
      <c r="H1504" s="7" t="s">
        <v>23</v>
      </c>
      <c r="I1504" s="35" t="s">
        <v>23</v>
      </c>
      <c r="J1504" s="1" t="s">
        <v>19</v>
      </c>
      <c r="K1504" s="6" t="s">
        <v>20</v>
      </c>
      <c r="L1504" s="1">
        <v>124</v>
      </c>
      <c r="M1504" s="6" t="s">
        <v>31</v>
      </c>
      <c r="N1504" s="6" t="s">
        <v>22</v>
      </c>
      <c r="O1504" s="4">
        <v>10</v>
      </c>
      <c r="P1504" s="3"/>
      <c r="Q1504" s="6"/>
    </row>
    <row r="1505" spans="1:17" ht="18" customHeight="1" x14ac:dyDescent="0.3">
      <c r="A1505" s="1" t="s">
        <v>64</v>
      </c>
      <c r="B1505" s="2">
        <v>45922</v>
      </c>
      <c r="C1505" s="34">
        <v>46100</v>
      </c>
      <c r="D1505" s="3" t="s">
        <v>530</v>
      </c>
      <c r="E1505" s="4">
        <v>10293</v>
      </c>
      <c r="F1505" s="5">
        <v>24141</v>
      </c>
      <c r="G1505" s="4">
        <v>6</v>
      </c>
      <c r="H1505" s="7" t="s">
        <v>9</v>
      </c>
      <c r="I1505" s="35">
        <v>6930</v>
      </c>
      <c r="J1505" s="1" t="s">
        <v>19</v>
      </c>
      <c r="K1505" s="6" t="s">
        <v>20</v>
      </c>
      <c r="L1505" s="1">
        <v>159</v>
      </c>
      <c r="M1505" s="6" t="s">
        <v>21</v>
      </c>
      <c r="N1505" s="6"/>
      <c r="O1505" s="4">
        <v>6</v>
      </c>
      <c r="P1505" s="3"/>
      <c r="Q1505" s="6"/>
    </row>
    <row r="1506" spans="1:17" ht="18" customHeight="1" x14ac:dyDescent="0.3">
      <c r="A1506" s="1" t="s">
        <v>64</v>
      </c>
      <c r="B1506" s="2">
        <v>45923</v>
      </c>
      <c r="C1506" s="34">
        <v>45925</v>
      </c>
      <c r="D1506" s="3" t="s">
        <v>290</v>
      </c>
      <c r="E1506" s="4">
        <v>11067</v>
      </c>
      <c r="F1506" s="5">
        <v>23746</v>
      </c>
      <c r="G1506" s="4">
        <v>10</v>
      </c>
      <c r="H1506" s="7" t="s">
        <v>23</v>
      </c>
      <c r="I1506" s="35" t="s">
        <v>23</v>
      </c>
      <c r="J1506" s="1" t="s">
        <v>19</v>
      </c>
      <c r="K1506" s="6" t="s">
        <v>20</v>
      </c>
      <c r="L1506" s="1">
        <v>124</v>
      </c>
      <c r="M1506" s="6" t="s">
        <v>31</v>
      </c>
      <c r="N1506" s="6" t="s">
        <v>22</v>
      </c>
      <c r="O1506" s="4">
        <v>10</v>
      </c>
      <c r="P1506" s="3"/>
      <c r="Q1506" s="6"/>
    </row>
    <row r="1507" spans="1:17" ht="18" customHeight="1" x14ac:dyDescent="0.3">
      <c r="A1507" s="1" t="s">
        <v>64</v>
      </c>
      <c r="B1507" s="2">
        <v>45929</v>
      </c>
      <c r="C1507" s="34">
        <v>45980</v>
      </c>
      <c r="D1507" s="3" t="s">
        <v>321</v>
      </c>
      <c r="E1507" s="4">
        <v>13287</v>
      </c>
      <c r="F1507" s="5">
        <v>24170</v>
      </c>
      <c r="G1507" s="4">
        <v>4</v>
      </c>
      <c r="H1507" s="7" t="s">
        <v>9</v>
      </c>
      <c r="I1507" s="35">
        <v>5867</v>
      </c>
      <c r="J1507" s="1" t="s">
        <v>19</v>
      </c>
      <c r="K1507" s="6" t="s">
        <v>20</v>
      </c>
      <c r="L1507" s="1">
        <v>128</v>
      </c>
      <c r="M1507" s="6" t="s">
        <v>51</v>
      </c>
      <c r="N1507" s="6"/>
      <c r="O1507" s="4">
        <v>4</v>
      </c>
      <c r="P1507" s="3"/>
      <c r="Q1507" s="6"/>
    </row>
    <row r="1508" spans="1:17" ht="18" customHeight="1" x14ac:dyDescent="0.3">
      <c r="A1508" s="1" t="s">
        <v>64</v>
      </c>
      <c r="B1508" s="2">
        <v>45929</v>
      </c>
      <c r="C1508" s="34">
        <v>46086</v>
      </c>
      <c r="D1508" s="3" t="s">
        <v>550</v>
      </c>
      <c r="E1508" s="4">
        <v>11017</v>
      </c>
      <c r="F1508" s="5">
        <v>24161</v>
      </c>
      <c r="G1508" s="4">
        <v>8</v>
      </c>
      <c r="H1508" s="7" t="s">
        <v>9</v>
      </c>
      <c r="I1508" s="35">
        <v>12197</v>
      </c>
      <c r="J1508" s="1" t="s">
        <v>19</v>
      </c>
      <c r="K1508" s="6" t="s">
        <v>20</v>
      </c>
      <c r="L1508" s="1">
        <v>128</v>
      </c>
      <c r="M1508" s="6" t="s">
        <v>51</v>
      </c>
      <c r="N1508" s="6" t="s">
        <v>22</v>
      </c>
      <c r="O1508" s="4">
        <v>16</v>
      </c>
      <c r="P1508" s="3"/>
      <c r="Q1508" s="6"/>
    </row>
    <row r="1509" spans="1:17" ht="18" customHeight="1" x14ac:dyDescent="0.3">
      <c r="A1509" s="1" t="s">
        <v>64</v>
      </c>
      <c r="B1509" s="2">
        <v>45929</v>
      </c>
      <c r="C1509" s="34">
        <v>46086</v>
      </c>
      <c r="D1509" s="3" t="s">
        <v>593</v>
      </c>
      <c r="E1509" s="4">
        <v>12700</v>
      </c>
      <c r="F1509" s="5">
        <v>24159</v>
      </c>
      <c r="G1509" s="4">
        <v>8</v>
      </c>
      <c r="H1509" s="7" t="s">
        <v>9</v>
      </c>
      <c r="I1509" s="35">
        <v>13514</v>
      </c>
      <c r="J1509" s="1" t="s">
        <v>19</v>
      </c>
      <c r="K1509" s="6" t="s">
        <v>20</v>
      </c>
      <c r="L1509" s="1">
        <v>128</v>
      </c>
      <c r="M1509" s="6" t="s">
        <v>51</v>
      </c>
      <c r="N1509" s="6" t="s">
        <v>22</v>
      </c>
      <c r="O1509" s="4">
        <v>8</v>
      </c>
      <c r="P1509" s="3"/>
      <c r="Q1509" s="6"/>
    </row>
    <row r="1510" spans="1:17" ht="18" customHeight="1" x14ac:dyDescent="0.3">
      <c r="A1510" s="1" t="s">
        <v>64</v>
      </c>
      <c r="B1510" s="2">
        <v>45929</v>
      </c>
      <c r="C1510" s="34">
        <v>46297</v>
      </c>
      <c r="D1510" s="3" t="s">
        <v>569</v>
      </c>
      <c r="E1510" s="4">
        <v>14680</v>
      </c>
      <c r="F1510" s="5">
        <v>24111</v>
      </c>
      <c r="G1510" s="4">
        <v>6</v>
      </c>
      <c r="H1510" s="7" t="s">
        <v>23</v>
      </c>
      <c r="I1510" s="35" t="s">
        <v>23</v>
      </c>
      <c r="J1510" s="1" t="s">
        <v>19</v>
      </c>
      <c r="K1510" s="6" t="s">
        <v>20</v>
      </c>
      <c r="L1510" s="1">
        <v>159</v>
      </c>
      <c r="M1510" s="6" t="s">
        <v>21</v>
      </c>
      <c r="N1510" s="6"/>
      <c r="O1510" s="4">
        <v>6</v>
      </c>
      <c r="P1510" s="3"/>
      <c r="Q1510" s="6"/>
    </row>
    <row r="1511" spans="1:17" ht="18" customHeight="1" x14ac:dyDescent="0.3">
      <c r="A1511" s="1" t="s">
        <v>64</v>
      </c>
      <c r="B1511" s="2">
        <v>45929</v>
      </c>
      <c r="C1511" s="34">
        <v>46297</v>
      </c>
      <c r="D1511" s="3" t="s">
        <v>509</v>
      </c>
      <c r="E1511" s="4">
        <v>13677</v>
      </c>
      <c r="F1511" s="5">
        <v>24117</v>
      </c>
      <c r="G1511" s="4">
        <v>6</v>
      </c>
      <c r="H1511" s="7" t="s">
        <v>23</v>
      </c>
      <c r="I1511" s="35" t="s">
        <v>23</v>
      </c>
      <c r="J1511" s="1" t="s">
        <v>19</v>
      </c>
      <c r="K1511" s="6" t="s">
        <v>20</v>
      </c>
      <c r="L1511" s="1">
        <v>159</v>
      </c>
      <c r="M1511" s="6" t="s">
        <v>21</v>
      </c>
      <c r="N1511" s="6"/>
      <c r="O1511" s="4">
        <v>6</v>
      </c>
      <c r="P1511" s="3"/>
      <c r="Q1511" s="6"/>
    </row>
    <row r="1512" spans="1:17" ht="18" customHeight="1" x14ac:dyDescent="0.3">
      <c r="A1512" s="1" t="s">
        <v>64</v>
      </c>
      <c r="B1512" s="2">
        <v>45929</v>
      </c>
      <c r="C1512" s="34">
        <v>46297</v>
      </c>
      <c r="D1512" s="3" t="s">
        <v>521</v>
      </c>
      <c r="E1512" s="4">
        <v>14266</v>
      </c>
      <c r="F1512" s="5">
        <v>24129</v>
      </c>
      <c r="G1512" s="4">
        <v>6</v>
      </c>
      <c r="H1512" s="7" t="s">
        <v>23</v>
      </c>
      <c r="I1512" s="35" t="s">
        <v>23</v>
      </c>
      <c r="J1512" s="1" t="s">
        <v>19</v>
      </c>
      <c r="K1512" s="6" t="s">
        <v>20</v>
      </c>
      <c r="L1512" s="1">
        <v>159</v>
      </c>
      <c r="M1512" s="6" t="s">
        <v>21</v>
      </c>
      <c r="N1512" s="6"/>
      <c r="O1512" s="4">
        <v>6</v>
      </c>
      <c r="P1512" s="3"/>
      <c r="Q1512" s="6"/>
    </row>
    <row r="1513" spans="1:17" ht="18" customHeight="1" x14ac:dyDescent="0.3">
      <c r="A1513" s="1" t="s">
        <v>64</v>
      </c>
      <c r="B1513" s="2">
        <v>45929</v>
      </c>
      <c r="C1513" s="34">
        <v>46297</v>
      </c>
      <c r="D1513" s="3" t="s">
        <v>586</v>
      </c>
      <c r="E1513" s="4">
        <v>12727</v>
      </c>
      <c r="F1513" s="5">
        <v>24123</v>
      </c>
      <c r="G1513" s="4">
        <v>6</v>
      </c>
      <c r="H1513" s="7" t="s">
        <v>23</v>
      </c>
      <c r="I1513" s="35" t="s">
        <v>23</v>
      </c>
      <c r="J1513" s="1" t="s">
        <v>19</v>
      </c>
      <c r="K1513" s="6" t="s">
        <v>20</v>
      </c>
      <c r="L1513" s="1">
        <v>159</v>
      </c>
      <c r="M1513" s="6" t="s">
        <v>21</v>
      </c>
      <c r="N1513" s="6"/>
      <c r="O1513" s="4">
        <v>6</v>
      </c>
      <c r="P1513" s="3"/>
      <c r="Q1513" s="6"/>
    </row>
    <row r="1514" spans="1:17" ht="18" customHeight="1" x14ac:dyDescent="0.3">
      <c r="A1514" s="1" t="s">
        <v>64</v>
      </c>
      <c r="B1514" s="2">
        <v>45931</v>
      </c>
      <c r="C1514" s="34">
        <v>45966</v>
      </c>
      <c r="D1514" s="3" t="s">
        <v>409</v>
      </c>
      <c r="E1514" s="4">
        <v>13246</v>
      </c>
      <c r="F1514" s="5">
        <v>24100</v>
      </c>
      <c r="G1514" s="4">
        <v>4</v>
      </c>
      <c r="H1514" s="7" t="s">
        <v>9</v>
      </c>
      <c r="I1514" s="35">
        <v>3662</v>
      </c>
      <c r="J1514" s="1" t="s">
        <v>19</v>
      </c>
      <c r="K1514" s="6" t="s">
        <v>20</v>
      </c>
      <c r="L1514" s="1">
        <v>126</v>
      </c>
      <c r="M1514" s="6" t="s">
        <v>50</v>
      </c>
      <c r="N1514" s="6"/>
      <c r="O1514" s="4">
        <v>4</v>
      </c>
      <c r="P1514" s="3"/>
      <c r="Q1514" s="6"/>
    </row>
    <row r="1515" spans="1:17" ht="18" customHeight="1" x14ac:dyDescent="0.3">
      <c r="A1515" s="1" t="s">
        <v>64</v>
      </c>
      <c r="B1515" s="2">
        <v>45931</v>
      </c>
      <c r="C1515" s="34">
        <v>45966</v>
      </c>
      <c r="D1515" s="3" t="s">
        <v>410</v>
      </c>
      <c r="E1515" s="4">
        <v>13247</v>
      </c>
      <c r="F1515" s="5">
        <v>24102</v>
      </c>
      <c r="G1515" s="4">
        <v>4</v>
      </c>
      <c r="H1515" s="7" t="s">
        <v>9</v>
      </c>
      <c r="I1515" s="35">
        <v>3551</v>
      </c>
      <c r="J1515" s="1" t="s">
        <v>19</v>
      </c>
      <c r="K1515" s="6" t="s">
        <v>20</v>
      </c>
      <c r="L1515" s="1">
        <v>126</v>
      </c>
      <c r="M1515" s="6" t="s">
        <v>50</v>
      </c>
      <c r="N1515" s="6"/>
      <c r="O1515" s="4">
        <v>4</v>
      </c>
      <c r="P1515" s="3"/>
      <c r="Q1515" s="6"/>
    </row>
    <row r="1516" spans="1:17" ht="18" customHeight="1" x14ac:dyDescent="0.3">
      <c r="A1516" s="1" t="s">
        <v>64</v>
      </c>
      <c r="B1516" s="2">
        <v>45936</v>
      </c>
      <c r="C1516" s="34">
        <v>45980</v>
      </c>
      <c r="D1516" s="3" t="s">
        <v>319</v>
      </c>
      <c r="E1516" s="4">
        <v>13290</v>
      </c>
      <c r="F1516" s="5">
        <v>24172</v>
      </c>
      <c r="G1516" s="4">
        <v>4</v>
      </c>
      <c r="H1516" s="7" t="s">
        <v>9</v>
      </c>
      <c r="I1516" s="35">
        <v>4706</v>
      </c>
      <c r="J1516" s="1" t="s">
        <v>19</v>
      </c>
      <c r="K1516" s="6" t="s">
        <v>20</v>
      </c>
      <c r="L1516" s="1">
        <v>128</v>
      </c>
      <c r="M1516" s="6" t="s">
        <v>51</v>
      </c>
      <c r="N1516" s="6"/>
      <c r="O1516" s="4">
        <v>4</v>
      </c>
      <c r="P1516" s="3"/>
      <c r="Q1516" s="6"/>
    </row>
    <row r="1517" spans="1:17" ht="18" customHeight="1" x14ac:dyDescent="0.3">
      <c r="A1517" s="1" t="s">
        <v>64</v>
      </c>
      <c r="B1517" s="2">
        <v>45936</v>
      </c>
      <c r="C1517" s="34">
        <v>46107</v>
      </c>
      <c r="D1517" s="3" t="s">
        <v>532</v>
      </c>
      <c r="E1517" s="4">
        <v>11519</v>
      </c>
      <c r="F1517" s="5">
        <v>24108</v>
      </c>
      <c r="G1517" s="4">
        <v>6</v>
      </c>
      <c r="H1517" s="7" t="s">
        <v>9</v>
      </c>
      <c r="I1517" s="35">
        <v>5558</v>
      </c>
      <c r="J1517" s="1" t="s">
        <v>19</v>
      </c>
      <c r="K1517" s="6" t="s">
        <v>20</v>
      </c>
      <c r="L1517" s="1">
        <v>159</v>
      </c>
      <c r="M1517" s="6" t="s">
        <v>21</v>
      </c>
      <c r="N1517" s="6"/>
      <c r="O1517" s="4">
        <v>6</v>
      </c>
      <c r="P1517" s="3"/>
      <c r="Q1517" s="6"/>
    </row>
    <row r="1518" spans="1:17" ht="18" customHeight="1" x14ac:dyDescent="0.3">
      <c r="A1518" s="1" t="s">
        <v>64</v>
      </c>
      <c r="B1518" s="2">
        <v>45936</v>
      </c>
      <c r="C1518" s="34">
        <v>46107</v>
      </c>
      <c r="D1518" s="3" t="s">
        <v>533</v>
      </c>
      <c r="E1518" s="4">
        <v>9659</v>
      </c>
      <c r="F1518" s="5">
        <v>24114</v>
      </c>
      <c r="G1518" s="4">
        <v>6</v>
      </c>
      <c r="H1518" s="7" t="s">
        <v>9</v>
      </c>
      <c r="I1518" s="35">
        <v>5985</v>
      </c>
      <c r="J1518" s="1" t="s">
        <v>19</v>
      </c>
      <c r="K1518" s="6" t="s">
        <v>20</v>
      </c>
      <c r="L1518" s="1">
        <v>159</v>
      </c>
      <c r="M1518" s="6" t="s">
        <v>21</v>
      </c>
      <c r="N1518" s="6"/>
      <c r="O1518" s="4">
        <v>6</v>
      </c>
      <c r="P1518" s="3"/>
      <c r="Q1518" s="6"/>
    </row>
    <row r="1519" spans="1:17" ht="18" customHeight="1" x14ac:dyDescent="0.3">
      <c r="A1519" s="1" t="s">
        <v>64</v>
      </c>
      <c r="B1519" s="2">
        <v>45943</v>
      </c>
      <c r="C1519" s="34">
        <v>45943</v>
      </c>
      <c r="D1519" s="3" t="s">
        <v>313</v>
      </c>
      <c r="E1519" s="4">
        <v>11063</v>
      </c>
      <c r="F1519" s="5">
        <v>23736</v>
      </c>
      <c r="G1519" s="4">
        <v>10</v>
      </c>
      <c r="H1519" s="7" t="s">
        <v>23</v>
      </c>
      <c r="I1519" s="35" t="s">
        <v>23</v>
      </c>
      <c r="J1519" s="1" t="s">
        <v>19</v>
      </c>
      <c r="K1519" s="6" t="s">
        <v>20</v>
      </c>
      <c r="L1519" s="1">
        <v>124</v>
      </c>
      <c r="M1519" s="6" t="s">
        <v>31</v>
      </c>
      <c r="N1519" s="6" t="s">
        <v>22</v>
      </c>
      <c r="O1519" s="4">
        <v>10</v>
      </c>
      <c r="P1519" s="3"/>
      <c r="Q1519" s="6"/>
    </row>
    <row r="1520" spans="1:17" ht="18" customHeight="1" x14ac:dyDescent="0.3">
      <c r="A1520" s="1" t="s">
        <v>64</v>
      </c>
      <c r="B1520" s="2">
        <v>45944</v>
      </c>
      <c r="C1520" s="34">
        <v>45946</v>
      </c>
      <c r="D1520" s="3" t="s">
        <v>290</v>
      </c>
      <c r="E1520" s="4">
        <v>11067</v>
      </c>
      <c r="F1520" s="5">
        <v>23747</v>
      </c>
      <c r="G1520" s="4">
        <v>10</v>
      </c>
      <c r="H1520" s="7" t="s">
        <v>23</v>
      </c>
      <c r="I1520" s="35" t="s">
        <v>23</v>
      </c>
      <c r="J1520" s="1" t="s">
        <v>19</v>
      </c>
      <c r="K1520" s="6" t="s">
        <v>20</v>
      </c>
      <c r="L1520" s="1">
        <v>124</v>
      </c>
      <c r="M1520" s="6" t="s">
        <v>31</v>
      </c>
      <c r="N1520" s="6" t="s">
        <v>22</v>
      </c>
      <c r="O1520" s="4">
        <v>10</v>
      </c>
      <c r="P1520" s="3"/>
      <c r="Q1520" s="6"/>
    </row>
    <row r="1521" spans="1:17" ht="18" customHeight="1" x14ac:dyDescent="0.3">
      <c r="A1521" s="1" t="s">
        <v>64</v>
      </c>
      <c r="B1521" s="2">
        <v>45978</v>
      </c>
      <c r="C1521" s="34">
        <v>45978</v>
      </c>
      <c r="D1521" s="3" t="s">
        <v>313</v>
      </c>
      <c r="E1521" s="4">
        <v>11063</v>
      </c>
      <c r="F1521" s="5">
        <v>23737</v>
      </c>
      <c r="G1521" s="4">
        <v>10</v>
      </c>
      <c r="H1521" s="7" t="s">
        <v>23</v>
      </c>
      <c r="I1521" s="35" t="s">
        <v>23</v>
      </c>
      <c r="J1521" s="1" t="s">
        <v>19</v>
      </c>
      <c r="K1521" s="6" t="s">
        <v>20</v>
      </c>
      <c r="L1521" s="1">
        <v>124</v>
      </c>
      <c r="M1521" s="6" t="s">
        <v>31</v>
      </c>
      <c r="N1521" s="6" t="s">
        <v>22</v>
      </c>
      <c r="O1521" s="4">
        <v>10</v>
      </c>
      <c r="P1521" s="3"/>
      <c r="Q1521" s="6"/>
    </row>
    <row r="1522" spans="1:17" ht="18" customHeight="1" x14ac:dyDescent="0.3">
      <c r="A1522" s="1" t="s">
        <v>64</v>
      </c>
      <c r="B1522" s="2">
        <v>45978</v>
      </c>
      <c r="C1522" s="34">
        <v>46353</v>
      </c>
      <c r="D1522" s="3" t="s">
        <v>564</v>
      </c>
      <c r="E1522" s="4">
        <v>13909</v>
      </c>
      <c r="F1522" s="5">
        <v>24083</v>
      </c>
      <c r="G1522" s="4">
        <v>6</v>
      </c>
      <c r="H1522" s="7" t="s">
        <v>23</v>
      </c>
      <c r="I1522" s="35" t="s">
        <v>23</v>
      </c>
      <c r="J1522" s="1" t="s">
        <v>19</v>
      </c>
      <c r="K1522" s="6" t="s">
        <v>20</v>
      </c>
      <c r="L1522" s="1">
        <v>126</v>
      </c>
      <c r="M1522" s="6" t="s">
        <v>50</v>
      </c>
      <c r="N1522" s="6"/>
      <c r="O1522" s="4">
        <v>6</v>
      </c>
      <c r="P1522" s="3"/>
      <c r="Q1522" s="6"/>
    </row>
    <row r="1523" spans="1:17" ht="18" customHeight="1" x14ac:dyDescent="0.3">
      <c r="A1523" s="1" t="s">
        <v>64</v>
      </c>
      <c r="B1523" s="2">
        <v>45978</v>
      </c>
      <c r="C1523" s="34">
        <v>46346</v>
      </c>
      <c r="D1523" s="3" t="s">
        <v>605</v>
      </c>
      <c r="E1523" s="4">
        <v>14456</v>
      </c>
      <c r="F1523" s="5">
        <v>24157</v>
      </c>
      <c r="G1523" s="4">
        <v>6</v>
      </c>
      <c r="H1523" s="7" t="s">
        <v>23</v>
      </c>
      <c r="I1523" s="35" t="s">
        <v>23</v>
      </c>
      <c r="J1523" s="1" t="s">
        <v>19</v>
      </c>
      <c r="K1523" s="6" t="s">
        <v>20</v>
      </c>
      <c r="L1523" s="1">
        <v>128</v>
      </c>
      <c r="M1523" s="6" t="s">
        <v>51</v>
      </c>
      <c r="N1523" s="6" t="s">
        <v>22</v>
      </c>
      <c r="O1523" s="4">
        <v>6</v>
      </c>
      <c r="P1523" s="3"/>
      <c r="Q1523" s="6"/>
    </row>
    <row r="1524" spans="1:17" ht="18" customHeight="1" x14ac:dyDescent="0.3">
      <c r="A1524" s="1" t="s">
        <v>64</v>
      </c>
      <c r="B1524" s="2">
        <v>45978</v>
      </c>
      <c r="C1524" s="34">
        <v>46346</v>
      </c>
      <c r="D1524" s="3" t="s">
        <v>606</v>
      </c>
      <c r="E1524" s="4">
        <v>14124</v>
      </c>
      <c r="F1524" s="5">
        <v>24154</v>
      </c>
      <c r="G1524" s="4">
        <v>6</v>
      </c>
      <c r="H1524" s="7" t="s">
        <v>23</v>
      </c>
      <c r="I1524" s="35" t="s">
        <v>23</v>
      </c>
      <c r="J1524" s="1" t="s">
        <v>19</v>
      </c>
      <c r="K1524" s="6" t="s">
        <v>20</v>
      </c>
      <c r="L1524" s="1">
        <v>128</v>
      </c>
      <c r="M1524" s="6" t="s">
        <v>51</v>
      </c>
      <c r="N1524" s="6"/>
      <c r="O1524" s="4">
        <v>6</v>
      </c>
      <c r="P1524" s="3"/>
      <c r="Q1524" s="6"/>
    </row>
    <row r="1525" spans="1:17" ht="18" customHeight="1" x14ac:dyDescent="0.3">
      <c r="A1525" s="1" t="s">
        <v>64</v>
      </c>
      <c r="B1525" s="2">
        <v>45979</v>
      </c>
      <c r="C1525" s="34">
        <v>45981</v>
      </c>
      <c r="D1525" s="3" t="s">
        <v>290</v>
      </c>
      <c r="E1525" s="4">
        <v>11067</v>
      </c>
      <c r="F1525" s="5">
        <v>23748</v>
      </c>
      <c r="G1525" s="4">
        <v>10</v>
      </c>
      <c r="H1525" s="7" t="s">
        <v>23</v>
      </c>
      <c r="I1525" s="35" t="s">
        <v>23</v>
      </c>
      <c r="J1525" s="1" t="s">
        <v>19</v>
      </c>
      <c r="K1525" s="6" t="s">
        <v>20</v>
      </c>
      <c r="L1525" s="1">
        <v>124</v>
      </c>
      <c r="M1525" s="6" t="s">
        <v>31</v>
      </c>
      <c r="N1525" s="6" t="s">
        <v>22</v>
      </c>
      <c r="O1525" s="4">
        <v>10</v>
      </c>
      <c r="P1525" s="3"/>
      <c r="Q1525" s="6"/>
    </row>
    <row r="1526" spans="1:17" ht="18" customHeight="1" x14ac:dyDescent="0.3">
      <c r="A1526" s="1" t="s">
        <v>64</v>
      </c>
      <c r="B1526" s="2">
        <v>46006</v>
      </c>
      <c r="C1526" s="34">
        <v>46006</v>
      </c>
      <c r="D1526" s="3" t="s">
        <v>313</v>
      </c>
      <c r="E1526" s="4">
        <v>11063</v>
      </c>
      <c r="F1526" s="5">
        <v>23738</v>
      </c>
      <c r="G1526" s="4">
        <v>10</v>
      </c>
      <c r="H1526" s="7" t="s">
        <v>23</v>
      </c>
      <c r="I1526" s="35" t="s">
        <v>23</v>
      </c>
      <c r="J1526" s="1" t="s">
        <v>19</v>
      </c>
      <c r="K1526" s="6" t="s">
        <v>20</v>
      </c>
      <c r="L1526" s="1">
        <v>124</v>
      </c>
      <c r="M1526" s="6" t="s">
        <v>31</v>
      </c>
      <c r="N1526" s="6" t="s">
        <v>22</v>
      </c>
      <c r="O1526" s="4">
        <v>10</v>
      </c>
      <c r="P1526" s="3"/>
      <c r="Q1526" s="6"/>
    </row>
    <row r="1527" spans="1:17" ht="18" customHeight="1" x14ac:dyDescent="0.3">
      <c r="A1527" s="1" t="s">
        <v>64</v>
      </c>
      <c r="B1527" s="2">
        <v>46007</v>
      </c>
      <c r="C1527" s="34">
        <v>46009</v>
      </c>
      <c r="D1527" s="3" t="s">
        <v>290</v>
      </c>
      <c r="E1527" s="4">
        <v>11067</v>
      </c>
      <c r="F1527" s="5">
        <v>23749</v>
      </c>
      <c r="G1527" s="4">
        <v>10</v>
      </c>
      <c r="H1527" s="7" t="s">
        <v>23</v>
      </c>
      <c r="I1527" s="35" t="s">
        <v>23</v>
      </c>
      <c r="J1527" s="1" t="s">
        <v>19</v>
      </c>
      <c r="K1527" s="6" t="s">
        <v>20</v>
      </c>
      <c r="L1527" s="1">
        <v>124</v>
      </c>
      <c r="M1527" s="6" t="s">
        <v>31</v>
      </c>
      <c r="N1527" s="6" t="s">
        <v>22</v>
      </c>
      <c r="O1527" s="4">
        <v>10</v>
      </c>
      <c r="P1527" s="3"/>
      <c r="Q1527" s="6"/>
    </row>
    <row r="1528" spans="1:17" ht="18" customHeight="1" x14ac:dyDescent="0.3">
      <c r="A1528" s="1" t="s">
        <v>64</v>
      </c>
      <c r="B1528" s="2">
        <v>46042</v>
      </c>
      <c r="C1528" s="34">
        <v>46106</v>
      </c>
      <c r="D1528" s="3" t="s">
        <v>318</v>
      </c>
      <c r="E1528" s="4">
        <v>13257</v>
      </c>
      <c r="F1528" s="5">
        <v>24173</v>
      </c>
      <c r="G1528" s="4">
        <v>4</v>
      </c>
      <c r="H1528" s="7" t="s">
        <v>9</v>
      </c>
      <c r="I1528" s="35">
        <v>7425</v>
      </c>
      <c r="J1528" s="1" t="s">
        <v>19</v>
      </c>
      <c r="K1528" s="6" t="s">
        <v>20</v>
      </c>
      <c r="L1528" s="1">
        <v>128</v>
      </c>
      <c r="M1528" s="6" t="s">
        <v>51</v>
      </c>
      <c r="N1528" s="6"/>
      <c r="O1528" s="4">
        <v>4</v>
      </c>
      <c r="P1528" s="3"/>
      <c r="Q1528" s="6"/>
    </row>
    <row r="1529" spans="1:17" ht="18" customHeight="1" x14ac:dyDescent="0.3">
      <c r="A1529" s="1" t="s">
        <v>64</v>
      </c>
      <c r="B1529" s="2">
        <v>46055</v>
      </c>
      <c r="C1529" s="34">
        <v>46205</v>
      </c>
      <c r="D1529" s="3" t="s">
        <v>550</v>
      </c>
      <c r="E1529" s="4">
        <v>11017</v>
      </c>
      <c r="F1529" s="5">
        <v>24162</v>
      </c>
      <c r="G1529" s="4">
        <v>8</v>
      </c>
      <c r="H1529" s="7" t="s">
        <v>9</v>
      </c>
      <c r="I1529" s="35">
        <v>12197</v>
      </c>
      <c r="J1529" s="1" t="s">
        <v>19</v>
      </c>
      <c r="K1529" s="6" t="s">
        <v>20</v>
      </c>
      <c r="L1529" s="1">
        <v>128</v>
      </c>
      <c r="M1529" s="6" t="s">
        <v>51</v>
      </c>
      <c r="N1529" s="6" t="s">
        <v>22</v>
      </c>
      <c r="O1529" s="4">
        <v>16</v>
      </c>
      <c r="P1529" s="3"/>
      <c r="Q1529" s="6"/>
    </row>
    <row r="1530" spans="1:17" ht="18" customHeight="1" x14ac:dyDescent="0.3">
      <c r="A1530" s="8" t="s">
        <v>64</v>
      </c>
      <c r="B1530" s="2">
        <v>46055</v>
      </c>
      <c r="C1530" s="34">
        <v>46205</v>
      </c>
      <c r="D1530" s="3" t="s">
        <v>593</v>
      </c>
      <c r="E1530" s="4">
        <v>12700</v>
      </c>
      <c r="F1530" s="5">
        <v>24160</v>
      </c>
      <c r="G1530" s="4">
        <v>8</v>
      </c>
      <c r="H1530" s="7" t="s">
        <v>9</v>
      </c>
      <c r="I1530" s="35">
        <v>13514</v>
      </c>
      <c r="J1530" s="1" t="s">
        <v>19</v>
      </c>
      <c r="K1530" s="6" t="s">
        <v>20</v>
      </c>
      <c r="L1530" s="1">
        <v>128</v>
      </c>
      <c r="M1530" s="6" t="s">
        <v>51</v>
      </c>
      <c r="N1530" s="6" t="s">
        <v>22</v>
      </c>
      <c r="O1530" s="4">
        <v>8</v>
      </c>
      <c r="P1530" s="3"/>
      <c r="Q1530" s="6"/>
    </row>
    <row r="1531" spans="1:17" ht="18" customHeight="1" x14ac:dyDescent="0.3">
      <c r="P1531" s="3"/>
      <c r="Q1531" s="6"/>
    </row>
    <row r="1532" spans="1:17" ht="18" customHeight="1" x14ac:dyDescent="0.3">
      <c r="P1532" s="3"/>
      <c r="Q1532" s="6"/>
    </row>
    <row r="1533" spans="1:17" ht="18" customHeight="1" x14ac:dyDescent="0.3">
      <c r="P1533" s="3"/>
      <c r="Q1533" s="6"/>
    </row>
    <row r="1534" spans="1:17" ht="18" customHeight="1" x14ac:dyDescent="0.3">
      <c r="P1534" s="3"/>
      <c r="Q1534" s="6"/>
    </row>
    <row r="1535" spans="1:17" ht="18" customHeight="1" x14ac:dyDescent="0.3">
      <c r="P1535" s="3"/>
      <c r="Q1535" s="6"/>
    </row>
    <row r="1536" spans="1:17" ht="18" customHeight="1" x14ac:dyDescent="0.3">
      <c r="P1536" s="3"/>
      <c r="Q1536" s="6"/>
    </row>
    <row r="1537" spans="16:17" ht="18" customHeight="1" x14ac:dyDescent="0.3">
      <c r="P1537" s="3"/>
      <c r="Q1537" s="6"/>
    </row>
    <row r="1538" spans="16:17" ht="18" customHeight="1" x14ac:dyDescent="0.3">
      <c r="P1538" s="3"/>
      <c r="Q1538" s="6"/>
    </row>
    <row r="1539" spans="16:17" ht="18" customHeight="1" x14ac:dyDescent="0.3">
      <c r="P1539" s="3"/>
      <c r="Q1539" s="6"/>
    </row>
    <row r="1540" spans="16:17" ht="18" customHeight="1" x14ac:dyDescent="0.3">
      <c r="P1540" s="3"/>
      <c r="Q1540" s="6"/>
    </row>
    <row r="1541" spans="16:17" ht="18" customHeight="1" x14ac:dyDescent="0.3">
      <c r="P1541" s="3"/>
      <c r="Q1541" s="6"/>
    </row>
    <row r="1542" spans="16:17" ht="18" customHeight="1" x14ac:dyDescent="0.3">
      <c r="P1542" s="3"/>
      <c r="Q1542" s="6"/>
    </row>
    <row r="1543" spans="16:17" ht="18" customHeight="1" x14ac:dyDescent="0.3">
      <c r="P1543" s="3"/>
      <c r="Q1543" s="6"/>
    </row>
    <row r="1544" spans="16:17" ht="18" customHeight="1" x14ac:dyDescent="0.3">
      <c r="P1544" s="3"/>
      <c r="Q1544" s="6"/>
    </row>
    <row r="1545" spans="16:17" ht="18" customHeight="1" x14ac:dyDescent="0.3">
      <c r="P1545" s="3"/>
      <c r="Q1545" s="6"/>
    </row>
    <row r="1546" spans="16:17" ht="18" customHeight="1" x14ac:dyDescent="0.3">
      <c r="P1546" s="3"/>
      <c r="Q1546" s="6"/>
    </row>
    <row r="1547" spans="16:17" ht="18" customHeight="1" x14ac:dyDescent="0.3">
      <c r="P1547" s="3"/>
      <c r="Q1547" s="6"/>
    </row>
    <row r="1548" spans="16:17" ht="18" customHeight="1" x14ac:dyDescent="0.3">
      <c r="P1548" s="3"/>
      <c r="Q1548" s="6"/>
    </row>
    <row r="1549" spans="16:17" ht="18" customHeight="1" x14ac:dyDescent="0.3">
      <c r="P1549" s="3"/>
      <c r="Q1549" s="6"/>
    </row>
    <row r="1550" spans="16:17" ht="18" customHeight="1" x14ac:dyDescent="0.3">
      <c r="P1550" s="3"/>
      <c r="Q1550" s="6"/>
    </row>
    <row r="1551" spans="16:17" ht="18" customHeight="1" x14ac:dyDescent="0.3">
      <c r="P1551" s="3"/>
      <c r="Q1551" s="6"/>
    </row>
    <row r="1552" spans="16:17" ht="18" customHeight="1" x14ac:dyDescent="0.3">
      <c r="P1552" s="3"/>
      <c r="Q1552" s="6"/>
    </row>
    <row r="1553" spans="16:17" ht="18" customHeight="1" x14ac:dyDescent="0.3">
      <c r="P1553" s="3"/>
      <c r="Q1553" s="6"/>
    </row>
    <row r="1554" spans="16:17" ht="18" customHeight="1" x14ac:dyDescent="0.3">
      <c r="P1554" s="3"/>
      <c r="Q1554" s="6"/>
    </row>
    <row r="1555" spans="16:17" ht="18" customHeight="1" x14ac:dyDescent="0.3">
      <c r="P1555" s="3"/>
      <c r="Q1555" s="6"/>
    </row>
    <row r="1556" spans="16:17" ht="18" customHeight="1" x14ac:dyDescent="0.3">
      <c r="P1556" s="3"/>
      <c r="Q1556" s="6"/>
    </row>
    <row r="1557" spans="16:17" ht="18" customHeight="1" x14ac:dyDescent="0.3">
      <c r="P1557" s="3"/>
      <c r="Q1557" s="6"/>
    </row>
    <row r="1558" spans="16:17" ht="18" customHeight="1" x14ac:dyDescent="0.3">
      <c r="P1558" s="3"/>
      <c r="Q1558" s="6"/>
    </row>
    <row r="1559" spans="16:17" ht="18" customHeight="1" x14ac:dyDescent="0.3">
      <c r="P1559" s="3"/>
      <c r="Q1559" s="6"/>
    </row>
    <row r="1560" spans="16:17" ht="18" customHeight="1" x14ac:dyDescent="0.3">
      <c r="P1560" s="3"/>
      <c r="Q1560" s="6"/>
    </row>
    <row r="1561" spans="16:17" ht="18" customHeight="1" x14ac:dyDescent="0.3">
      <c r="P1561" s="3"/>
      <c r="Q1561" s="6"/>
    </row>
    <row r="1562" spans="16:17" ht="18" customHeight="1" x14ac:dyDescent="0.3">
      <c r="P1562" s="3"/>
      <c r="Q1562" s="6"/>
    </row>
    <row r="1563" spans="16:17" ht="18" customHeight="1" x14ac:dyDescent="0.3">
      <c r="P1563" s="3"/>
      <c r="Q1563" s="6"/>
    </row>
    <row r="1564" spans="16:17" ht="18" customHeight="1" x14ac:dyDescent="0.3">
      <c r="P1564" s="3"/>
      <c r="Q1564" s="6"/>
    </row>
    <row r="1565" spans="16:17" ht="18" customHeight="1" x14ac:dyDescent="0.3">
      <c r="P1565" s="3"/>
      <c r="Q1565" s="6"/>
    </row>
    <row r="1566" spans="16:17" ht="18" customHeight="1" x14ac:dyDescent="0.3">
      <c r="P1566" s="3"/>
      <c r="Q1566" s="6"/>
    </row>
    <row r="1567" spans="16:17" ht="18" customHeight="1" x14ac:dyDescent="0.3">
      <c r="P1567" s="3"/>
      <c r="Q1567" s="6"/>
    </row>
    <row r="1568" spans="16:17" ht="18" customHeight="1" x14ac:dyDescent="0.3">
      <c r="P1568" s="3"/>
      <c r="Q1568" s="6"/>
    </row>
    <row r="1569" spans="16:17" ht="18" customHeight="1" x14ac:dyDescent="0.3">
      <c r="P1569" s="3"/>
      <c r="Q1569" s="6"/>
    </row>
    <row r="1570" spans="16:17" ht="18" customHeight="1" x14ac:dyDescent="0.3">
      <c r="P1570" s="3"/>
      <c r="Q1570" s="6"/>
    </row>
    <row r="1571" spans="16:17" ht="18" customHeight="1" x14ac:dyDescent="0.3">
      <c r="P1571" s="3"/>
      <c r="Q1571" s="6"/>
    </row>
  </sheetData>
  <autoFilter ref="A1:AC1571" xr:uid="{D3CE9ED5-7D1D-4E5B-B583-F959A727B944}">
    <sortState xmlns:xlrd2="http://schemas.microsoft.com/office/spreadsheetml/2017/richdata2" ref="A2:AC1010">
      <sortCondition ref="B1:B157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557C9-3ADC-4D2F-9240-5288E1139589}">
  <dimension ref="A1:I341"/>
  <sheetViews>
    <sheetView topLeftCell="A328" workbookViewId="0">
      <selection activeCell="I9" sqref="I9"/>
    </sheetView>
  </sheetViews>
  <sheetFormatPr baseColWidth="10" defaultColWidth="11.5546875" defaultRowHeight="13.8" x14ac:dyDescent="0.3"/>
  <cols>
    <col min="1" max="1" width="26.33203125" style="6" customWidth="1"/>
    <col min="2" max="2" width="14.33203125" style="6" customWidth="1"/>
    <col min="3" max="3" width="3.6640625" style="6" customWidth="1"/>
    <col min="4" max="4" width="41.77734375" style="6" customWidth="1"/>
    <col min="5" max="5" width="11.5546875" style="6"/>
    <col min="6" max="6" width="26.33203125" style="6" customWidth="1"/>
    <col min="7" max="7" width="13.109375" style="40" customWidth="1"/>
    <col min="8" max="8" width="4" style="6" customWidth="1"/>
    <col min="9" max="9" width="75.21875" style="6" customWidth="1"/>
    <col min="10" max="16384" width="11.5546875" style="6"/>
  </cols>
  <sheetData>
    <row r="1" spans="1:9" ht="41.4" customHeight="1" x14ac:dyDescent="0.3">
      <c r="A1" s="31" t="s">
        <v>166</v>
      </c>
      <c r="B1" s="31" t="s">
        <v>163</v>
      </c>
      <c r="C1" s="6" t="s">
        <v>164</v>
      </c>
      <c r="D1" s="31" t="s">
        <v>167</v>
      </c>
      <c r="F1" s="31" t="s">
        <v>166</v>
      </c>
      <c r="G1" s="39" t="s">
        <v>163</v>
      </c>
      <c r="H1" s="6" t="s">
        <v>164</v>
      </c>
      <c r="I1" s="32" t="s">
        <v>165</v>
      </c>
    </row>
    <row r="2" spans="1:9" ht="14.4" x14ac:dyDescent="0.3">
      <c r="A2" s="43" t="s">
        <v>262</v>
      </c>
      <c r="B2" s="43" t="s">
        <v>263</v>
      </c>
      <c r="C2" s="6" t="str">
        <f t="shared" ref="C2:C65" si="0">+A2&amp;B2</f>
        <v>ETABLISSEMENTNUM. SESSION</v>
      </c>
      <c r="D2"/>
      <c r="F2" s="41" t="s">
        <v>186</v>
      </c>
      <c r="G2" s="41">
        <v>24237</v>
      </c>
      <c r="H2" s="6" t="str">
        <f t="shared" ref="H2:H65" si="1">+F2&amp;G2</f>
        <v>Centre d' Avignon Le-Pontet24237</v>
      </c>
      <c r="I2" s="42" t="s">
        <v>179</v>
      </c>
    </row>
    <row r="3" spans="1:9" x14ac:dyDescent="0.3">
      <c r="A3" s="41" t="s">
        <v>60</v>
      </c>
      <c r="B3" s="41">
        <v>24038</v>
      </c>
      <c r="C3" s="6" t="str">
        <f t="shared" si="0"/>
        <v>Centre de Nice24038</v>
      </c>
      <c r="D3" s="41" t="s">
        <v>230</v>
      </c>
      <c r="F3" s="41" t="s">
        <v>186</v>
      </c>
      <c r="G3" s="41">
        <v>23436</v>
      </c>
      <c r="H3" s="6" t="str">
        <f t="shared" si="1"/>
        <v>Centre d' Avignon Le-Pontet23436</v>
      </c>
      <c r="I3" s="42" t="s">
        <v>179</v>
      </c>
    </row>
    <row r="4" spans="1:9" x14ac:dyDescent="0.3">
      <c r="A4" s="41" t="s">
        <v>60</v>
      </c>
      <c r="B4" s="41">
        <v>24013</v>
      </c>
      <c r="C4" s="6" t="str">
        <f t="shared" si="0"/>
        <v>Centre de Nice24013</v>
      </c>
      <c r="D4" s="41" t="s">
        <v>230</v>
      </c>
      <c r="F4" s="41" t="s">
        <v>186</v>
      </c>
      <c r="G4" s="41">
        <v>23437</v>
      </c>
      <c r="H4" s="6" t="str">
        <f t="shared" si="1"/>
        <v>Centre d' Avignon Le-Pontet23437</v>
      </c>
      <c r="I4" s="42" t="s">
        <v>179</v>
      </c>
    </row>
    <row r="5" spans="1:9" x14ac:dyDescent="0.3">
      <c r="A5" s="41" t="s">
        <v>60</v>
      </c>
      <c r="B5" s="41">
        <v>24020</v>
      </c>
      <c r="C5" s="6" t="str">
        <f t="shared" si="0"/>
        <v>Centre de Nice24020</v>
      </c>
      <c r="D5" s="41" t="s">
        <v>230</v>
      </c>
      <c r="F5" s="41" t="s">
        <v>186</v>
      </c>
      <c r="G5" s="41">
        <v>23438</v>
      </c>
      <c r="H5" s="6" t="str">
        <f t="shared" si="1"/>
        <v>Centre d' Avignon Le-Pontet23438</v>
      </c>
      <c r="I5" s="42" t="s">
        <v>179</v>
      </c>
    </row>
    <row r="6" spans="1:9" x14ac:dyDescent="0.3">
      <c r="A6" s="41" t="s">
        <v>60</v>
      </c>
      <c r="B6" s="41">
        <v>24141</v>
      </c>
      <c r="C6" s="6" t="str">
        <f t="shared" si="0"/>
        <v>Centre de Nice24141</v>
      </c>
      <c r="D6" s="41" t="s">
        <v>230</v>
      </c>
      <c r="F6" s="41" t="s">
        <v>186</v>
      </c>
      <c r="G6" s="41">
        <v>23439</v>
      </c>
      <c r="H6" s="6" t="str">
        <f t="shared" si="1"/>
        <v>Centre d' Avignon Le-Pontet23439</v>
      </c>
      <c r="I6" s="42" t="s">
        <v>179</v>
      </c>
    </row>
    <row r="7" spans="1:9" x14ac:dyDescent="0.3">
      <c r="A7" s="41" t="s">
        <v>60</v>
      </c>
      <c r="B7" s="41">
        <v>24090</v>
      </c>
      <c r="C7" s="6" t="str">
        <f t="shared" si="0"/>
        <v>Centre de Nice24090</v>
      </c>
      <c r="D7" s="41" t="s">
        <v>230</v>
      </c>
      <c r="F7" s="41" t="s">
        <v>186</v>
      </c>
      <c r="G7" s="41">
        <v>23440</v>
      </c>
      <c r="H7" s="6" t="str">
        <f t="shared" si="1"/>
        <v>Centre d' Avignon Le-Pontet23440</v>
      </c>
      <c r="I7" s="42" t="s">
        <v>179</v>
      </c>
    </row>
    <row r="8" spans="1:9" x14ac:dyDescent="0.3">
      <c r="A8" s="41" t="s">
        <v>60</v>
      </c>
      <c r="B8" s="41">
        <v>24047</v>
      </c>
      <c r="C8" s="6" t="str">
        <f t="shared" si="0"/>
        <v>Centre de Nice24047</v>
      </c>
      <c r="D8" s="41" t="s">
        <v>230</v>
      </c>
      <c r="F8" s="41" t="s">
        <v>186</v>
      </c>
      <c r="G8" s="41">
        <v>24008</v>
      </c>
      <c r="H8" s="6" t="str">
        <f t="shared" si="1"/>
        <v>Centre d' Avignon Le-Pontet24008</v>
      </c>
      <c r="I8" s="42" t="s">
        <v>179</v>
      </c>
    </row>
    <row r="9" spans="1:9" x14ac:dyDescent="0.3">
      <c r="A9" s="41" t="s">
        <v>60</v>
      </c>
      <c r="B9" s="41">
        <v>24142</v>
      </c>
      <c r="C9" s="6" t="str">
        <f t="shared" si="0"/>
        <v>Centre de Nice24142</v>
      </c>
      <c r="D9" s="41" t="s">
        <v>230</v>
      </c>
      <c r="F9" s="41" t="s">
        <v>186</v>
      </c>
      <c r="G9" s="41">
        <v>24149</v>
      </c>
      <c r="H9" s="6" t="str">
        <f>+F9&amp;G9</f>
        <v>Centre d' Avignon Le-Pontet24149</v>
      </c>
      <c r="I9" s="42" t="s">
        <v>179</v>
      </c>
    </row>
    <row r="10" spans="1:9" x14ac:dyDescent="0.3">
      <c r="A10" s="41" t="s">
        <v>60</v>
      </c>
      <c r="B10" s="41">
        <v>24016</v>
      </c>
      <c r="C10" s="6" t="str">
        <f t="shared" si="0"/>
        <v>Centre de Nice24016</v>
      </c>
      <c r="D10" s="41" t="s">
        <v>230</v>
      </c>
      <c r="F10" s="41" t="s">
        <v>186</v>
      </c>
      <c r="G10" s="41">
        <v>24159</v>
      </c>
      <c r="H10" s="6" t="str">
        <f t="shared" si="1"/>
        <v>Centre d' Avignon Le-Pontet24159</v>
      </c>
      <c r="I10" s="42" t="s">
        <v>179</v>
      </c>
    </row>
    <row r="11" spans="1:9" x14ac:dyDescent="0.3">
      <c r="A11" s="41" t="s">
        <v>60</v>
      </c>
      <c r="B11" s="41">
        <v>24091</v>
      </c>
      <c r="C11" s="6" t="str">
        <f t="shared" si="0"/>
        <v>Centre de Nice24091</v>
      </c>
      <c r="D11" s="41" t="s">
        <v>230</v>
      </c>
      <c r="F11" s="41" t="s">
        <v>186</v>
      </c>
      <c r="G11" s="41">
        <v>23379</v>
      </c>
      <c r="H11" s="6" t="str">
        <f t="shared" si="1"/>
        <v>Centre d' Avignon Le-Pontet23379</v>
      </c>
      <c r="I11" s="42" t="s">
        <v>179</v>
      </c>
    </row>
    <row r="12" spans="1:9" x14ac:dyDescent="0.3">
      <c r="A12" s="41" t="s">
        <v>60</v>
      </c>
      <c r="B12" s="41">
        <v>24092</v>
      </c>
      <c r="C12" s="6" t="str">
        <f t="shared" si="0"/>
        <v>Centre de Nice24092</v>
      </c>
      <c r="D12" s="41" t="s">
        <v>230</v>
      </c>
      <c r="F12" s="41" t="s">
        <v>186</v>
      </c>
      <c r="G12" s="41">
        <v>23390</v>
      </c>
      <c r="H12" s="6" t="str">
        <f t="shared" si="1"/>
        <v>Centre d' Avignon Le-Pontet23390</v>
      </c>
      <c r="I12" s="42" t="s">
        <v>179</v>
      </c>
    </row>
    <row r="13" spans="1:9" x14ac:dyDescent="0.3">
      <c r="A13" s="41" t="s">
        <v>60</v>
      </c>
      <c r="B13" s="41">
        <v>24087</v>
      </c>
      <c r="C13" s="6" t="str">
        <f t="shared" si="0"/>
        <v>Centre de Nice24087</v>
      </c>
      <c r="D13" s="41" t="s">
        <v>230</v>
      </c>
      <c r="F13" s="41" t="s">
        <v>186</v>
      </c>
      <c r="G13" s="41">
        <v>23401</v>
      </c>
      <c r="H13" s="6" t="str">
        <f t="shared" si="1"/>
        <v>Centre d' Avignon Le-Pontet23401</v>
      </c>
      <c r="I13" s="42" t="s">
        <v>179</v>
      </c>
    </row>
    <row r="14" spans="1:9" x14ac:dyDescent="0.3">
      <c r="A14" s="41" t="s">
        <v>60</v>
      </c>
      <c r="B14" s="41">
        <v>24163</v>
      </c>
      <c r="C14" s="6" t="str">
        <f t="shared" si="0"/>
        <v>Centre de Nice24163</v>
      </c>
      <c r="D14" s="41" t="s">
        <v>230</v>
      </c>
      <c r="F14" s="41" t="s">
        <v>186</v>
      </c>
      <c r="G14" s="41">
        <v>23412</v>
      </c>
      <c r="H14" s="6" t="str">
        <f t="shared" si="1"/>
        <v>Centre d' Avignon Le-Pontet23412</v>
      </c>
      <c r="I14" s="42" t="s">
        <v>179</v>
      </c>
    </row>
    <row r="15" spans="1:9" x14ac:dyDescent="0.3">
      <c r="A15" s="41" t="s">
        <v>60</v>
      </c>
      <c r="B15" s="41">
        <v>24093</v>
      </c>
      <c r="C15" s="6" t="str">
        <f t="shared" si="0"/>
        <v>Centre de Nice24093</v>
      </c>
      <c r="D15" s="41" t="s">
        <v>230</v>
      </c>
      <c r="F15" s="41" t="s">
        <v>186</v>
      </c>
      <c r="G15" s="41">
        <v>23423</v>
      </c>
      <c r="H15" s="6" t="str">
        <f t="shared" si="1"/>
        <v>Centre d' Avignon Le-Pontet23423</v>
      </c>
      <c r="I15" s="42" t="s">
        <v>179</v>
      </c>
    </row>
    <row r="16" spans="1:9" x14ac:dyDescent="0.3">
      <c r="A16" s="41" t="s">
        <v>60</v>
      </c>
      <c r="B16" s="41">
        <v>24106</v>
      </c>
      <c r="C16" s="6" t="str">
        <f t="shared" si="0"/>
        <v>Centre de Nice24106</v>
      </c>
      <c r="D16" s="41" t="s">
        <v>230</v>
      </c>
      <c r="F16" s="41" t="s">
        <v>186</v>
      </c>
      <c r="G16" s="41">
        <v>24150</v>
      </c>
      <c r="H16" s="6" t="str">
        <f t="shared" si="1"/>
        <v>Centre d' Avignon Le-Pontet24150</v>
      </c>
      <c r="I16" s="42" t="s">
        <v>179</v>
      </c>
    </row>
    <row r="17" spans="1:9" x14ac:dyDescent="0.3">
      <c r="A17" s="41" t="s">
        <v>60</v>
      </c>
      <c r="B17" s="41">
        <v>24165</v>
      </c>
      <c r="C17" s="6" t="str">
        <f t="shared" si="0"/>
        <v>Centre de Nice24165</v>
      </c>
      <c r="D17" s="41" t="s">
        <v>230</v>
      </c>
      <c r="F17" s="41" t="s">
        <v>186</v>
      </c>
      <c r="G17" s="41">
        <v>24160</v>
      </c>
      <c r="H17" s="6" t="str">
        <f t="shared" si="1"/>
        <v>Centre d' Avignon Le-Pontet24160</v>
      </c>
      <c r="I17" s="42" t="s">
        <v>179</v>
      </c>
    </row>
    <row r="18" spans="1:9" x14ac:dyDescent="0.3">
      <c r="A18" s="41" t="s">
        <v>61</v>
      </c>
      <c r="B18" s="41">
        <v>24037</v>
      </c>
      <c r="C18" s="6" t="str">
        <f t="shared" si="0"/>
        <v>Centre de Toulon La Valette24037</v>
      </c>
      <c r="D18" s="41" t="s">
        <v>266</v>
      </c>
      <c r="F18" s="41" t="s">
        <v>186</v>
      </c>
      <c r="G18" s="41">
        <v>24145</v>
      </c>
      <c r="H18" s="6" t="str">
        <f t="shared" si="1"/>
        <v>Centre d' Avignon Le-Pontet24145</v>
      </c>
      <c r="I18" s="42" t="s">
        <v>179</v>
      </c>
    </row>
    <row r="19" spans="1:9" x14ac:dyDescent="0.3">
      <c r="A19" s="41"/>
      <c r="B19" s="41" t="s">
        <v>18</v>
      </c>
      <c r="C19" s="6" t="str">
        <f t="shared" si="0"/>
        <v xml:space="preserve"> </v>
      </c>
      <c r="D19" s="41" t="s">
        <v>18</v>
      </c>
      <c r="F19" s="41" t="s">
        <v>186</v>
      </c>
      <c r="G19" s="41">
        <v>24228</v>
      </c>
      <c r="H19" s="6" t="str">
        <f t="shared" si="1"/>
        <v>Centre d' Avignon Le-Pontet24228</v>
      </c>
      <c r="I19" s="42" t="s">
        <v>179</v>
      </c>
    </row>
    <row r="20" spans="1:9" x14ac:dyDescent="0.3">
      <c r="A20" s="41" t="s">
        <v>18</v>
      </c>
      <c r="B20" s="41" t="s">
        <v>18</v>
      </c>
      <c r="C20" s="6" t="str">
        <f t="shared" si="0"/>
        <v xml:space="preserve">  </v>
      </c>
      <c r="D20" s="41" t="s">
        <v>18</v>
      </c>
      <c r="F20" s="41" t="s">
        <v>186</v>
      </c>
      <c r="G20" s="41">
        <v>24218</v>
      </c>
      <c r="H20" s="6" t="str">
        <f t="shared" si="1"/>
        <v>Centre d' Avignon Le-Pontet24218</v>
      </c>
      <c r="I20" s="42" t="s">
        <v>179</v>
      </c>
    </row>
    <row r="21" spans="1:9" x14ac:dyDescent="0.3">
      <c r="A21" s="41" t="s">
        <v>18</v>
      </c>
      <c r="B21" s="41" t="s">
        <v>18</v>
      </c>
      <c r="C21" s="6" t="str">
        <f t="shared" si="0"/>
        <v xml:space="preserve">  </v>
      </c>
      <c r="D21" s="41" t="s">
        <v>18</v>
      </c>
      <c r="F21" s="41" t="s">
        <v>186</v>
      </c>
      <c r="G21" s="41">
        <v>24219</v>
      </c>
      <c r="H21" s="6" t="str">
        <f t="shared" si="1"/>
        <v>Centre d' Avignon Le-Pontet24219</v>
      </c>
      <c r="I21" s="42" t="s">
        <v>179</v>
      </c>
    </row>
    <row r="22" spans="1:9" x14ac:dyDescent="0.3">
      <c r="A22" s="41" t="s">
        <v>18</v>
      </c>
      <c r="B22" s="41" t="s">
        <v>18</v>
      </c>
      <c r="C22" s="6" t="str">
        <f t="shared" si="0"/>
        <v xml:space="preserve">  </v>
      </c>
      <c r="D22" s="41" t="s">
        <v>18</v>
      </c>
      <c r="F22" s="41" t="s">
        <v>186</v>
      </c>
      <c r="G22" s="41">
        <v>23441</v>
      </c>
      <c r="H22" s="6" t="str">
        <f t="shared" si="1"/>
        <v>Centre d' Avignon Le-Pontet23441</v>
      </c>
      <c r="I22" s="42" t="s">
        <v>179</v>
      </c>
    </row>
    <row r="23" spans="1:9" x14ac:dyDescent="0.3">
      <c r="A23" s="41" t="s">
        <v>18</v>
      </c>
      <c r="B23" s="41" t="s">
        <v>18</v>
      </c>
      <c r="C23" s="6" t="str">
        <f t="shared" si="0"/>
        <v xml:space="preserve">  </v>
      </c>
      <c r="D23" s="41" t="s">
        <v>18</v>
      </c>
      <c r="F23" s="41" t="s">
        <v>186</v>
      </c>
      <c r="G23" s="41">
        <v>23442</v>
      </c>
      <c r="H23" s="6" t="str">
        <f t="shared" si="1"/>
        <v>Centre d' Avignon Le-Pontet23442</v>
      </c>
      <c r="I23" s="42" t="s">
        <v>179</v>
      </c>
    </row>
    <row r="24" spans="1:9" x14ac:dyDescent="0.3">
      <c r="A24" s="41" t="s">
        <v>18</v>
      </c>
      <c r="B24" s="41" t="s">
        <v>18</v>
      </c>
      <c r="C24" s="6" t="str">
        <f t="shared" si="0"/>
        <v xml:space="preserve">  </v>
      </c>
      <c r="D24" s="41" t="s">
        <v>18</v>
      </c>
      <c r="F24" s="41" t="s">
        <v>186</v>
      </c>
      <c r="G24" s="41">
        <v>23443</v>
      </c>
      <c r="H24" s="6" t="str">
        <f t="shared" si="1"/>
        <v>Centre d' Avignon Le-Pontet23443</v>
      </c>
      <c r="I24" s="42" t="s">
        <v>179</v>
      </c>
    </row>
    <row r="25" spans="1:9" x14ac:dyDescent="0.3">
      <c r="A25" s="41" t="s">
        <v>18</v>
      </c>
      <c r="B25" s="41" t="s">
        <v>18</v>
      </c>
      <c r="C25" s="6" t="str">
        <f t="shared" si="0"/>
        <v xml:space="preserve">  </v>
      </c>
      <c r="D25" s="41" t="s">
        <v>18</v>
      </c>
      <c r="F25" s="41" t="s">
        <v>186</v>
      </c>
      <c r="G25" s="41">
        <v>23444</v>
      </c>
      <c r="H25" s="6" t="str">
        <f t="shared" si="1"/>
        <v>Centre d' Avignon Le-Pontet23444</v>
      </c>
      <c r="I25" s="42" t="s">
        <v>179</v>
      </c>
    </row>
    <row r="26" spans="1:9" x14ac:dyDescent="0.3">
      <c r="A26" s="41" t="s">
        <v>18</v>
      </c>
      <c r="B26" s="41" t="s">
        <v>18</v>
      </c>
      <c r="C26" s="6" t="str">
        <f t="shared" si="0"/>
        <v xml:space="preserve">  </v>
      </c>
      <c r="D26" s="41" t="s">
        <v>18</v>
      </c>
      <c r="F26" s="41" t="s">
        <v>186</v>
      </c>
      <c r="G26" s="41">
        <v>23445</v>
      </c>
      <c r="H26" s="6" t="str">
        <f t="shared" si="1"/>
        <v>Centre d' Avignon Le-Pontet23445</v>
      </c>
      <c r="I26" s="42" t="s">
        <v>179</v>
      </c>
    </row>
    <row r="27" spans="1:9" x14ac:dyDescent="0.3">
      <c r="A27" s="41" t="s">
        <v>18</v>
      </c>
      <c r="B27" s="41" t="s">
        <v>18</v>
      </c>
      <c r="C27" s="6" t="str">
        <f t="shared" si="0"/>
        <v xml:space="preserve">  </v>
      </c>
      <c r="D27" s="41" t="s">
        <v>18</v>
      </c>
      <c r="F27" s="41" t="s">
        <v>186</v>
      </c>
      <c r="G27" s="41">
        <v>24151</v>
      </c>
      <c r="H27" s="6" t="str">
        <f t="shared" si="1"/>
        <v>Centre d' Avignon Le-Pontet24151</v>
      </c>
      <c r="I27" s="42" t="s">
        <v>179</v>
      </c>
    </row>
    <row r="28" spans="1:9" x14ac:dyDescent="0.3">
      <c r="A28" s="41" t="s">
        <v>18</v>
      </c>
      <c r="B28" s="41" t="s">
        <v>18</v>
      </c>
      <c r="C28" s="6" t="str">
        <f t="shared" si="0"/>
        <v xml:space="preserve">  </v>
      </c>
      <c r="D28" s="41" t="s">
        <v>18</v>
      </c>
      <c r="F28" s="41" t="s">
        <v>186</v>
      </c>
      <c r="G28" s="41">
        <v>24161</v>
      </c>
      <c r="H28" s="6" t="str">
        <f t="shared" si="1"/>
        <v>Centre d' Avignon Le-Pontet24161</v>
      </c>
      <c r="I28" s="42" t="s">
        <v>179</v>
      </c>
    </row>
    <row r="29" spans="1:9" x14ac:dyDescent="0.3">
      <c r="A29" s="41" t="s">
        <v>18</v>
      </c>
      <c r="B29" s="41" t="s">
        <v>18</v>
      </c>
      <c r="C29" s="6" t="str">
        <f t="shared" si="0"/>
        <v xml:space="preserve">  </v>
      </c>
      <c r="D29" s="41" t="s">
        <v>18</v>
      </c>
      <c r="F29" s="41" t="s">
        <v>186</v>
      </c>
      <c r="G29" s="41">
        <v>24206</v>
      </c>
      <c r="H29" s="6" t="str">
        <f t="shared" si="1"/>
        <v>Centre d' Avignon Le-Pontet24206</v>
      </c>
      <c r="I29" s="42" t="s">
        <v>179</v>
      </c>
    </row>
    <row r="30" spans="1:9" x14ac:dyDescent="0.3">
      <c r="A30" s="41" t="s">
        <v>18</v>
      </c>
      <c r="B30" s="41" t="s">
        <v>18</v>
      </c>
      <c r="C30" s="6" t="str">
        <f t="shared" si="0"/>
        <v xml:space="preserve">  </v>
      </c>
      <c r="D30" s="41" t="s">
        <v>18</v>
      </c>
      <c r="F30" s="41" t="s">
        <v>186</v>
      </c>
      <c r="G30" s="41">
        <v>24212</v>
      </c>
      <c r="H30" s="6" t="str">
        <f t="shared" si="1"/>
        <v>Centre d' Avignon Le-Pontet24212</v>
      </c>
      <c r="I30" s="42" t="s">
        <v>179</v>
      </c>
    </row>
    <row r="31" spans="1:9" x14ac:dyDescent="0.3">
      <c r="A31" s="41" t="s">
        <v>18</v>
      </c>
      <c r="B31" s="41" t="s">
        <v>18</v>
      </c>
      <c r="C31" s="6" t="str">
        <f t="shared" si="0"/>
        <v xml:space="preserve">  </v>
      </c>
      <c r="D31" s="41" t="s">
        <v>18</v>
      </c>
      <c r="F31" s="41" t="s">
        <v>186</v>
      </c>
      <c r="G31" s="41">
        <v>24141</v>
      </c>
      <c r="H31" s="6" t="str">
        <f t="shared" si="1"/>
        <v>Centre d' Avignon Le-Pontet24141</v>
      </c>
      <c r="I31" s="42" t="s">
        <v>179</v>
      </c>
    </row>
    <row r="32" spans="1:9" x14ac:dyDescent="0.3">
      <c r="A32" s="41" t="s">
        <v>18</v>
      </c>
      <c r="B32" s="41" t="s">
        <v>18</v>
      </c>
      <c r="C32" s="6" t="str">
        <f t="shared" si="0"/>
        <v xml:space="preserve">  </v>
      </c>
      <c r="D32" s="41" t="s">
        <v>18</v>
      </c>
      <c r="F32" s="41" t="s">
        <v>186</v>
      </c>
      <c r="G32" s="41">
        <v>24191</v>
      </c>
      <c r="H32" s="6" t="str">
        <f t="shared" si="1"/>
        <v>Centre d' Avignon Le-Pontet24191</v>
      </c>
      <c r="I32" s="42" t="s">
        <v>179</v>
      </c>
    </row>
    <row r="33" spans="1:9" x14ac:dyDescent="0.3">
      <c r="A33" s="41" t="s">
        <v>18</v>
      </c>
      <c r="B33" s="41" t="s">
        <v>18</v>
      </c>
      <c r="C33" s="6" t="str">
        <f t="shared" si="0"/>
        <v xml:space="preserve">  </v>
      </c>
      <c r="D33" s="41" t="s">
        <v>18</v>
      </c>
      <c r="F33" s="41" t="s">
        <v>186</v>
      </c>
      <c r="G33" s="41">
        <v>24197</v>
      </c>
      <c r="H33" s="6" t="str">
        <f t="shared" si="1"/>
        <v>Centre d' Avignon Le-Pontet24197</v>
      </c>
      <c r="I33" s="42" t="s">
        <v>179</v>
      </c>
    </row>
    <row r="34" spans="1:9" x14ac:dyDescent="0.3">
      <c r="A34" s="41" t="s">
        <v>18</v>
      </c>
      <c r="B34" s="41" t="s">
        <v>18</v>
      </c>
      <c r="C34" s="6" t="str">
        <f t="shared" si="0"/>
        <v xml:space="preserve">  </v>
      </c>
      <c r="D34" s="41" t="s">
        <v>18</v>
      </c>
      <c r="F34" s="41" t="s">
        <v>186</v>
      </c>
      <c r="G34" s="41">
        <v>24229</v>
      </c>
      <c r="H34" s="6" t="str">
        <f t="shared" si="1"/>
        <v>Centre d' Avignon Le-Pontet24229</v>
      </c>
      <c r="I34" s="42" t="s">
        <v>179</v>
      </c>
    </row>
    <row r="35" spans="1:9" x14ac:dyDescent="0.3">
      <c r="A35" s="41" t="s">
        <v>18</v>
      </c>
      <c r="B35" s="41" t="s">
        <v>18</v>
      </c>
      <c r="C35" s="6" t="str">
        <f t="shared" si="0"/>
        <v xml:space="preserve">  </v>
      </c>
      <c r="D35" s="41" t="s">
        <v>18</v>
      </c>
      <c r="F35" s="41" t="s">
        <v>186</v>
      </c>
      <c r="G35" s="41">
        <v>24236</v>
      </c>
      <c r="H35" s="6" t="str">
        <f t="shared" si="1"/>
        <v>Centre d' Avignon Le-Pontet24236</v>
      </c>
      <c r="I35" s="42" t="s">
        <v>179</v>
      </c>
    </row>
    <row r="36" spans="1:9" x14ac:dyDescent="0.3">
      <c r="A36" s="41" t="s">
        <v>18</v>
      </c>
      <c r="B36" s="41" t="s">
        <v>18</v>
      </c>
      <c r="C36" s="6" t="str">
        <f t="shared" si="0"/>
        <v xml:space="preserve">  </v>
      </c>
      <c r="D36" s="41" t="s">
        <v>18</v>
      </c>
      <c r="F36" s="41" t="s">
        <v>186</v>
      </c>
      <c r="G36" s="41">
        <v>23303</v>
      </c>
      <c r="H36" s="6" t="str">
        <f t="shared" si="1"/>
        <v>Centre d' Avignon Le-Pontet23303</v>
      </c>
      <c r="I36" s="42" t="s">
        <v>179</v>
      </c>
    </row>
    <row r="37" spans="1:9" x14ac:dyDescent="0.3">
      <c r="A37" s="41" t="s">
        <v>18</v>
      </c>
      <c r="B37" s="41" t="s">
        <v>18</v>
      </c>
      <c r="C37" s="6" t="str">
        <f t="shared" si="0"/>
        <v xml:space="preserve">  </v>
      </c>
      <c r="D37" s="41" t="s">
        <v>18</v>
      </c>
      <c r="F37" s="41" t="s">
        <v>186</v>
      </c>
      <c r="G37" s="41">
        <v>24207</v>
      </c>
      <c r="H37" s="6" t="str">
        <f t="shared" si="1"/>
        <v>Centre d' Avignon Le-Pontet24207</v>
      </c>
      <c r="I37" s="42" t="s">
        <v>179</v>
      </c>
    </row>
    <row r="38" spans="1:9" x14ac:dyDescent="0.3">
      <c r="A38" s="41" t="s">
        <v>18</v>
      </c>
      <c r="B38" s="41" t="s">
        <v>18</v>
      </c>
      <c r="C38" s="6" t="str">
        <f t="shared" si="0"/>
        <v xml:space="preserve">  </v>
      </c>
      <c r="D38" s="41" t="s">
        <v>18</v>
      </c>
      <c r="F38" s="41" t="s">
        <v>186</v>
      </c>
      <c r="G38" s="41">
        <v>24013</v>
      </c>
      <c r="H38" s="6" t="str">
        <f t="shared" si="1"/>
        <v>Centre d' Avignon Le-Pontet24013</v>
      </c>
      <c r="I38" s="42" t="s">
        <v>179</v>
      </c>
    </row>
    <row r="39" spans="1:9" x14ac:dyDescent="0.3">
      <c r="A39" s="41" t="s">
        <v>18</v>
      </c>
      <c r="B39" s="41" t="s">
        <v>18</v>
      </c>
      <c r="C39" s="6" t="str">
        <f t="shared" si="0"/>
        <v xml:space="preserve">  </v>
      </c>
      <c r="D39" s="41" t="s">
        <v>18</v>
      </c>
      <c r="F39" s="41" t="s">
        <v>186</v>
      </c>
      <c r="G39" s="41">
        <v>22445</v>
      </c>
      <c r="H39" s="6" t="str">
        <f t="shared" si="1"/>
        <v>Centre d' Avignon Le-Pontet22445</v>
      </c>
      <c r="I39" s="42" t="s">
        <v>179</v>
      </c>
    </row>
    <row r="40" spans="1:9" x14ac:dyDescent="0.3">
      <c r="A40" s="41" t="s">
        <v>18</v>
      </c>
      <c r="B40" s="41" t="s">
        <v>18</v>
      </c>
      <c r="C40" s="6" t="str">
        <f t="shared" si="0"/>
        <v xml:space="preserve">  </v>
      </c>
      <c r="D40" s="41" t="s">
        <v>18</v>
      </c>
      <c r="F40" s="41" t="s">
        <v>186</v>
      </c>
      <c r="G40" s="41">
        <v>22480</v>
      </c>
      <c r="H40" s="6" t="str">
        <f t="shared" si="1"/>
        <v>Centre d' Avignon Le-Pontet22480</v>
      </c>
      <c r="I40" s="42" t="s">
        <v>179</v>
      </c>
    </row>
    <row r="41" spans="1:9" x14ac:dyDescent="0.3">
      <c r="A41" s="41" t="s">
        <v>18</v>
      </c>
      <c r="B41" s="41" t="s">
        <v>18</v>
      </c>
      <c r="C41" s="6" t="str">
        <f t="shared" si="0"/>
        <v xml:space="preserve">  </v>
      </c>
      <c r="D41" s="41" t="s">
        <v>18</v>
      </c>
      <c r="F41" s="41" t="s">
        <v>186</v>
      </c>
      <c r="G41" s="41">
        <v>22485</v>
      </c>
      <c r="H41" s="6" t="str">
        <f t="shared" si="1"/>
        <v>Centre d' Avignon Le-Pontet22485</v>
      </c>
      <c r="I41" s="42" t="s">
        <v>179</v>
      </c>
    </row>
    <row r="42" spans="1:9" x14ac:dyDescent="0.3">
      <c r="A42" s="41" t="s">
        <v>18</v>
      </c>
      <c r="B42" s="41" t="s">
        <v>18</v>
      </c>
      <c r="C42" s="6" t="str">
        <f t="shared" si="0"/>
        <v xml:space="preserve">  </v>
      </c>
      <c r="D42" s="41" t="s">
        <v>18</v>
      </c>
      <c r="F42" s="41" t="s">
        <v>186</v>
      </c>
      <c r="G42" s="41">
        <v>23017</v>
      </c>
      <c r="H42" s="6" t="str">
        <f t="shared" si="1"/>
        <v>Centre d' Avignon Le-Pontet23017</v>
      </c>
      <c r="I42" s="42" t="s">
        <v>179</v>
      </c>
    </row>
    <row r="43" spans="1:9" x14ac:dyDescent="0.3">
      <c r="A43" s="41" t="s">
        <v>18</v>
      </c>
      <c r="B43" s="41" t="s">
        <v>18</v>
      </c>
      <c r="C43" s="6" t="str">
        <f t="shared" si="0"/>
        <v xml:space="preserve">  </v>
      </c>
      <c r="D43" s="41" t="s">
        <v>18</v>
      </c>
      <c r="F43" s="41" t="s">
        <v>186</v>
      </c>
      <c r="G43" s="41">
        <v>23089</v>
      </c>
      <c r="H43" s="6" t="str">
        <f t="shared" si="1"/>
        <v>Centre d' Avignon Le-Pontet23089</v>
      </c>
      <c r="I43" s="42" t="s">
        <v>179</v>
      </c>
    </row>
    <row r="44" spans="1:9" x14ac:dyDescent="0.3">
      <c r="A44" s="41" t="s">
        <v>18</v>
      </c>
      <c r="B44" s="41" t="s">
        <v>18</v>
      </c>
      <c r="C44" s="6" t="str">
        <f t="shared" si="0"/>
        <v xml:space="preserve">  </v>
      </c>
      <c r="D44" s="41" t="s">
        <v>18</v>
      </c>
      <c r="F44" s="41" t="s">
        <v>186</v>
      </c>
      <c r="G44" s="41">
        <v>23103</v>
      </c>
      <c r="H44" s="6" t="str">
        <f t="shared" si="1"/>
        <v>Centre d' Avignon Le-Pontet23103</v>
      </c>
      <c r="I44" s="42" t="s">
        <v>179</v>
      </c>
    </row>
    <row r="45" spans="1:9" x14ac:dyDescent="0.3">
      <c r="A45" s="41" t="s">
        <v>18</v>
      </c>
      <c r="B45" s="41" t="s">
        <v>18</v>
      </c>
      <c r="C45" s="6" t="str">
        <f t="shared" si="0"/>
        <v xml:space="preserve">  </v>
      </c>
      <c r="D45" s="41" t="s">
        <v>18</v>
      </c>
      <c r="F45" s="41" t="s">
        <v>186</v>
      </c>
      <c r="G45" s="41">
        <v>23243</v>
      </c>
      <c r="H45" s="6" t="str">
        <f t="shared" si="1"/>
        <v>Centre d' Avignon Le-Pontet23243</v>
      </c>
      <c r="I45" s="42" t="s">
        <v>179</v>
      </c>
    </row>
    <row r="46" spans="1:9" x14ac:dyDescent="0.3">
      <c r="A46" s="41" t="s">
        <v>18</v>
      </c>
      <c r="B46" s="41" t="s">
        <v>18</v>
      </c>
      <c r="C46" s="6" t="str">
        <f t="shared" si="0"/>
        <v xml:space="preserve">  </v>
      </c>
      <c r="D46" s="41" t="s">
        <v>18</v>
      </c>
      <c r="F46" s="41" t="s">
        <v>186</v>
      </c>
      <c r="G46" s="41">
        <v>23249</v>
      </c>
      <c r="H46" s="6" t="str">
        <f t="shared" si="1"/>
        <v>Centre d' Avignon Le-Pontet23249</v>
      </c>
      <c r="I46" s="42" t="s">
        <v>179</v>
      </c>
    </row>
    <row r="47" spans="1:9" x14ac:dyDescent="0.3">
      <c r="A47" s="41" t="s">
        <v>18</v>
      </c>
      <c r="B47" s="41" t="s">
        <v>18</v>
      </c>
      <c r="C47" s="6" t="str">
        <f t="shared" si="0"/>
        <v xml:space="preserve">  </v>
      </c>
      <c r="D47" s="41" t="s">
        <v>18</v>
      </c>
      <c r="F47" s="41" t="s">
        <v>186</v>
      </c>
      <c r="G47" s="41">
        <v>23257</v>
      </c>
      <c r="H47" s="6" t="str">
        <f t="shared" si="1"/>
        <v>Centre d' Avignon Le-Pontet23257</v>
      </c>
      <c r="I47" s="42" t="s">
        <v>179</v>
      </c>
    </row>
    <row r="48" spans="1:9" x14ac:dyDescent="0.3">
      <c r="A48" s="41" t="s">
        <v>18</v>
      </c>
      <c r="B48" s="41" t="s">
        <v>18</v>
      </c>
      <c r="C48" s="6" t="str">
        <f t="shared" si="0"/>
        <v xml:space="preserve">  </v>
      </c>
      <c r="D48" s="41" t="s">
        <v>18</v>
      </c>
      <c r="F48" s="41" t="s">
        <v>186</v>
      </c>
      <c r="G48" s="41">
        <v>24041</v>
      </c>
      <c r="H48" s="6" t="str">
        <f t="shared" si="1"/>
        <v>Centre d' Avignon Le-Pontet24041</v>
      </c>
      <c r="I48" s="42" t="s">
        <v>810</v>
      </c>
    </row>
    <row r="49" spans="1:9" x14ac:dyDescent="0.3">
      <c r="A49" s="41" t="s">
        <v>18</v>
      </c>
      <c r="B49" s="41" t="s">
        <v>18</v>
      </c>
      <c r="C49" s="6" t="str">
        <f t="shared" si="0"/>
        <v xml:space="preserve">  </v>
      </c>
      <c r="D49" s="41" t="s">
        <v>18</v>
      </c>
      <c r="F49" s="41" t="s">
        <v>186</v>
      </c>
      <c r="G49" s="41">
        <v>24047</v>
      </c>
      <c r="H49" s="6" t="str">
        <f t="shared" si="1"/>
        <v>Centre d' Avignon Le-Pontet24047</v>
      </c>
      <c r="I49" s="42" t="s">
        <v>810</v>
      </c>
    </row>
    <row r="50" spans="1:9" x14ac:dyDescent="0.3">
      <c r="A50" s="41" t="s">
        <v>18</v>
      </c>
      <c r="B50" s="41" t="s">
        <v>18</v>
      </c>
      <c r="C50" s="6" t="str">
        <f t="shared" si="0"/>
        <v xml:space="preserve">  </v>
      </c>
      <c r="D50" s="41" t="s">
        <v>18</v>
      </c>
      <c r="F50" s="41" t="s">
        <v>186</v>
      </c>
      <c r="G50" s="41">
        <v>24178</v>
      </c>
      <c r="H50" s="6" t="str">
        <f t="shared" si="1"/>
        <v>Centre d' Avignon Le-Pontet24178</v>
      </c>
      <c r="I50" s="42" t="s">
        <v>810</v>
      </c>
    </row>
    <row r="51" spans="1:9" x14ac:dyDescent="0.3">
      <c r="A51" s="41" t="s">
        <v>18</v>
      </c>
      <c r="B51" s="41" t="s">
        <v>18</v>
      </c>
      <c r="C51" s="6" t="str">
        <f t="shared" si="0"/>
        <v xml:space="preserve">  </v>
      </c>
      <c r="D51" s="41" t="s">
        <v>18</v>
      </c>
      <c r="F51" s="41" t="s">
        <v>186</v>
      </c>
      <c r="G51" s="41">
        <v>24195</v>
      </c>
      <c r="H51" s="6" t="str">
        <f t="shared" si="1"/>
        <v>Centre d' Avignon Le-Pontet24195</v>
      </c>
      <c r="I51" s="42" t="s">
        <v>810</v>
      </c>
    </row>
    <row r="52" spans="1:9" x14ac:dyDescent="0.3">
      <c r="A52" s="41" t="s">
        <v>18</v>
      </c>
      <c r="B52" s="41" t="s">
        <v>18</v>
      </c>
      <c r="C52" s="6" t="str">
        <f t="shared" si="0"/>
        <v xml:space="preserve">  </v>
      </c>
      <c r="D52" s="41" t="s">
        <v>18</v>
      </c>
      <c r="F52" s="41" t="s">
        <v>186</v>
      </c>
      <c r="G52" s="41">
        <v>24245</v>
      </c>
      <c r="H52" s="6" t="str">
        <f t="shared" si="1"/>
        <v>Centre d' Avignon Le-Pontet24245</v>
      </c>
      <c r="I52" s="42" t="s">
        <v>179</v>
      </c>
    </row>
    <row r="53" spans="1:9" x14ac:dyDescent="0.3">
      <c r="A53" s="41" t="s">
        <v>18</v>
      </c>
      <c r="B53" s="41" t="s">
        <v>18</v>
      </c>
      <c r="C53" s="6" t="str">
        <f t="shared" si="0"/>
        <v xml:space="preserve">  </v>
      </c>
      <c r="D53" s="41" t="s">
        <v>18</v>
      </c>
      <c r="F53" s="41" t="s">
        <v>186</v>
      </c>
      <c r="G53" s="41">
        <v>24253</v>
      </c>
      <c r="H53" s="6" t="str">
        <f t="shared" si="1"/>
        <v>Centre d' Avignon Le-Pontet24253</v>
      </c>
      <c r="I53" s="42" t="s">
        <v>179</v>
      </c>
    </row>
    <row r="54" spans="1:9" x14ac:dyDescent="0.3">
      <c r="A54" s="41" t="s">
        <v>18</v>
      </c>
      <c r="B54" s="41" t="s">
        <v>18</v>
      </c>
      <c r="C54" s="6" t="str">
        <f t="shared" si="0"/>
        <v xml:space="preserve">  </v>
      </c>
      <c r="D54" s="41" t="s">
        <v>18</v>
      </c>
      <c r="F54" s="41" t="s">
        <v>186</v>
      </c>
      <c r="G54" s="41">
        <v>24213</v>
      </c>
      <c r="H54" s="6" t="str">
        <f t="shared" si="1"/>
        <v>Centre d' Avignon Le-Pontet24213</v>
      </c>
      <c r="I54" s="42" t="s">
        <v>179</v>
      </c>
    </row>
    <row r="55" spans="1:9" x14ac:dyDescent="0.3">
      <c r="A55" s="41" t="s">
        <v>18</v>
      </c>
      <c r="B55" s="41" t="s">
        <v>18</v>
      </c>
      <c r="C55" s="6" t="str">
        <f t="shared" si="0"/>
        <v xml:space="preserve">  </v>
      </c>
      <c r="D55" s="41" t="s">
        <v>18</v>
      </c>
      <c r="F55" s="41" t="s">
        <v>186</v>
      </c>
      <c r="G55" s="41">
        <v>24146</v>
      </c>
      <c r="H55" s="6" t="str">
        <f t="shared" si="1"/>
        <v>Centre d' Avignon Le-Pontet24146</v>
      </c>
      <c r="I55" s="42" t="s">
        <v>179</v>
      </c>
    </row>
    <row r="56" spans="1:9" x14ac:dyDescent="0.3">
      <c r="A56" s="41" t="s">
        <v>18</v>
      </c>
      <c r="B56" s="41" t="s">
        <v>18</v>
      </c>
      <c r="C56" s="6" t="str">
        <f t="shared" si="0"/>
        <v xml:space="preserve">  </v>
      </c>
      <c r="D56" s="41" t="s">
        <v>18</v>
      </c>
      <c r="F56" s="41" t="s">
        <v>186</v>
      </c>
      <c r="G56" s="41">
        <v>22444</v>
      </c>
      <c r="H56" s="6" t="str">
        <f t="shared" si="1"/>
        <v>Centre d' Avignon Le-Pontet22444</v>
      </c>
      <c r="I56" s="42" t="s">
        <v>179</v>
      </c>
    </row>
    <row r="57" spans="1:9" x14ac:dyDescent="0.3">
      <c r="A57" s="41" t="s">
        <v>18</v>
      </c>
      <c r="B57" s="41" t="s">
        <v>18</v>
      </c>
      <c r="C57" s="6" t="str">
        <f t="shared" si="0"/>
        <v xml:space="preserve">  </v>
      </c>
      <c r="D57" s="41" t="s">
        <v>18</v>
      </c>
      <c r="F57" s="41" t="s">
        <v>186</v>
      </c>
      <c r="G57" s="41">
        <v>23124</v>
      </c>
      <c r="H57" s="6" t="str">
        <f t="shared" si="1"/>
        <v>Centre d' Avignon Le-Pontet23124</v>
      </c>
      <c r="I57" s="42" t="s">
        <v>179</v>
      </c>
    </row>
    <row r="58" spans="1:9" x14ac:dyDescent="0.3">
      <c r="A58" s="41" t="s">
        <v>18</v>
      </c>
      <c r="B58" s="41" t="s">
        <v>18</v>
      </c>
      <c r="C58" s="6" t="str">
        <f t="shared" si="0"/>
        <v xml:space="preserve">  </v>
      </c>
      <c r="D58" s="41" t="s">
        <v>18</v>
      </c>
      <c r="F58" s="41" t="s">
        <v>186</v>
      </c>
      <c r="G58" s="41">
        <v>23477</v>
      </c>
      <c r="H58" s="6" t="str">
        <f t="shared" si="1"/>
        <v>Centre d' Avignon Le-Pontet23477</v>
      </c>
      <c r="I58" s="42" t="s">
        <v>179</v>
      </c>
    </row>
    <row r="59" spans="1:9" x14ac:dyDescent="0.3">
      <c r="A59" s="41" t="s">
        <v>18</v>
      </c>
      <c r="B59" s="41" t="s">
        <v>18</v>
      </c>
      <c r="C59" s="6" t="str">
        <f t="shared" si="0"/>
        <v xml:space="preserve">  </v>
      </c>
      <c r="D59" s="41" t="s">
        <v>18</v>
      </c>
      <c r="F59" s="41" t="s">
        <v>186</v>
      </c>
      <c r="G59" s="41">
        <v>23478</v>
      </c>
      <c r="H59" s="6" t="str">
        <f t="shared" si="1"/>
        <v>Centre d' Avignon Le-Pontet23478</v>
      </c>
      <c r="I59" s="42" t="s">
        <v>179</v>
      </c>
    </row>
    <row r="60" spans="1:9" x14ac:dyDescent="0.3">
      <c r="A60" s="41" t="s">
        <v>18</v>
      </c>
      <c r="B60" s="41" t="s">
        <v>18</v>
      </c>
      <c r="C60" s="6" t="str">
        <f t="shared" si="0"/>
        <v xml:space="preserve">  </v>
      </c>
      <c r="D60" s="41" t="s">
        <v>18</v>
      </c>
      <c r="F60" s="41" t="s">
        <v>186</v>
      </c>
      <c r="G60" s="41">
        <v>23479</v>
      </c>
      <c r="H60" s="6" t="str">
        <f t="shared" si="1"/>
        <v>Centre d' Avignon Le-Pontet23479</v>
      </c>
      <c r="I60" s="42" t="s">
        <v>179</v>
      </c>
    </row>
    <row r="61" spans="1:9" x14ac:dyDescent="0.3">
      <c r="A61" s="41" t="s">
        <v>18</v>
      </c>
      <c r="B61" s="41" t="s">
        <v>18</v>
      </c>
      <c r="C61" s="6" t="str">
        <f t="shared" si="0"/>
        <v xml:space="preserve">  </v>
      </c>
      <c r="D61" s="41" t="s">
        <v>18</v>
      </c>
      <c r="F61" s="41" t="s">
        <v>186</v>
      </c>
      <c r="G61" s="41">
        <v>23480</v>
      </c>
      <c r="H61" s="6" t="str">
        <f t="shared" si="1"/>
        <v>Centre d' Avignon Le-Pontet23480</v>
      </c>
      <c r="I61" s="42" t="s">
        <v>179</v>
      </c>
    </row>
    <row r="62" spans="1:9" x14ac:dyDescent="0.3">
      <c r="A62" s="41" t="s">
        <v>18</v>
      </c>
      <c r="B62" s="41" t="s">
        <v>18</v>
      </c>
      <c r="C62" s="6" t="str">
        <f t="shared" si="0"/>
        <v xml:space="preserve">  </v>
      </c>
      <c r="D62" s="41" t="s">
        <v>18</v>
      </c>
      <c r="F62" s="41" t="s">
        <v>186</v>
      </c>
      <c r="G62" s="41">
        <v>23481</v>
      </c>
      <c r="H62" s="6" t="str">
        <f t="shared" si="1"/>
        <v>Centre d' Avignon Le-Pontet23481</v>
      </c>
      <c r="I62" s="42" t="s">
        <v>179</v>
      </c>
    </row>
    <row r="63" spans="1:9" x14ac:dyDescent="0.3">
      <c r="A63" s="41" t="s">
        <v>18</v>
      </c>
      <c r="B63" s="41" t="s">
        <v>18</v>
      </c>
      <c r="C63" s="6" t="str">
        <f t="shared" si="0"/>
        <v xml:space="preserve">  </v>
      </c>
      <c r="D63" s="41" t="s">
        <v>18</v>
      </c>
      <c r="F63" s="41" t="s">
        <v>186</v>
      </c>
      <c r="G63" s="41">
        <v>24305</v>
      </c>
      <c r="H63" s="6" t="str">
        <f t="shared" si="1"/>
        <v>Centre d' Avignon Le-Pontet24305</v>
      </c>
      <c r="I63" s="42" t="s">
        <v>179</v>
      </c>
    </row>
    <row r="64" spans="1:9" x14ac:dyDescent="0.3">
      <c r="A64" s="41" t="s">
        <v>18</v>
      </c>
      <c r="B64" s="41" t="s">
        <v>18</v>
      </c>
      <c r="C64" s="6" t="str">
        <f t="shared" si="0"/>
        <v xml:space="preserve">  </v>
      </c>
      <c r="D64" s="41" t="s">
        <v>18</v>
      </c>
      <c r="F64" s="41" t="s">
        <v>186</v>
      </c>
      <c r="G64" s="41">
        <v>23283</v>
      </c>
      <c r="H64" s="6" t="str">
        <f t="shared" si="1"/>
        <v>Centre d' Avignon Le-Pontet23283</v>
      </c>
      <c r="I64" s="42" t="s">
        <v>179</v>
      </c>
    </row>
    <row r="65" spans="1:9" x14ac:dyDescent="0.3">
      <c r="A65" s="41" t="s">
        <v>18</v>
      </c>
      <c r="B65" s="41" t="s">
        <v>18</v>
      </c>
      <c r="C65" s="6" t="str">
        <f t="shared" si="0"/>
        <v xml:space="preserve">  </v>
      </c>
      <c r="D65" s="41" t="s">
        <v>18</v>
      </c>
      <c r="F65" s="41" t="s">
        <v>186</v>
      </c>
      <c r="G65" s="41">
        <v>24002</v>
      </c>
      <c r="H65" s="6" t="str">
        <f t="shared" si="1"/>
        <v>Centre d' Avignon Le-Pontet24002</v>
      </c>
      <c r="I65" s="42" t="s">
        <v>179</v>
      </c>
    </row>
    <row r="66" spans="1:9" x14ac:dyDescent="0.3">
      <c r="A66" s="41" t="s">
        <v>18</v>
      </c>
      <c r="B66" s="41" t="s">
        <v>18</v>
      </c>
      <c r="C66" s="6" t="str">
        <f t="shared" ref="C66:C129" si="2">+A66&amp;B66</f>
        <v xml:space="preserve">  </v>
      </c>
      <c r="D66" s="41" t="s">
        <v>18</v>
      </c>
      <c r="F66" s="41" t="s">
        <v>186</v>
      </c>
      <c r="G66" s="41">
        <v>24208</v>
      </c>
      <c r="H66" s="6" t="str">
        <f t="shared" ref="H66:H130" si="3">+F66&amp;G66</f>
        <v>Centre d' Avignon Le-Pontet24208</v>
      </c>
      <c r="I66" s="42" t="s">
        <v>179</v>
      </c>
    </row>
    <row r="67" spans="1:9" x14ac:dyDescent="0.3">
      <c r="A67" s="41" t="s">
        <v>18</v>
      </c>
      <c r="B67" s="41" t="s">
        <v>18</v>
      </c>
      <c r="C67" s="6" t="str">
        <f t="shared" si="2"/>
        <v xml:space="preserve">  </v>
      </c>
      <c r="D67" s="41" t="s">
        <v>18</v>
      </c>
      <c r="F67" s="41" t="s">
        <v>186</v>
      </c>
      <c r="G67" s="41">
        <v>24142</v>
      </c>
      <c r="H67" s="6" t="str">
        <f t="shared" si="3"/>
        <v>Centre d' Avignon Le-Pontet24142</v>
      </c>
      <c r="I67" s="42" t="s">
        <v>179</v>
      </c>
    </row>
    <row r="68" spans="1:9" x14ac:dyDescent="0.3">
      <c r="A68" s="41" t="s">
        <v>18</v>
      </c>
      <c r="B68" s="41" t="s">
        <v>18</v>
      </c>
      <c r="C68" s="6" t="str">
        <f t="shared" si="2"/>
        <v xml:space="preserve">  </v>
      </c>
      <c r="D68" s="41" t="s">
        <v>18</v>
      </c>
      <c r="F68" s="41" t="s">
        <v>186</v>
      </c>
      <c r="G68" s="41">
        <v>23332</v>
      </c>
      <c r="H68" s="6" t="str">
        <f t="shared" si="3"/>
        <v>Centre d' Avignon Le-Pontet23332</v>
      </c>
      <c r="I68" s="42" t="s">
        <v>179</v>
      </c>
    </row>
    <row r="69" spans="1:9" x14ac:dyDescent="0.3">
      <c r="A69" s="41" t="s">
        <v>18</v>
      </c>
      <c r="B69" s="41" t="s">
        <v>18</v>
      </c>
      <c r="C69" s="6" t="str">
        <f t="shared" si="2"/>
        <v xml:space="preserve">  </v>
      </c>
      <c r="D69" s="41" t="s">
        <v>18</v>
      </c>
      <c r="F69" s="41" t="s">
        <v>186</v>
      </c>
      <c r="G69" s="41">
        <v>23427</v>
      </c>
      <c r="H69" s="6" t="str">
        <f t="shared" si="3"/>
        <v>Centre d' Avignon Le-Pontet23427</v>
      </c>
      <c r="I69" s="42" t="s">
        <v>179</v>
      </c>
    </row>
    <row r="70" spans="1:9" x14ac:dyDescent="0.3">
      <c r="A70" s="41" t="s">
        <v>18</v>
      </c>
      <c r="B70" s="41" t="s">
        <v>18</v>
      </c>
      <c r="C70" s="6" t="str">
        <f t="shared" si="2"/>
        <v xml:space="preserve">  </v>
      </c>
      <c r="D70" s="41" t="s">
        <v>18</v>
      </c>
      <c r="F70" s="41" t="s">
        <v>186</v>
      </c>
      <c r="G70" s="41">
        <v>24173</v>
      </c>
      <c r="H70" s="6" t="str">
        <f t="shared" si="3"/>
        <v>Centre d' Avignon Le-Pontet24173</v>
      </c>
      <c r="I70" s="42" t="s">
        <v>179</v>
      </c>
    </row>
    <row r="71" spans="1:9" x14ac:dyDescent="0.3">
      <c r="A71" s="41" t="s">
        <v>18</v>
      </c>
      <c r="B71" s="41" t="s">
        <v>18</v>
      </c>
      <c r="C71" s="6" t="str">
        <f t="shared" si="2"/>
        <v xml:space="preserve">  </v>
      </c>
      <c r="D71" s="41" t="s">
        <v>18</v>
      </c>
      <c r="F71" s="41" t="s">
        <v>186</v>
      </c>
      <c r="G71" s="41">
        <v>24175</v>
      </c>
      <c r="H71" s="6" t="str">
        <f t="shared" si="3"/>
        <v>Centre d' Avignon Le-Pontet24175</v>
      </c>
      <c r="I71" s="42" t="s">
        <v>179</v>
      </c>
    </row>
    <row r="72" spans="1:9" x14ac:dyDescent="0.3">
      <c r="A72" s="41" t="s">
        <v>18</v>
      </c>
      <c r="B72" s="41" t="s">
        <v>18</v>
      </c>
      <c r="C72" s="6" t="str">
        <f t="shared" si="2"/>
        <v xml:space="preserve">  </v>
      </c>
      <c r="D72" s="41" t="s">
        <v>18</v>
      </c>
      <c r="F72" s="41" t="s">
        <v>186</v>
      </c>
      <c r="G72" s="41">
        <v>24147</v>
      </c>
      <c r="H72" s="6" t="str">
        <f t="shared" si="3"/>
        <v>Centre d' Avignon Le-Pontet24147</v>
      </c>
      <c r="I72" s="42" t="s">
        <v>179</v>
      </c>
    </row>
    <row r="73" spans="1:9" x14ac:dyDescent="0.3">
      <c r="A73" s="41" t="s">
        <v>18</v>
      </c>
      <c r="B73" s="41" t="s">
        <v>18</v>
      </c>
      <c r="C73" s="6" t="str">
        <f t="shared" si="2"/>
        <v xml:space="preserve">  </v>
      </c>
      <c r="D73" s="41" t="s">
        <v>18</v>
      </c>
      <c r="F73" s="41" t="s">
        <v>186</v>
      </c>
      <c r="G73" s="41">
        <v>24210</v>
      </c>
      <c r="H73" s="6" t="str">
        <f t="shared" si="3"/>
        <v>Centre d' Avignon Le-Pontet24210</v>
      </c>
      <c r="I73" s="42" t="s">
        <v>179</v>
      </c>
    </row>
    <row r="74" spans="1:9" x14ac:dyDescent="0.3">
      <c r="A74" s="41" t="s">
        <v>18</v>
      </c>
      <c r="B74" s="41" t="s">
        <v>18</v>
      </c>
      <c r="C74" s="6" t="str">
        <f t="shared" si="2"/>
        <v xml:space="preserve">  </v>
      </c>
      <c r="D74" s="41" t="s">
        <v>18</v>
      </c>
      <c r="F74" s="41" t="s">
        <v>186</v>
      </c>
      <c r="G74" s="41">
        <v>24215</v>
      </c>
      <c r="H74" s="6" t="str">
        <f t="shared" si="3"/>
        <v>Centre d' Avignon Le-Pontet24215</v>
      </c>
      <c r="I74" s="42" t="s">
        <v>179</v>
      </c>
    </row>
    <row r="75" spans="1:9" x14ac:dyDescent="0.3">
      <c r="A75" s="41" t="s">
        <v>18</v>
      </c>
      <c r="B75" s="41" t="s">
        <v>18</v>
      </c>
      <c r="C75" s="6" t="str">
        <f t="shared" si="2"/>
        <v xml:space="preserve">  </v>
      </c>
      <c r="D75" s="41" t="s">
        <v>18</v>
      </c>
      <c r="F75" s="41" t="s">
        <v>186</v>
      </c>
      <c r="G75" s="41">
        <v>24009</v>
      </c>
      <c r="H75" s="6" t="str">
        <f t="shared" si="3"/>
        <v>Centre d' Avignon Le-Pontet24009</v>
      </c>
      <c r="I75" s="42" t="s">
        <v>179</v>
      </c>
    </row>
    <row r="76" spans="1:9" x14ac:dyDescent="0.3">
      <c r="A76" s="41" t="s">
        <v>18</v>
      </c>
      <c r="B76" s="41" t="s">
        <v>18</v>
      </c>
      <c r="C76" s="6" t="str">
        <f t="shared" si="2"/>
        <v xml:space="preserve">  </v>
      </c>
      <c r="D76" s="41" t="s">
        <v>18</v>
      </c>
      <c r="F76" s="41" t="s">
        <v>186</v>
      </c>
      <c r="G76" s="41">
        <v>24275</v>
      </c>
      <c r="H76" s="6" t="str">
        <f t="shared" si="3"/>
        <v>Centre d' Avignon Le-Pontet24275</v>
      </c>
      <c r="I76" s="42" t="s">
        <v>179</v>
      </c>
    </row>
    <row r="77" spans="1:9" x14ac:dyDescent="0.3">
      <c r="A77" s="41" t="s">
        <v>18</v>
      </c>
      <c r="B77" s="41" t="s">
        <v>18</v>
      </c>
      <c r="C77" s="6" t="str">
        <f t="shared" si="2"/>
        <v xml:space="preserve">  </v>
      </c>
      <c r="D77" s="41" t="s">
        <v>18</v>
      </c>
      <c r="F77" s="41" t="s">
        <v>186</v>
      </c>
      <c r="G77" s="41">
        <v>23211</v>
      </c>
      <c r="H77" s="6" t="str">
        <f t="shared" si="3"/>
        <v>Centre d' Avignon Le-Pontet23211</v>
      </c>
      <c r="I77" s="42" t="s">
        <v>179</v>
      </c>
    </row>
    <row r="78" spans="1:9" x14ac:dyDescent="0.3">
      <c r="A78" s="41" t="s">
        <v>18</v>
      </c>
      <c r="B78" s="41" t="s">
        <v>18</v>
      </c>
      <c r="C78" s="6" t="str">
        <f t="shared" si="2"/>
        <v xml:space="preserve">  </v>
      </c>
      <c r="D78" s="41" t="s">
        <v>18</v>
      </c>
      <c r="F78" s="41" t="s">
        <v>186</v>
      </c>
      <c r="G78" s="41">
        <v>24053</v>
      </c>
      <c r="H78" s="6" t="str">
        <f t="shared" si="3"/>
        <v>Centre d' Avignon Le-Pontet24053</v>
      </c>
      <c r="I78" s="42" t="s">
        <v>179</v>
      </c>
    </row>
    <row r="79" spans="1:9" x14ac:dyDescent="0.3">
      <c r="A79" s="41" t="s">
        <v>18</v>
      </c>
      <c r="B79" s="41" t="s">
        <v>18</v>
      </c>
      <c r="C79" s="6" t="str">
        <f t="shared" si="2"/>
        <v xml:space="preserve">  </v>
      </c>
      <c r="D79" s="41" t="s">
        <v>18</v>
      </c>
      <c r="F79" s="41" t="s">
        <v>186</v>
      </c>
      <c r="G79" s="41">
        <v>24248</v>
      </c>
      <c r="H79" s="6" t="str">
        <f t="shared" si="3"/>
        <v>Centre d' Avignon Le-Pontet24248</v>
      </c>
      <c r="I79" s="42" t="s">
        <v>179</v>
      </c>
    </row>
    <row r="80" spans="1:9" x14ac:dyDescent="0.3">
      <c r="A80" s="41" t="s">
        <v>18</v>
      </c>
      <c r="B80" s="41" t="s">
        <v>18</v>
      </c>
      <c r="C80" s="6" t="str">
        <f t="shared" si="2"/>
        <v xml:space="preserve">  </v>
      </c>
      <c r="D80" s="41" t="s">
        <v>18</v>
      </c>
      <c r="F80" s="41" t="s">
        <v>186</v>
      </c>
      <c r="G80" s="41">
        <v>24254</v>
      </c>
      <c r="H80" s="6" t="str">
        <f t="shared" si="3"/>
        <v>Centre d' Avignon Le-Pontet24254</v>
      </c>
      <c r="I80" s="42" t="s">
        <v>179</v>
      </c>
    </row>
    <row r="81" spans="1:9" x14ac:dyDescent="0.3">
      <c r="A81" s="41" t="s">
        <v>18</v>
      </c>
      <c r="B81" s="41" t="s">
        <v>18</v>
      </c>
      <c r="C81" s="6" t="str">
        <f t="shared" si="2"/>
        <v xml:space="preserve">  </v>
      </c>
      <c r="D81" s="41" t="s">
        <v>18</v>
      </c>
      <c r="F81" s="41" t="s">
        <v>186</v>
      </c>
      <c r="G81" s="41">
        <v>24290</v>
      </c>
      <c r="H81" s="6" t="str">
        <f t="shared" si="3"/>
        <v>Centre d' Avignon Le-Pontet24290</v>
      </c>
      <c r="I81" s="42" t="s">
        <v>811</v>
      </c>
    </row>
    <row r="82" spans="1:9" x14ac:dyDescent="0.3">
      <c r="A82" s="41" t="s">
        <v>18</v>
      </c>
      <c r="B82" s="41" t="s">
        <v>18</v>
      </c>
      <c r="C82" s="6" t="str">
        <f t="shared" si="2"/>
        <v xml:space="preserve">  </v>
      </c>
      <c r="D82" s="41" t="s">
        <v>18</v>
      </c>
      <c r="F82" s="41" t="s">
        <v>64</v>
      </c>
      <c r="G82" s="41">
        <v>23052</v>
      </c>
      <c r="H82" s="6" t="str">
        <f t="shared" si="3"/>
        <v>Centre d'Istres23052</v>
      </c>
      <c r="I82" s="42" t="s">
        <v>179</v>
      </c>
    </row>
    <row r="83" spans="1:9" x14ac:dyDescent="0.3">
      <c r="A83" s="41" t="s">
        <v>18</v>
      </c>
      <c r="B83" s="41" t="s">
        <v>18</v>
      </c>
      <c r="C83" s="6" t="str">
        <f t="shared" si="2"/>
        <v xml:space="preserve">  </v>
      </c>
      <c r="D83" s="41" t="s">
        <v>18</v>
      </c>
      <c r="F83" s="41" t="s">
        <v>64</v>
      </c>
      <c r="G83" s="41">
        <v>23422</v>
      </c>
      <c r="H83" s="6" t="str">
        <f t="shared" si="3"/>
        <v>Centre d'Istres23422</v>
      </c>
      <c r="I83" s="42" t="s">
        <v>179</v>
      </c>
    </row>
    <row r="84" spans="1:9" x14ac:dyDescent="0.3">
      <c r="A84" s="41" t="s">
        <v>18</v>
      </c>
      <c r="B84" s="41" t="s">
        <v>18</v>
      </c>
      <c r="C84" s="6" t="str">
        <f t="shared" si="2"/>
        <v xml:space="preserve">  </v>
      </c>
      <c r="D84" s="41" t="s">
        <v>18</v>
      </c>
      <c r="F84" s="41" t="s">
        <v>64</v>
      </c>
      <c r="G84" s="41">
        <v>23046</v>
      </c>
      <c r="H84" s="6" t="str">
        <f t="shared" si="3"/>
        <v>Centre d'Istres23046</v>
      </c>
      <c r="I84" s="42" t="s">
        <v>179</v>
      </c>
    </row>
    <row r="85" spans="1:9" x14ac:dyDescent="0.3">
      <c r="A85" s="41" t="s">
        <v>18</v>
      </c>
      <c r="B85" s="41" t="s">
        <v>18</v>
      </c>
      <c r="C85" s="6" t="str">
        <f t="shared" si="2"/>
        <v xml:space="preserve">  </v>
      </c>
      <c r="D85" s="41" t="s">
        <v>18</v>
      </c>
      <c r="F85" s="41" t="s">
        <v>64</v>
      </c>
      <c r="G85" s="41">
        <v>23056</v>
      </c>
      <c r="H85" s="6" t="str">
        <f t="shared" si="3"/>
        <v>Centre d'Istres23056</v>
      </c>
      <c r="I85" s="42" t="s">
        <v>179</v>
      </c>
    </row>
    <row r="86" spans="1:9" x14ac:dyDescent="0.3">
      <c r="A86" s="41" t="s">
        <v>18</v>
      </c>
      <c r="B86" s="41" t="s">
        <v>18</v>
      </c>
      <c r="C86" s="6" t="str">
        <f t="shared" si="2"/>
        <v xml:space="preserve">  </v>
      </c>
      <c r="D86" s="41" t="s">
        <v>18</v>
      </c>
      <c r="F86" s="41" t="s">
        <v>64</v>
      </c>
      <c r="G86" s="41">
        <v>23029</v>
      </c>
      <c r="H86" s="6" t="str">
        <f t="shared" si="3"/>
        <v>Centre d'Istres23029</v>
      </c>
      <c r="I86" s="42" t="s">
        <v>179</v>
      </c>
    </row>
    <row r="87" spans="1:9" x14ac:dyDescent="0.3">
      <c r="A87" s="41" t="s">
        <v>18</v>
      </c>
      <c r="B87" s="41" t="s">
        <v>18</v>
      </c>
      <c r="C87" s="6" t="str">
        <f t="shared" si="2"/>
        <v xml:space="preserve">  </v>
      </c>
      <c r="D87" s="41" t="s">
        <v>18</v>
      </c>
      <c r="F87" s="41" t="s">
        <v>64</v>
      </c>
      <c r="G87" s="41">
        <v>23051</v>
      </c>
      <c r="H87" s="6" t="str">
        <f t="shared" si="3"/>
        <v>Centre d'Istres23051</v>
      </c>
      <c r="I87" s="42" t="s">
        <v>179</v>
      </c>
    </row>
    <row r="88" spans="1:9" x14ac:dyDescent="0.3">
      <c r="A88" s="41" t="s">
        <v>18</v>
      </c>
      <c r="B88" s="41" t="s">
        <v>18</v>
      </c>
      <c r="C88" s="6" t="str">
        <f t="shared" si="2"/>
        <v xml:space="preserve">  </v>
      </c>
      <c r="D88" s="41" t="s">
        <v>18</v>
      </c>
      <c r="F88" s="41" t="s">
        <v>64</v>
      </c>
      <c r="G88" s="41">
        <v>24010</v>
      </c>
      <c r="H88" s="6" t="str">
        <f t="shared" si="3"/>
        <v>Centre d'Istres24010</v>
      </c>
      <c r="I88" s="42" t="s">
        <v>179</v>
      </c>
    </row>
    <row r="89" spans="1:9" x14ac:dyDescent="0.3">
      <c r="A89" s="41" t="s">
        <v>18</v>
      </c>
      <c r="B89" s="41" t="s">
        <v>18</v>
      </c>
      <c r="C89" s="6" t="str">
        <f t="shared" si="2"/>
        <v xml:space="preserve">  </v>
      </c>
      <c r="D89" s="41" t="s">
        <v>18</v>
      </c>
      <c r="F89" s="41" t="s">
        <v>64</v>
      </c>
      <c r="G89" s="41">
        <v>24029</v>
      </c>
      <c r="H89" s="6" t="str">
        <f t="shared" si="3"/>
        <v>Centre d'Istres24029</v>
      </c>
      <c r="I89" s="42" t="s">
        <v>179</v>
      </c>
    </row>
    <row r="90" spans="1:9" x14ac:dyDescent="0.3">
      <c r="A90" s="41" t="s">
        <v>18</v>
      </c>
      <c r="B90" s="41" t="s">
        <v>18</v>
      </c>
      <c r="C90" s="6" t="str">
        <f t="shared" si="2"/>
        <v xml:space="preserve">  </v>
      </c>
      <c r="D90" s="41" t="s">
        <v>18</v>
      </c>
      <c r="F90" s="41" t="s">
        <v>64</v>
      </c>
      <c r="G90" s="41">
        <v>24045</v>
      </c>
      <c r="H90" s="6" t="str">
        <f t="shared" si="3"/>
        <v>Centre d'Istres24045</v>
      </c>
      <c r="I90" s="42" t="s">
        <v>179</v>
      </c>
    </row>
    <row r="91" spans="1:9" x14ac:dyDescent="0.3">
      <c r="A91" s="41" t="s">
        <v>18</v>
      </c>
      <c r="B91" s="41" t="s">
        <v>18</v>
      </c>
      <c r="C91" s="6" t="str">
        <f t="shared" si="2"/>
        <v xml:space="preserve">  </v>
      </c>
      <c r="D91" s="41" t="s">
        <v>18</v>
      </c>
      <c r="F91" s="41" t="s">
        <v>64</v>
      </c>
      <c r="G91" s="41">
        <v>22812</v>
      </c>
      <c r="H91" s="6" t="str">
        <f t="shared" si="3"/>
        <v>Centre d'Istres22812</v>
      </c>
      <c r="I91" s="42" t="s">
        <v>179</v>
      </c>
    </row>
    <row r="92" spans="1:9" x14ac:dyDescent="0.3">
      <c r="A92" s="41" t="s">
        <v>18</v>
      </c>
      <c r="B92" s="41" t="s">
        <v>18</v>
      </c>
      <c r="C92" s="6" t="str">
        <f t="shared" si="2"/>
        <v xml:space="preserve">  </v>
      </c>
      <c r="D92" s="41" t="s">
        <v>18</v>
      </c>
      <c r="F92" s="41" t="s">
        <v>64</v>
      </c>
      <c r="G92" s="41">
        <v>22820</v>
      </c>
      <c r="H92" s="6" t="str">
        <f t="shared" si="3"/>
        <v>Centre d'Istres22820</v>
      </c>
      <c r="I92" s="42" t="s">
        <v>179</v>
      </c>
    </row>
    <row r="93" spans="1:9" x14ac:dyDescent="0.3">
      <c r="A93" s="41" t="s">
        <v>18</v>
      </c>
      <c r="B93" s="41" t="s">
        <v>18</v>
      </c>
      <c r="C93" s="6" t="str">
        <f t="shared" si="2"/>
        <v xml:space="preserve">  </v>
      </c>
      <c r="D93" s="41" t="s">
        <v>18</v>
      </c>
      <c r="F93" s="41" t="s">
        <v>64</v>
      </c>
      <c r="G93" s="41">
        <v>23168</v>
      </c>
      <c r="H93" s="6" t="str">
        <f t="shared" si="3"/>
        <v>Centre d'Istres23168</v>
      </c>
      <c r="I93" s="42" t="s">
        <v>179</v>
      </c>
    </row>
    <row r="94" spans="1:9" x14ac:dyDescent="0.3">
      <c r="A94" s="41" t="s">
        <v>18</v>
      </c>
      <c r="B94" s="41" t="s">
        <v>18</v>
      </c>
      <c r="C94" s="6" t="str">
        <f t="shared" si="2"/>
        <v xml:space="preserve">  </v>
      </c>
      <c r="D94" s="41" t="s">
        <v>18</v>
      </c>
      <c r="F94" s="41" t="s">
        <v>64</v>
      </c>
      <c r="G94" s="41">
        <v>23326</v>
      </c>
      <c r="H94" s="6" t="str">
        <f t="shared" si="3"/>
        <v>Centre d'Istres23326</v>
      </c>
      <c r="I94" s="42" t="s">
        <v>179</v>
      </c>
    </row>
    <row r="95" spans="1:9" x14ac:dyDescent="0.3">
      <c r="A95" s="41" t="s">
        <v>18</v>
      </c>
      <c r="B95" s="41" t="s">
        <v>18</v>
      </c>
      <c r="C95" s="6" t="str">
        <f t="shared" si="2"/>
        <v xml:space="preserve">  </v>
      </c>
      <c r="D95" s="41" t="s">
        <v>18</v>
      </c>
      <c r="F95" s="41" t="s">
        <v>64</v>
      </c>
      <c r="G95" s="41">
        <v>24013</v>
      </c>
      <c r="H95" s="6" t="str">
        <f t="shared" si="3"/>
        <v>Centre d'Istres24013</v>
      </c>
      <c r="I95" s="42" t="s">
        <v>179</v>
      </c>
    </row>
    <row r="96" spans="1:9" x14ac:dyDescent="0.3">
      <c r="A96" s="41" t="s">
        <v>18</v>
      </c>
      <c r="B96" s="41" t="s">
        <v>18</v>
      </c>
      <c r="C96" s="6" t="str">
        <f t="shared" si="2"/>
        <v xml:space="preserve">  </v>
      </c>
      <c r="D96" s="41" t="s">
        <v>18</v>
      </c>
      <c r="F96" s="41" t="s">
        <v>64</v>
      </c>
      <c r="G96" s="41">
        <v>22824</v>
      </c>
      <c r="H96" s="6" t="str">
        <f t="shared" si="3"/>
        <v>Centre d'Istres22824</v>
      </c>
      <c r="I96" s="42" t="s">
        <v>179</v>
      </c>
    </row>
    <row r="97" spans="1:9" x14ac:dyDescent="0.3">
      <c r="A97" s="41" t="s">
        <v>18</v>
      </c>
      <c r="B97" s="41" t="s">
        <v>18</v>
      </c>
      <c r="C97" s="6" t="str">
        <f t="shared" si="2"/>
        <v xml:space="preserve">  </v>
      </c>
      <c r="D97" s="41" t="s">
        <v>18</v>
      </c>
      <c r="F97" s="41" t="s">
        <v>64</v>
      </c>
      <c r="G97" s="41">
        <v>23049</v>
      </c>
      <c r="H97" s="6" t="str">
        <f t="shared" si="3"/>
        <v>Centre d'Istres23049</v>
      </c>
      <c r="I97" s="42" t="s">
        <v>179</v>
      </c>
    </row>
    <row r="98" spans="1:9" x14ac:dyDescent="0.3">
      <c r="A98" s="41" t="s">
        <v>18</v>
      </c>
      <c r="B98" s="41" t="s">
        <v>18</v>
      </c>
      <c r="C98" s="6" t="str">
        <f t="shared" si="2"/>
        <v xml:space="preserve">  </v>
      </c>
      <c r="D98" s="41" t="s">
        <v>18</v>
      </c>
      <c r="F98" s="41" t="s">
        <v>64</v>
      </c>
      <c r="G98" s="41">
        <v>23464</v>
      </c>
      <c r="H98" s="6" t="str">
        <f t="shared" si="3"/>
        <v>Centre d'Istres23464</v>
      </c>
      <c r="I98" s="42" t="s">
        <v>179</v>
      </c>
    </row>
    <row r="99" spans="1:9" x14ac:dyDescent="0.3">
      <c r="A99" s="41" t="s">
        <v>18</v>
      </c>
      <c r="B99" s="41" t="s">
        <v>18</v>
      </c>
      <c r="C99" s="6" t="str">
        <f t="shared" si="2"/>
        <v xml:space="preserve">  </v>
      </c>
      <c r="D99" s="41" t="s">
        <v>18</v>
      </c>
      <c r="F99" s="41" t="s">
        <v>64</v>
      </c>
      <c r="G99" s="41">
        <v>23504</v>
      </c>
      <c r="H99" s="6" t="str">
        <f t="shared" si="3"/>
        <v>Centre d'Istres23504</v>
      </c>
      <c r="I99" s="42" t="s">
        <v>179</v>
      </c>
    </row>
    <row r="100" spans="1:9" x14ac:dyDescent="0.3">
      <c r="A100" s="41" t="s">
        <v>18</v>
      </c>
      <c r="B100" s="41" t="s">
        <v>18</v>
      </c>
      <c r="C100" s="6" t="str">
        <f t="shared" si="2"/>
        <v xml:space="preserve">  </v>
      </c>
      <c r="D100" s="41" t="s">
        <v>18</v>
      </c>
      <c r="F100" s="41" t="s">
        <v>64</v>
      </c>
      <c r="G100" s="41">
        <v>24032</v>
      </c>
      <c r="H100" s="6" t="str">
        <f t="shared" si="3"/>
        <v>Centre d'Istres24032</v>
      </c>
      <c r="I100" s="42" t="s">
        <v>179</v>
      </c>
    </row>
    <row r="101" spans="1:9" x14ac:dyDescent="0.3">
      <c r="A101" s="41" t="s">
        <v>18</v>
      </c>
      <c r="B101" s="41" t="s">
        <v>18</v>
      </c>
      <c r="C101" s="6" t="str">
        <f t="shared" si="2"/>
        <v xml:space="preserve">  </v>
      </c>
      <c r="D101" s="41" t="s">
        <v>18</v>
      </c>
      <c r="F101" s="41" t="s">
        <v>64</v>
      </c>
      <c r="G101" s="41">
        <v>23423</v>
      </c>
      <c r="H101" s="6" t="str">
        <f t="shared" si="3"/>
        <v>Centre d'Istres23423</v>
      </c>
      <c r="I101" s="42" t="s">
        <v>179</v>
      </c>
    </row>
    <row r="102" spans="1:9" x14ac:dyDescent="0.3">
      <c r="A102" s="41" t="s">
        <v>18</v>
      </c>
      <c r="B102" s="41" t="s">
        <v>18</v>
      </c>
      <c r="C102" s="6" t="str">
        <f t="shared" si="2"/>
        <v xml:space="preserve">  </v>
      </c>
      <c r="D102" s="41" t="s">
        <v>18</v>
      </c>
      <c r="F102" s="41" t="s">
        <v>64</v>
      </c>
      <c r="G102" s="41">
        <v>24070</v>
      </c>
      <c r="H102" s="6" t="str">
        <f t="shared" si="3"/>
        <v>Centre d'Istres24070</v>
      </c>
      <c r="I102" s="42" t="s">
        <v>179</v>
      </c>
    </row>
    <row r="103" spans="1:9" x14ac:dyDescent="0.3">
      <c r="A103" s="41" t="s">
        <v>18</v>
      </c>
      <c r="B103" s="41" t="s">
        <v>18</v>
      </c>
      <c r="C103" s="6" t="str">
        <f t="shared" si="2"/>
        <v xml:space="preserve">  </v>
      </c>
      <c r="D103" s="41" t="s">
        <v>18</v>
      </c>
      <c r="F103" s="41" t="s">
        <v>64</v>
      </c>
      <c r="G103" s="41">
        <v>24071</v>
      </c>
      <c r="H103" s="6" t="str">
        <f t="shared" si="3"/>
        <v>Centre d'Istres24071</v>
      </c>
      <c r="I103" s="42" t="s">
        <v>179</v>
      </c>
    </row>
    <row r="104" spans="1:9" x14ac:dyDescent="0.3">
      <c r="A104" s="41" t="s">
        <v>18</v>
      </c>
      <c r="B104" s="41" t="s">
        <v>18</v>
      </c>
      <c r="C104" s="6" t="str">
        <f t="shared" si="2"/>
        <v xml:space="preserve">  </v>
      </c>
      <c r="D104" s="41" t="s">
        <v>18</v>
      </c>
      <c r="F104" s="41" t="s">
        <v>64</v>
      </c>
      <c r="G104" s="41">
        <v>24073</v>
      </c>
      <c r="H104" s="6" t="str">
        <f t="shared" si="3"/>
        <v>Centre d'Istres24073</v>
      </c>
      <c r="I104" s="42" t="s">
        <v>179</v>
      </c>
    </row>
    <row r="105" spans="1:9" x14ac:dyDescent="0.3">
      <c r="A105" s="41" t="s">
        <v>18</v>
      </c>
      <c r="B105" s="41" t="s">
        <v>18</v>
      </c>
      <c r="C105" s="6" t="str">
        <f t="shared" si="2"/>
        <v xml:space="preserve">  </v>
      </c>
      <c r="D105" s="41" t="s">
        <v>18</v>
      </c>
      <c r="F105" s="41" t="s">
        <v>64</v>
      </c>
      <c r="G105" s="41">
        <v>23043</v>
      </c>
      <c r="H105" s="6" t="str">
        <f t="shared" si="3"/>
        <v>Centre d'Istres23043</v>
      </c>
      <c r="I105" s="42" t="s">
        <v>179</v>
      </c>
    </row>
    <row r="106" spans="1:9" x14ac:dyDescent="0.3">
      <c r="A106" s="41" t="s">
        <v>18</v>
      </c>
      <c r="B106" s="41" t="s">
        <v>18</v>
      </c>
      <c r="C106" s="6" t="str">
        <f t="shared" si="2"/>
        <v xml:space="preserve">  </v>
      </c>
      <c r="D106" s="41" t="s">
        <v>18</v>
      </c>
      <c r="F106" s="41" t="s">
        <v>64</v>
      </c>
      <c r="G106" s="41">
        <v>23373</v>
      </c>
      <c r="H106" s="6" t="str">
        <f t="shared" si="3"/>
        <v>Centre d'Istres23373</v>
      </c>
      <c r="I106" s="42" t="s">
        <v>179</v>
      </c>
    </row>
    <row r="107" spans="1:9" x14ac:dyDescent="0.3">
      <c r="A107" s="41" t="s">
        <v>18</v>
      </c>
      <c r="B107" s="41" t="s">
        <v>18</v>
      </c>
      <c r="C107" s="6" t="str">
        <f t="shared" si="2"/>
        <v xml:space="preserve">  </v>
      </c>
      <c r="D107" s="41" t="s">
        <v>18</v>
      </c>
      <c r="F107" s="41" t="s">
        <v>64</v>
      </c>
      <c r="G107" s="41">
        <v>23374</v>
      </c>
      <c r="H107" s="6" t="str">
        <f t="shared" si="3"/>
        <v>Centre d'Istres23374</v>
      </c>
      <c r="I107" s="42" t="s">
        <v>812</v>
      </c>
    </row>
    <row r="108" spans="1:9" x14ac:dyDescent="0.3">
      <c r="A108" s="41" t="s">
        <v>18</v>
      </c>
      <c r="B108" s="41" t="s">
        <v>18</v>
      </c>
      <c r="C108" s="6" t="str">
        <f t="shared" si="2"/>
        <v xml:space="preserve">  </v>
      </c>
      <c r="D108" s="41" t="s">
        <v>18</v>
      </c>
      <c r="F108" s="41" t="s">
        <v>64</v>
      </c>
      <c r="G108" s="41">
        <v>23443</v>
      </c>
      <c r="H108" s="6" t="str">
        <f t="shared" si="3"/>
        <v>Centre d'Istres23443</v>
      </c>
      <c r="I108" s="42" t="s">
        <v>179</v>
      </c>
    </row>
    <row r="109" spans="1:9" x14ac:dyDescent="0.3">
      <c r="A109" s="41" t="s">
        <v>18</v>
      </c>
      <c r="B109" s="41" t="s">
        <v>18</v>
      </c>
      <c r="C109" s="6" t="str">
        <f t="shared" si="2"/>
        <v xml:space="preserve">  </v>
      </c>
      <c r="D109" s="41" t="s">
        <v>18</v>
      </c>
      <c r="F109" s="41" t="s">
        <v>64</v>
      </c>
      <c r="G109" s="41">
        <v>24175</v>
      </c>
      <c r="H109" s="6" t="str">
        <f t="shared" si="3"/>
        <v>Centre d'Istres24175</v>
      </c>
      <c r="I109" s="42" t="s">
        <v>179</v>
      </c>
    </row>
    <row r="110" spans="1:9" x14ac:dyDescent="0.3">
      <c r="A110" s="41" t="s">
        <v>18</v>
      </c>
      <c r="B110" s="41" t="s">
        <v>18</v>
      </c>
      <c r="C110" s="6" t="str">
        <f t="shared" si="2"/>
        <v xml:space="preserve">  </v>
      </c>
      <c r="D110" s="41" t="s">
        <v>18</v>
      </c>
      <c r="F110" s="41" t="s">
        <v>64</v>
      </c>
      <c r="G110" s="41">
        <v>23446</v>
      </c>
      <c r="H110" s="6" t="str">
        <f t="shared" si="3"/>
        <v>Centre d'Istres23446</v>
      </c>
      <c r="I110" s="42" t="s">
        <v>179</v>
      </c>
    </row>
    <row r="111" spans="1:9" x14ac:dyDescent="0.3">
      <c r="A111" s="41" t="s">
        <v>18</v>
      </c>
      <c r="B111" s="41" t="s">
        <v>18</v>
      </c>
      <c r="C111" s="6" t="str">
        <f t="shared" si="2"/>
        <v xml:space="preserve">  </v>
      </c>
      <c r="D111" s="41" t="s">
        <v>18</v>
      </c>
      <c r="F111" s="41" t="s">
        <v>64</v>
      </c>
      <c r="G111" s="41">
        <v>24004</v>
      </c>
      <c r="H111" s="6" t="str">
        <f t="shared" si="3"/>
        <v>Centre d'Istres24004</v>
      </c>
      <c r="I111" s="42" t="s">
        <v>179</v>
      </c>
    </row>
    <row r="112" spans="1:9" x14ac:dyDescent="0.3">
      <c r="A112" s="41" t="s">
        <v>18</v>
      </c>
      <c r="B112" s="41" t="s">
        <v>18</v>
      </c>
      <c r="C112" s="6" t="str">
        <f t="shared" si="2"/>
        <v xml:space="preserve">  </v>
      </c>
      <c r="D112" s="41" t="s">
        <v>18</v>
      </c>
      <c r="F112" s="41" t="s">
        <v>64</v>
      </c>
      <c r="G112" s="41">
        <v>24006</v>
      </c>
      <c r="H112" s="6" t="str">
        <f t="shared" si="3"/>
        <v>Centre d'Istres24006</v>
      </c>
      <c r="I112" s="42" t="s">
        <v>179</v>
      </c>
    </row>
    <row r="113" spans="1:9" x14ac:dyDescent="0.3">
      <c r="A113" s="41" t="s">
        <v>18</v>
      </c>
      <c r="B113" s="41" t="s">
        <v>18</v>
      </c>
      <c r="C113" s="6" t="str">
        <f t="shared" si="2"/>
        <v xml:space="preserve">  </v>
      </c>
      <c r="D113" s="41" t="s">
        <v>18</v>
      </c>
      <c r="F113" s="41" t="s">
        <v>64</v>
      </c>
      <c r="G113" s="41">
        <v>23508</v>
      </c>
      <c r="H113" s="6" t="str">
        <f t="shared" si="3"/>
        <v>Centre d'Istres23508</v>
      </c>
      <c r="I113" s="42" t="s">
        <v>179</v>
      </c>
    </row>
    <row r="114" spans="1:9" x14ac:dyDescent="0.3">
      <c r="A114" s="41" t="s">
        <v>18</v>
      </c>
      <c r="B114" s="41" t="s">
        <v>18</v>
      </c>
      <c r="C114" s="6" t="str">
        <f t="shared" si="2"/>
        <v xml:space="preserve">  </v>
      </c>
      <c r="D114" s="41" t="s">
        <v>18</v>
      </c>
      <c r="F114" s="41" t="s">
        <v>64</v>
      </c>
      <c r="G114" s="41">
        <v>23045</v>
      </c>
      <c r="H114" s="6" t="str">
        <f t="shared" si="3"/>
        <v>Centre d'Istres23045</v>
      </c>
      <c r="I114" s="42" t="s">
        <v>179</v>
      </c>
    </row>
    <row r="115" spans="1:9" x14ac:dyDescent="0.3">
      <c r="A115" s="41" t="s">
        <v>18</v>
      </c>
      <c r="B115" s="41" t="s">
        <v>18</v>
      </c>
      <c r="C115" s="6" t="str">
        <f t="shared" si="2"/>
        <v xml:space="preserve">  </v>
      </c>
      <c r="D115" s="41" t="s">
        <v>18</v>
      </c>
      <c r="F115" s="41" t="s">
        <v>64</v>
      </c>
      <c r="G115" s="41">
        <v>23055</v>
      </c>
      <c r="H115" s="6" t="str">
        <f t="shared" si="3"/>
        <v>Centre d'Istres23055</v>
      </c>
      <c r="I115" s="42" t="s">
        <v>179</v>
      </c>
    </row>
    <row r="116" spans="1:9" x14ac:dyDescent="0.3">
      <c r="A116" s="41" t="s">
        <v>18</v>
      </c>
      <c r="B116" s="41" t="s">
        <v>18</v>
      </c>
      <c r="C116" s="6" t="str">
        <f t="shared" si="2"/>
        <v xml:space="preserve">  </v>
      </c>
      <c r="D116" s="41" t="s">
        <v>18</v>
      </c>
      <c r="F116" s="41" t="s">
        <v>64</v>
      </c>
      <c r="G116" s="41">
        <v>23053</v>
      </c>
      <c r="H116" s="6" t="str">
        <f t="shared" si="3"/>
        <v>Centre d'Istres23053</v>
      </c>
      <c r="I116" s="42" t="s">
        <v>179</v>
      </c>
    </row>
    <row r="117" spans="1:9" x14ac:dyDescent="0.3">
      <c r="A117" s="41" t="s">
        <v>18</v>
      </c>
      <c r="B117" s="41" t="s">
        <v>18</v>
      </c>
      <c r="C117" s="6" t="str">
        <f t="shared" si="2"/>
        <v xml:space="preserve">  </v>
      </c>
      <c r="D117" s="41" t="s">
        <v>18</v>
      </c>
      <c r="F117" s="41" t="s">
        <v>64</v>
      </c>
      <c r="G117" s="41">
        <v>23444</v>
      </c>
      <c r="H117" s="6" t="str">
        <f t="shared" si="3"/>
        <v>Centre d'Istres23444</v>
      </c>
      <c r="I117" s="42" t="s">
        <v>179</v>
      </c>
    </row>
    <row r="118" spans="1:9" x14ac:dyDescent="0.3">
      <c r="A118" s="41" t="s">
        <v>18</v>
      </c>
      <c r="B118" s="41" t="s">
        <v>18</v>
      </c>
      <c r="C118" s="6" t="str">
        <f t="shared" si="2"/>
        <v xml:space="preserve">  </v>
      </c>
      <c r="D118" s="41" t="s">
        <v>18</v>
      </c>
      <c r="F118" s="41" t="s">
        <v>64</v>
      </c>
      <c r="G118" s="41">
        <v>24002</v>
      </c>
      <c r="H118" s="6" t="str">
        <f t="shared" si="3"/>
        <v>Centre d'Istres24002</v>
      </c>
      <c r="I118" s="42" t="s">
        <v>179</v>
      </c>
    </row>
    <row r="119" spans="1:9" x14ac:dyDescent="0.3">
      <c r="A119" s="41" t="s">
        <v>18</v>
      </c>
      <c r="B119" s="41" t="s">
        <v>18</v>
      </c>
      <c r="C119" s="6" t="str">
        <f t="shared" si="2"/>
        <v xml:space="preserve">  </v>
      </c>
      <c r="D119" s="41" t="s">
        <v>18</v>
      </c>
      <c r="F119" s="41" t="s">
        <v>64</v>
      </c>
      <c r="G119" s="41">
        <v>24003</v>
      </c>
      <c r="H119" s="6" t="str">
        <f t="shared" si="3"/>
        <v>Centre d'Istres24003</v>
      </c>
      <c r="I119" s="42" t="s">
        <v>179</v>
      </c>
    </row>
    <row r="120" spans="1:9" x14ac:dyDescent="0.3">
      <c r="A120" s="41" t="s">
        <v>18</v>
      </c>
      <c r="B120" s="41" t="s">
        <v>18</v>
      </c>
      <c r="C120" s="6" t="str">
        <f t="shared" si="2"/>
        <v xml:space="preserve">  </v>
      </c>
      <c r="D120" s="41" t="s">
        <v>18</v>
      </c>
      <c r="F120" s="41" t="s">
        <v>64</v>
      </c>
      <c r="G120" s="41">
        <v>24005</v>
      </c>
      <c r="H120" s="6" t="str">
        <f t="shared" si="3"/>
        <v>Centre d'Istres24005</v>
      </c>
      <c r="I120" s="42" t="s">
        <v>179</v>
      </c>
    </row>
    <row r="121" spans="1:9" x14ac:dyDescent="0.3">
      <c r="A121" s="41" t="s">
        <v>18</v>
      </c>
      <c r="B121" s="41" t="s">
        <v>18</v>
      </c>
      <c r="C121" s="6" t="str">
        <f t="shared" si="2"/>
        <v xml:space="preserve">  </v>
      </c>
      <c r="D121" s="41" t="s">
        <v>18</v>
      </c>
      <c r="F121" s="41" t="s">
        <v>64</v>
      </c>
      <c r="G121" s="41">
        <v>23391</v>
      </c>
      <c r="H121" s="6" t="str">
        <f t="shared" si="3"/>
        <v>Centre d'Istres23391</v>
      </c>
      <c r="I121" s="42" t="s">
        <v>812</v>
      </c>
    </row>
    <row r="122" spans="1:9" x14ac:dyDescent="0.3">
      <c r="A122" s="41" t="s">
        <v>18</v>
      </c>
      <c r="B122" s="41" t="s">
        <v>18</v>
      </c>
      <c r="C122" s="6" t="str">
        <f t="shared" si="2"/>
        <v xml:space="preserve">  </v>
      </c>
      <c r="D122" s="41" t="s">
        <v>18</v>
      </c>
      <c r="F122" s="41" t="s">
        <v>64</v>
      </c>
      <c r="G122" s="41">
        <v>23160</v>
      </c>
      <c r="H122" s="6" t="str">
        <f t="shared" si="3"/>
        <v>Centre d'Istres23160</v>
      </c>
      <c r="I122" s="42" t="s">
        <v>179</v>
      </c>
    </row>
    <row r="123" spans="1:9" x14ac:dyDescent="0.3">
      <c r="A123" s="41" t="s">
        <v>18</v>
      </c>
      <c r="B123" s="41" t="s">
        <v>18</v>
      </c>
      <c r="C123" s="6" t="str">
        <f t="shared" si="2"/>
        <v xml:space="preserve">  </v>
      </c>
      <c r="D123" s="41" t="s">
        <v>18</v>
      </c>
      <c r="F123" s="41" t="s">
        <v>64</v>
      </c>
      <c r="G123" s="41">
        <v>24012</v>
      </c>
      <c r="H123" s="6" t="str">
        <f t="shared" si="3"/>
        <v>Centre d'Istres24012</v>
      </c>
      <c r="I123" s="42" t="s">
        <v>179</v>
      </c>
    </row>
    <row r="124" spans="1:9" x14ac:dyDescent="0.3">
      <c r="A124" s="41" t="s">
        <v>18</v>
      </c>
      <c r="B124" s="41" t="s">
        <v>18</v>
      </c>
      <c r="C124" s="6" t="str">
        <f t="shared" si="2"/>
        <v xml:space="preserve">  </v>
      </c>
      <c r="D124" s="41" t="s">
        <v>18</v>
      </c>
      <c r="F124" s="41" t="s">
        <v>64</v>
      </c>
      <c r="G124" s="41">
        <v>24148</v>
      </c>
      <c r="H124" s="6" t="str">
        <f t="shared" si="3"/>
        <v>Centre d'Istres24148</v>
      </c>
      <c r="I124" s="42" t="s">
        <v>179</v>
      </c>
    </row>
    <row r="125" spans="1:9" x14ac:dyDescent="0.3">
      <c r="A125" s="41" t="s">
        <v>18</v>
      </c>
      <c r="B125" s="41" t="s">
        <v>18</v>
      </c>
      <c r="C125" s="6" t="str">
        <f t="shared" si="2"/>
        <v xml:space="preserve">  </v>
      </c>
      <c r="D125" s="41" t="s">
        <v>18</v>
      </c>
      <c r="F125" s="41" t="s">
        <v>64</v>
      </c>
      <c r="G125" s="41">
        <v>23517</v>
      </c>
      <c r="H125" s="6" t="str">
        <f t="shared" si="3"/>
        <v>Centre d'Istres23517</v>
      </c>
      <c r="I125" s="41" t="s">
        <v>237</v>
      </c>
    </row>
    <row r="126" spans="1:9" x14ac:dyDescent="0.3">
      <c r="A126" s="41" t="s">
        <v>18</v>
      </c>
      <c r="B126" s="41" t="s">
        <v>18</v>
      </c>
      <c r="C126" s="6" t="str">
        <f t="shared" si="2"/>
        <v xml:space="preserve">  </v>
      </c>
      <c r="D126" s="41" t="s">
        <v>18</v>
      </c>
      <c r="F126" s="41" t="s">
        <v>64</v>
      </c>
      <c r="G126" s="41">
        <v>24019</v>
      </c>
      <c r="H126" s="6" t="str">
        <f t="shared" si="3"/>
        <v>Centre d'Istres24019</v>
      </c>
      <c r="I126" s="41" t="s">
        <v>264</v>
      </c>
    </row>
    <row r="127" spans="1:9" x14ac:dyDescent="0.3">
      <c r="A127" s="41" t="s">
        <v>18</v>
      </c>
      <c r="B127" s="41" t="s">
        <v>18</v>
      </c>
      <c r="C127" s="6" t="str">
        <f t="shared" si="2"/>
        <v xml:space="preserve">  </v>
      </c>
      <c r="D127" s="41" t="s">
        <v>18</v>
      </c>
      <c r="F127" s="41" t="s">
        <v>64</v>
      </c>
      <c r="G127" s="41">
        <v>23515</v>
      </c>
      <c r="H127" s="6" t="str">
        <f t="shared" si="3"/>
        <v>Centre d'Istres23515</v>
      </c>
      <c r="I127" s="41" t="s">
        <v>283</v>
      </c>
    </row>
    <row r="128" spans="1:9" x14ac:dyDescent="0.3">
      <c r="A128" s="41" t="s">
        <v>18</v>
      </c>
      <c r="B128" s="41" t="s">
        <v>18</v>
      </c>
      <c r="C128" s="6" t="str">
        <f t="shared" si="2"/>
        <v xml:space="preserve">  </v>
      </c>
      <c r="D128" s="41" t="s">
        <v>18</v>
      </c>
      <c r="F128" s="41" t="s">
        <v>64</v>
      </c>
      <c r="G128" s="41">
        <v>23420</v>
      </c>
      <c r="H128" s="6" t="str">
        <f t="shared" si="3"/>
        <v>Centre d'Istres23420</v>
      </c>
      <c r="I128" s="41" t="s">
        <v>813</v>
      </c>
    </row>
    <row r="129" spans="1:9" x14ac:dyDescent="0.3">
      <c r="A129" s="41" t="s">
        <v>18</v>
      </c>
      <c r="B129" s="41" t="s">
        <v>18</v>
      </c>
      <c r="C129" s="6" t="str">
        <f t="shared" si="2"/>
        <v xml:space="preserve">  </v>
      </c>
      <c r="D129" s="41" t="s">
        <v>18</v>
      </c>
      <c r="F129" s="41" t="s">
        <v>64</v>
      </c>
      <c r="G129" s="41">
        <v>23165</v>
      </c>
      <c r="H129" s="6" t="str">
        <f t="shared" si="3"/>
        <v>Centre d'Istres23165</v>
      </c>
      <c r="I129" s="41" t="s">
        <v>813</v>
      </c>
    </row>
    <row r="130" spans="1:9" x14ac:dyDescent="0.3">
      <c r="A130" s="41" t="s">
        <v>18</v>
      </c>
      <c r="B130" s="41" t="s">
        <v>18</v>
      </c>
      <c r="C130" s="6" t="str">
        <f t="shared" ref="C130:C193" si="4">+A130&amp;B130</f>
        <v xml:space="preserve">  </v>
      </c>
      <c r="D130" s="41" t="s">
        <v>18</v>
      </c>
      <c r="F130" s="41" t="s">
        <v>64</v>
      </c>
      <c r="G130" s="41">
        <v>24015</v>
      </c>
      <c r="H130" s="6" t="str">
        <f t="shared" si="3"/>
        <v>Centre d'Istres24015</v>
      </c>
      <c r="I130" s="41" t="s">
        <v>813</v>
      </c>
    </row>
    <row r="131" spans="1:9" x14ac:dyDescent="0.3">
      <c r="A131" s="41" t="s">
        <v>18</v>
      </c>
      <c r="B131" s="41" t="s">
        <v>18</v>
      </c>
      <c r="C131" s="6" t="str">
        <f t="shared" si="4"/>
        <v xml:space="preserve">  </v>
      </c>
      <c r="D131" s="41" t="s">
        <v>18</v>
      </c>
      <c r="F131" s="41" t="s">
        <v>64</v>
      </c>
      <c r="G131" s="41">
        <v>24001</v>
      </c>
      <c r="H131" s="6" t="str">
        <f t="shared" ref="H131:H194" si="5">+F131&amp;G131</f>
        <v>Centre d'Istres24001</v>
      </c>
      <c r="I131" s="41" t="s">
        <v>813</v>
      </c>
    </row>
    <row r="132" spans="1:9" x14ac:dyDescent="0.3">
      <c r="A132" s="41" t="s">
        <v>18</v>
      </c>
      <c r="B132" s="41" t="s">
        <v>18</v>
      </c>
      <c r="C132" s="6" t="str">
        <f t="shared" si="4"/>
        <v xml:space="preserve">  </v>
      </c>
      <c r="D132" s="41" t="s">
        <v>18</v>
      </c>
      <c r="F132" s="41" t="s">
        <v>64</v>
      </c>
      <c r="G132" s="41">
        <v>23386</v>
      </c>
      <c r="H132" s="6" t="str">
        <f t="shared" si="5"/>
        <v>Centre d'Istres23386</v>
      </c>
      <c r="I132" s="41" t="s">
        <v>813</v>
      </c>
    </row>
    <row r="133" spans="1:9" x14ac:dyDescent="0.3">
      <c r="A133" s="41" t="s">
        <v>18</v>
      </c>
      <c r="B133" s="41" t="s">
        <v>18</v>
      </c>
      <c r="C133" s="6" t="str">
        <f t="shared" si="4"/>
        <v xml:space="preserve">  </v>
      </c>
      <c r="D133" s="41" t="s">
        <v>18</v>
      </c>
      <c r="F133" s="41" t="s">
        <v>58</v>
      </c>
      <c r="G133" s="41">
        <v>24001</v>
      </c>
      <c r="H133" s="6" t="str">
        <f t="shared" si="5"/>
        <v>Centre de Marseille Pointe Rouge24001</v>
      </c>
      <c r="I133" s="42" t="s">
        <v>179</v>
      </c>
    </row>
    <row r="134" spans="1:9" x14ac:dyDescent="0.3">
      <c r="A134" s="41" t="s">
        <v>18</v>
      </c>
      <c r="B134" s="41" t="s">
        <v>18</v>
      </c>
      <c r="C134" s="6" t="str">
        <f t="shared" si="4"/>
        <v xml:space="preserve">  </v>
      </c>
      <c r="D134" s="41" t="s">
        <v>18</v>
      </c>
      <c r="F134" s="41" t="s">
        <v>58</v>
      </c>
      <c r="G134" s="41">
        <v>24009</v>
      </c>
      <c r="H134" s="6" t="str">
        <f t="shared" si="5"/>
        <v>Centre de Marseille Pointe Rouge24009</v>
      </c>
      <c r="I134" s="42" t="s">
        <v>179</v>
      </c>
    </row>
    <row r="135" spans="1:9" x14ac:dyDescent="0.3">
      <c r="A135" s="41" t="s">
        <v>18</v>
      </c>
      <c r="B135" s="41" t="s">
        <v>18</v>
      </c>
      <c r="C135" s="6" t="str">
        <f t="shared" si="4"/>
        <v xml:space="preserve">  </v>
      </c>
      <c r="D135" s="41" t="s">
        <v>18</v>
      </c>
      <c r="F135" s="41" t="s">
        <v>58</v>
      </c>
      <c r="G135" s="41">
        <v>24010</v>
      </c>
      <c r="H135" s="6" t="str">
        <f t="shared" si="5"/>
        <v>Centre de Marseille Pointe Rouge24010</v>
      </c>
      <c r="I135" s="42" t="s">
        <v>179</v>
      </c>
    </row>
    <row r="136" spans="1:9" x14ac:dyDescent="0.3">
      <c r="A136" s="41" t="s">
        <v>18</v>
      </c>
      <c r="B136" s="41" t="s">
        <v>18</v>
      </c>
      <c r="C136" s="6" t="str">
        <f t="shared" si="4"/>
        <v xml:space="preserve">  </v>
      </c>
      <c r="D136" s="41" t="s">
        <v>18</v>
      </c>
      <c r="F136" s="41" t="s">
        <v>58</v>
      </c>
      <c r="G136" s="41">
        <v>24011</v>
      </c>
      <c r="H136" s="6" t="str">
        <f t="shared" si="5"/>
        <v>Centre de Marseille Pointe Rouge24011</v>
      </c>
      <c r="I136" s="42" t="s">
        <v>179</v>
      </c>
    </row>
    <row r="137" spans="1:9" x14ac:dyDescent="0.3">
      <c r="A137" s="41" t="s">
        <v>18</v>
      </c>
      <c r="B137" s="41" t="s">
        <v>18</v>
      </c>
      <c r="C137" s="6" t="str">
        <f t="shared" si="4"/>
        <v xml:space="preserve">  </v>
      </c>
      <c r="D137" s="41" t="s">
        <v>18</v>
      </c>
      <c r="F137" s="41" t="s">
        <v>58</v>
      </c>
      <c r="G137" s="41">
        <v>24015</v>
      </c>
      <c r="H137" s="6" t="str">
        <f t="shared" si="5"/>
        <v>Centre de Marseille Pointe Rouge24015</v>
      </c>
      <c r="I137" s="42" t="s">
        <v>179</v>
      </c>
    </row>
    <row r="138" spans="1:9" x14ac:dyDescent="0.3">
      <c r="A138" s="41" t="s">
        <v>18</v>
      </c>
      <c r="B138" s="41" t="s">
        <v>18</v>
      </c>
      <c r="C138" s="6" t="str">
        <f t="shared" si="4"/>
        <v xml:space="preserve">  </v>
      </c>
      <c r="D138" s="41" t="s">
        <v>18</v>
      </c>
      <c r="F138" s="41" t="s">
        <v>59</v>
      </c>
      <c r="G138" s="41">
        <v>24237</v>
      </c>
      <c r="H138" s="6" t="str">
        <f t="shared" si="5"/>
        <v>Centre de Marseille St Jérôme24237</v>
      </c>
      <c r="I138" s="42" t="s">
        <v>179</v>
      </c>
    </row>
    <row r="139" spans="1:9" x14ac:dyDescent="0.3">
      <c r="A139" s="41" t="s">
        <v>18</v>
      </c>
      <c r="B139" s="41" t="s">
        <v>18</v>
      </c>
      <c r="C139" s="6" t="str">
        <f t="shared" si="4"/>
        <v xml:space="preserve">  </v>
      </c>
      <c r="D139" s="41" t="s">
        <v>18</v>
      </c>
      <c r="F139" s="41" t="s">
        <v>59</v>
      </c>
      <c r="G139" s="41">
        <v>23432</v>
      </c>
      <c r="H139" s="6" t="str">
        <f t="shared" si="5"/>
        <v>Centre de Marseille St Jérôme23432</v>
      </c>
      <c r="I139" s="42" t="s">
        <v>179</v>
      </c>
    </row>
    <row r="140" spans="1:9" x14ac:dyDescent="0.3">
      <c r="A140" s="41" t="s">
        <v>18</v>
      </c>
      <c r="B140" s="41" t="s">
        <v>18</v>
      </c>
      <c r="C140" s="6" t="str">
        <f t="shared" si="4"/>
        <v xml:space="preserve">  </v>
      </c>
      <c r="D140" s="41" t="s">
        <v>18</v>
      </c>
      <c r="F140" s="41" t="s">
        <v>59</v>
      </c>
      <c r="G140" s="41">
        <v>23443</v>
      </c>
      <c r="H140" s="6" t="str">
        <f t="shared" si="5"/>
        <v>Centre de Marseille St Jérôme23443</v>
      </c>
      <c r="I140" s="42" t="s">
        <v>179</v>
      </c>
    </row>
    <row r="141" spans="1:9" x14ac:dyDescent="0.3">
      <c r="A141" s="41" t="s">
        <v>18</v>
      </c>
      <c r="B141" s="41" t="s">
        <v>18</v>
      </c>
      <c r="C141" s="6" t="str">
        <f t="shared" si="4"/>
        <v xml:space="preserve">  </v>
      </c>
      <c r="D141" s="41" t="s">
        <v>18</v>
      </c>
      <c r="F141" s="41" t="s">
        <v>59</v>
      </c>
      <c r="G141" s="41">
        <v>23445</v>
      </c>
      <c r="H141" s="6" t="str">
        <f t="shared" si="5"/>
        <v>Centre de Marseille St Jérôme23445</v>
      </c>
      <c r="I141" s="42" t="s">
        <v>179</v>
      </c>
    </row>
    <row r="142" spans="1:9" x14ac:dyDescent="0.3">
      <c r="A142" s="41" t="s">
        <v>18</v>
      </c>
      <c r="B142" s="41" t="s">
        <v>18</v>
      </c>
      <c r="C142" s="6" t="str">
        <f t="shared" si="4"/>
        <v xml:space="preserve">  </v>
      </c>
      <c r="D142" s="41" t="s">
        <v>18</v>
      </c>
      <c r="F142" s="41" t="s">
        <v>59</v>
      </c>
      <c r="G142" s="41">
        <v>23455</v>
      </c>
      <c r="H142" s="6" t="str">
        <f t="shared" si="5"/>
        <v>Centre de Marseille St Jérôme23455</v>
      </c>
      <c r="I142" s="42" t="s">
        <v>179</v>
      </c>
    </row>
    <row r="143" spans="1:9" x14ac:dyDescent="0.3">
      <c r="A143" s="41" t="s">
        <v>18</v>
      </c>
      <c r="B143" s="41" t="s">
        <v>18</v>
      </c>
      <c r="C143" s="6" t="str">
        <f t="shared" si="4"/>
        <v xml:space="preserve">  </v>
      </c>
      <c r="D143" s="41" t="s">
        <v>18</v>
      </c>
      <c r="F143" s="41" t="s">
        <v>59</v>
      </c>
      <c r="G143" s="41">
        <v>23589</v>
      </c>
      <c r="H143" s="6" t="str">
        <f t="shared" si="5"/>
        <v>Centre de Marseille St Jérôme23589</v>
      </c>
      <c r="I143" s="42" t="s">
        <v>179</v>
      </c>
    </row>
    <row r="144" spans="1:9" x14ac:dyDescent="0.3">
      <c r="A144" s="41" t="s">
        <v>18</v>
      </c>
      <c r="B144" s="41" t="s">
        <v>18</v>
      </c>
      <c r="C144" s="6" t="str">
        <f t="shared" si="4"/>
        <v xml:space="preserve">  </v>
      </c>
      <c r="D144" s="41" t="s">
        <v>18</v>
      </c>
      <c r="F144" s="41" t="s">
        <v>59</v>
      </c>
      <c r="G144" s="41">
        <v>23590</v>
      </c>
      <c r="H144" s="6" t="str">
        <f t="shared" si="5"/>
        <v>Centre de Marseille St Jérôme23590</v>
      </c>
      <c r="I144" s="42" t="s">
        <v>179</v>
      </c>
    </row>
    <row r="145" spans="1:9" x14ac:dyDescent="0.3">
      <c r="A145" s="41" t="s">
        <v>18</v>
      </c>
      <c r="B145" s="41" t="s">
        <v>18</v>
      </c>
      <c r="C145" s="6" t="str">
        <f t="shared" si="4"/>
        <v xml:space="preserve">  </v>
      </c>
      <c r="D145" s="41" t="s">
        <v>18</v>
      </c>
      <c r="F145" s="41" t="s">
        <v>59</v>
      </c>
      <c r="G145" s="41">
        <v>24197</v>
      </c>
      <c r="H145" s="6" t="str">
        <f t="shared" si="5"/>
        <v>Centre de Marseille St Jérôme24197</v>
      </c>
      <c r="I145" s="42" t="s">
        <v>179</v>
      </c>
    </row>
    <row r="146" spans="1:9" x14ac:dyDescent="0.3">
      <c r="A146" s="41" t="s">
        <v>18</v>
      </c>
      <c r="B146" s="41" t="s">
        <v>18</v>
      </c>
      <c r="C146" s="6" t="str">
        <f t="shared" si="4"/>
        <v xml:space="preserve">  </v>
      </c>
      <c r="D146" s="41" t="s">
        <v>18</v>
      </c>
      <c r="F146" s="41" t="s">
        <v>59</v>
      </c>
      <c r="G146" s="41">
        <v>24087</v>
      </c>
      <c r="H146" s="6" t="str">
        <f t="shared" si="5"/>
        <v>Centre de Marseille St Jérôme24087</v>
      </c>
      <c r="I146" s="42" t="s">
        <v>179</v>
      </c>
    </row>
    <row r="147" spans="1:9" x14ac:dyDescent="0.3">
      <c r="A147" s="41" t="s">
        <v>18</v>
      </c>
      <c r="B147" s="41" t="s">
        <v>18</v>
      </c>
      <c r="C147" s="6" t="str">
        <f t="shared" si="4"/>
        <v xml:space="preserve">  </v>
      </c>
      <c r="D147" s="41" t="s">
        <v>18</v>
      </c>
      <c r="F147" s="41" t="s">
        <v>59</v>
      </c>
      <c r="G147" s="41">
        <v>24213</v>
      </c>
      <c r="H147" s="6" t="str">
        <f t="shared" si="5"/>
        <v>Centre de Marseille St Jérôme24213</v>
      </c>
      <c r="I147" s="42" t="s">
        <v>179</v>
      </c>
    </row>
    <row r="148" spans="1:9" x14ac:dyDescent="0.3">
      <c r="A148" s="41" t="s">
        <v>18</v>
      </c>
      <c r="B148" s="41" t="s">
        <v>18</v>
      </c>
      <c r="C148" s="6" t="str">
        <f t="shared" si="4"/>
        <v xml:space="preserve">  </v>
      </c>
      <c r="D148" s="41" t="s">
        <v>18</v>
      </c>
      <c r="F148" s="41" t="s">
        <v>59</v>
      </c>
      <c r="G148" s="41">
        <v>24264</v>
      </c>
      <c r="H148" s="6" t="str">
        <f t="shared" si="5"/>
        <v>Centre de Marseille St Jérôme24264</v>
      </c>
      <c r="I148" s="42" t="s">
        <v>179</v>
      </c>
    </row>
    <row r="149" spans="1:9" x14ac:dyDescent="0.3">
      <c r="A149" s="41" t="s">
        <v>18</v>
      </c>
      <c r="B149" s="41" t="s">
        <v>18</v>
      </c>
      <c r="C149" s="6" t="str">
        <f t="shared" si="4"/>
        <v xml:space="preserve">  </v>
      </c>
      <c r="D149" s="41" t="s">
        <v>18</v>
      </c>
      <c r="F149" s="41" t="s">
        <v>59</v>
      </c>
      <c r="G149" s="41">
        <v>24265</v>
      </c>
      <c r="H149" s="6" t="str">
        <f t="shared" si="5"/>
        <v>Centre de Marseille St Jérôme24265</v>
      </c>
      <c r="I149" s="42" t="s">
        <v>179</v>
      </c>
    </row>
    <row r="150" spans="1:9" x14ac:dyDescent="0.3">
      <c r="A150" s="41" t="s">
        <v>18</v>
      </c>
      <c r="B150" s="41" t="s">
        <v>18</v>
      </c>
      <c r="C150" s="6" t="str">
        <f t="shared" si="4"/>
        <v xml:space="preserve">  </v>
      </c>
      <c r="D150" s="41" t="s">
        <v>18</v>
      </c>
      <c r="F150" s="41" t="s">
        <v>59</v>
      </c>
      <c r="G150" s="41">
        <v>23493</v>
      </c>
      <c r="H150" s="6" t="str">
        <f t="shared" si="5"/>
        <v>Centre de Marseille St Jérôme23493</v>
      </c>
      <c r="I150" s="42" t="s">
        <v>179</v>
      </c>
    </row>
    <row r="151" spans="1:9" x14ac:dyDescent="0.3">
      <c r="A151" s="41" t="s">
        <v>18</v>
      </c>
      <c r="B151" s="41" t="s">
        <v>18</v>
      </c>
      <c r="C151" s="6" t="str">
        <f t="shared" si="4"/>
        <v xml:space="preserve">  </v>
      </c>
      <c r="D151" s="41" t="s">
        <v>18</v>
      </c>
      <c r="F151" s="41" t="s">
        <v>59</v>
      </c>
      <c r="G151" s="41">
        <v>23719</v>
      </c>
      <c r="H151" s="6" t="str">
        <f t="shared" si="5"/>
        <v>Centre de Marseille St Jérôme23719</v>
      </c>
      <c r="I151" s="42" t="s">
        <v>179</v>
      </c>
    </row>
    <row r="152" spans="1:9" x14ac:dyDescent="0.3">
      <c r="A152" s="41" t="s">
        <v>18</v>
      </c>
      <c r="B152" s="41" t="s">
        <v>18</v>
      </c>
      <c r="C152" s="6" t="str">
        <f t="shared" si="4"/>
        <v xml:space="preserve">  </v>
      </c>
      <c r="D152" s="41" t="s">
        <v>18</v>
      </c>
      <c r="F152" s="41" t="s">
        <v>59</v>
      </c>
      <c r="G152" s="41">
        <v>24036</v>
      </c>
      <c r="H152" s="6" t="str">
        <f t="shared" si="5"/>
        <v>Centre de Marseille St Jérôme24036</v>
      </c>
      <c r="I152" s="42" t="s">
        <v>179</v>
      </c>
    </row>
    <row r="153" spans="1:9" x14ac:dyDescent="0.3">
      <c r="A153" s="41" t="s">
        <v>18</v>
      </c>
      <c r="B153" s="41" t="s">
        <v>18</v>
      </c>
      <c r="C153" s="6" t="str">
        <f t="shared" si="4"/>
        <v xml:space="preserve">  </v>
      </c>
      <c r="D153" s="41" t="s">
        <v>18</v>
      </c>
      <c r="F153" s="41" t="s">
        <v>59</v>
      </c>
      <c r="G153" s="41">
        <v>24225</v>
      </c>
      <c r="H153" s="6" t="str">
        <f t="shared" si="5"/>
        <v>Centre de Marseille St Jérôme24225</v>
      </c>
      <c r="I153" s="42" t="s">
        <v>179</v>
      </c>
    </row>
    <row r="154" spans="1:9" x14ac:dyDescent="0.3">
      <c r="A154" s="41" t="s">
        <v>18</v>
      </c>
      <c r="B154" s="41" t="s">
        <v>18</v>
      </c>
      <c r="C154" s="6" t="str">
        <f t="shared" si="4"/>
        <v xml:space="preserve">  </v>
      </c>
      <c r="D154" s="41" t="s">
        <v>18</v>
      </c>
      <c r="F154" s="41" t="s">
        <v>59</v>
      </c>
      <c r="G154" s="41">
        <v>23434</v>
      </c>
      <c r="H154" s="6" t="str">
        <f t="shared" si="5"/>
        <v>Centre de Marseille St Jérôme23434</v>
      </c>
      <c r="I154" s="42" t="s">
        <v>179</v>
      </c>
    </row>
    <row r="155" spans="1:9" x14ac:dyDescent="0.3">
      <c r="A155" s="41" t="s">
        <v>18</v>
      </c>
      <c r="B155" s="41" t="s">
        <v>18</v>
      </c>
      <c r="C155" s="6" t="str">
        <f t="shared" si="4"/>
        <v xml:space="preserve">  </v>
      </c>
      <c r="D155" s="41" t="s">
        <v>18</v>
      </c>
      <c r="F155" s="41" t="s">
        <v>59</v>
      </c>
      <c r="G155" s="41">
        <v>24172</v>
      </c>
      <c r="H155" s="6" t="str">
        <f t="shared" si="5"/>
        <v>Centre de Marseille St Jérôme24172</v>
      </c>
      <c r="I155" s="42" t="s">
        <v>179</v>
      </c>
    </row>
    <row r="156" spans="1:9" x14ac:dyDescent="0.3">
      <c r="A156" s="41" t="s">
        <v>18</v>
      </c>
      <c r="B156" s="41" t="s">
        <v>18</v>
      </c>
      <c r="C156" s="6" t="str">
        <f t="shared" si="4"/>
        <v xml:space="preserve">  </v>
      </c>
      <c r="D156" s="41" t="s">
        <v>18</v>
      </c>
      <c r="F156" s="41" t="s">
        <v>59</v>
      </c>
      <c r="G156" s="41">
        <v>24177</v>
      </c>
      <c r="H156" s="6" t="str">
        <f t="shared" si="5"/>
        <v>Centre de Marseille St Jérôme24177</v>
      </c>
      <c r="I156" s="42" t="s">
        <v>179</v>
      </c>
    </row>
    <row r="157" spans="1:9" x14ac:dyDescent="0.3">
      <c r="A157" s="41" t="s">
        <v>18</v>
      </c>
      <c r="B157" s="41" t="s">
        <v>18</v>
      </c>
      <c r="C157" s="6" t="str">
        <f t="shared" si="4"/>
        <v xml:space="preserve">  </v>
      </c>
      <c r="D157" s="41" t="s">
        <v>18</v>
      </c>
      <c r="F157" s="41" t="s">
        <v>59</v>
      </c>
      <c r="G157" s="41">
        <v>24182</v>
      </c>
      <c r="H157" s="6" t="str">
        <f t="shared" si="5"/>
        <v>Centre de Marseille St Jérôme24182</v>
      </c>
      <c r="I157" s="42" t="s">
        <v>179</v>
      </c>
    </row>
    <row r="158" spans="1:9" x14ac:dyDescent="0.3">
      <c r="A158" s="41" t="s">
        <v>18</v>
      </c>
      <c r="B158" s="41" t="s">
        <v>18</v>
      </c>
      <c r="C158" s="6" t="str">
        <f t="shared" si="4"/>
        <v xml:space="preserve">  </v>
      </c>
      <c r="D158" s="41" t="s">
        <v>18</v>
      </c>
      <c r="F158" s="41" t="s">
        <v>59</v>
      </c>
      <c r="G158" s="41">
        <v>24187</v>
      </c>
      <c r="H158" s="6" t="str">
        <f t="shared" si="5"/>
        <v>Centre de Marseille St Jérôme24187</v>
      </c>
      <c r="I158" s="42" t="s">
        <v>179</v>
      </c>
    </row>
    <row r="159" spans="1:9" x14ac:dyDescent="0.3">
      <c r="A159" s="41" t="s">
        <v>18</v>
      </c>
      <c r="B159" s="41" t="s">
        <v>18</v>
      </c>
      <c r="C159" s="6" t="str">
        <f t="shared" si="4"/>
        <v xml:space="preserve">  </v>
      </c>
      <c r="D159" s="41" t="s">
        <v>18</v>
      </c>
      <c r="F159" s="41" t="s">
        <v>59</v>
      </c>
      <c r="G159" s="41">
        <v>24192</v>
      </c>
      <c r="H159" s="6" t="str">
        <f t="shared" si="5"/>
        <v>Centre de Marseille St Jérôme24192</v>
      </c>
      <c r="I159" s="42" t="s">
        <v>179</v>
      </c>
    </row>
    <row r="160" spans="1:9" x14ac:dyDescent="0.3">
      <c r="A160" s="41" t="s">
        <v>18</v>
      </c>
      <c r="B160" s="41" t="s">
        <v>18</v>
      </c>
      <c r="C160" s="6" t="str">
        <f t="shared" si="4"/>
        <v xml:space="preserve">  </v>
      </c>
      <c r="D160" s="41" t="s">
        <v>18</v>
      </c>
      <c r="F160" s="41" t="s">
        <v>59</v>
      </c>
      <c r="G160" s="41">
        <v>23444</v>
      </c>
      <c r="H160" s="6" t="str">
        <f t="shared" si="5"/>
        <v>Centre de Marseille St Jérôme23444</v>
      </c>
      <c r="I160" s="42" t="s">
        <v>179</v>
      </c>
    </row>
    <row r="161" spans="1:9" x14ac:dyDescent="0.3">
      <c r="A161" s="41" t="s">
        <v>18</v>
      </c>
      <c r="B161" s="41" t="s">
        <v>18</v>
      </c>
      <c r="C161" s="6" t="str">
        <f t="shared" si="4"/>
        <v xml:space="preserve">  </v>
      </c>
      <c r="D161" s="41" t="s">
        <v>18</v>
      </c>
      <c r="F161" s="41" t="s">
        <v>59</v>
      </c>
      <c r="G161" s="41">
        <v>24198</v>
      </c>
      <c r="H161" s="6" t="str">
        <f t="shared" si="5"/>
        <v>Centre de Marseille St Jérôme24198</v>
      </c>
      <c r="I161" s="42" t="s">
        <v>179</v>
      </c>
    </row>
    <row r="162" spans="1:9" x14ac:dyDescent="0.3">
      <c r="A162" s="41" t="s">
        <v>18</v>
      </c>
      <c r="B162" s="41" t="s">
        <v>18</v>
      </c>
      <c r="C162" s="6" t="str">
        <f t="shared" si="4"/>
        <v xml:space="preserve">  </v>
      </c>
      <c r="D162" s="41" t="s">
        <v>18</v>
      </c>
      <c r="F162" s="41" t="s">
        <v>59</v>
      </c>
      <c r="G162" s="41">
        <v>24214</v>
      </c>
      <c r="H162" s="6" t="str">
        <f t="shared" si="5"/>
        <v>Centre de Marseille St Jérôme24214</v>
      </c>
      <c r="I162" s="42" t="s">
        <v>179</v>
      </c>
    </row>
    <row r="163" spans="1:9" x14ac:dyDescent="0.3">
      <c r="A163" s="41" t="s">
        <v>18</v>
      </c>
      <c r="B163" s="41" t="s">
        <v>18</v>
      </c>
      <c r="C163" s="6" t="str">
        <f t="shared" si="4"/>
        <v xml:space="preserve">  </v>
      </c>
      <c r="D163" s="41" t="s">
        <v>18</v>
      </c>
      <c r="F163" s="41" t="s">
        <v>58</v>
      </c>
      <c r="G163" s="41">
        <v>24013</v>
      </c>
      <c r="H163" s="6" t="str">
        <f t="shared" si="5"/>
        <v>Centre de Marseille Pointe Rouge24013</v>
      </c>
      <c r="I163" s="41" t="s">
        <v>282</v>
      </c>
    </row>
    <row r="164" spans="1:9" x14ac:dyDescent="0.3">
      <c r="A164" s="41" t="s">
        <v>18</v>
      </c>
      <c r="B164" s="41" t="s">
        <v>18</v>
      </c>
      <c r="C164" s="6" t="str">
        <f t="shared" si="4"/>
        <v xml:space="preserve">  </v>
      </c>
      <c r="D164" s="41" t="s">
        <v>18</v>
      </c>
      <c r="F164" s="41" t="s">
        <v>58</v>
      </c>
      <c r="G164" s="41">
        <v>24014</v>
      </c>
      <c r="H164" s="6" t="str">
        <f t="shared" si="5"/>
        <v>Centre de Marseille Pointe Rouge24014</v>
      </c>
      <c r="I164" s="41" t="s">
        <v>282</v>
      </c>
    </row>
    <row r="165" spans="1:9" x14ac:dyDescent="0.3">
      <c r="A165" s="41" t="s">
        <v>18</v>
      </c>
      <c r="B165" s="41" t="s">
        <v>18</v>
      </c>
      <c r="C165" s="6" t="str">
        <f t="shared" si="4"/>
        <v xml:space="preserve">  </v>
      </c>
      <c r="D165" s="41" t="s">
        <v>18</v>
      </c>
      <c r="F165" s="41" t="s">
        <v>59</v>
      </c>
      <c r="G165" s="41">
        <v>23646</v>
      </c>
      <c r="H165" s="6" t="str">
        <f t="shared" si="5"/>
        <v>Centre de Marseille St Jérôme23646</v>
      </c>
      <c r="I165" s="41" t="s">
        <v>245</v>
      </c>
    </row>
    <row r="166" spans="1:9" x14ac:dyDescent="0.3">
      <c r="A166" s="41" t="s">
        <v>18</v>
      </c>
      <c r="B166" s="41" t="s">
        <v>18</v>
      </c>
      <c r="C166" s="6" t="str">
        <f t="shared" si="4"/>
        <v xml:space="preserve">  </v>
      </c>
      <c r="D166" s="41" t="s">
        <v>18</v>
      </c>
      <c r="F166" s="41" t="s">
        <v>59</v>
      </c>
      <c r="G166" s="41">
        <v>23633</v>
      </c>
      <c r="H166" s="6" t="str">
        <f t="shared" si="5"/>
        <v>Centre de Marseille St Jérôme23633</v>
      </c>
      <c r="I166" s="41" t="s">
        <v>244</v>
      </c>
    </row>
    <row r="167" spans="1:9" x14ac:dyDescent="0.3">
      <c r="A167" s="41" t="s">
        <v>18</v>
      </c>
      <c r="B167" s="41" t="s">
        <v>18</v>
      </c>
      <c r="C167" s="6" t="str">
        <f t="shared" si="4"/>
        <v xml:space="preserve">  </v>
      </c>
      <c r="D167" s="41" t="s">
        <v>18</v>
      </c>
      <c r="F167" s="41" t="s">
        <v>59</v>
      </c>
      <c r="G167" s="41">
        <v>24032</v>
      </c>
      <c r="H167" s="6" t="str">
        <f t="shared" si="5"/>
        <v>Centre de Marseille St Jérôme24032</v>
      </c>
      <c r="I167" s="41" t="s">
        <v>284</v>
      </c>
    </row>
    <row r="168" spans="1:9" x14ac:dyDescent="0.3">
      <c r="A168" s="41" t="s">
        <v>18</v>
      </c>
      <c r="B168" s="41" t="s">
        <v>18</v>
      </c>
      <c r="C168" s="6" t="str">
        <f t="shared" si="4"/>
        <v xml:space="preserve">  </v>
      </c>
      <c r="D168" s="41" t="s">
        <v>18</v>
      </c>
      <c r="F168" s="41" t="s">
        <v>59</v>
      </c>
      <c r="G168" s="41">
        <v>23696</v>
      </c>
      <c r="H168" s="6" t="str">
        <f t="shared" si="5"/>
        <v>Centre de Marseille St Jérôme23696</v>
      </c>
      <c r="I168" s="41" t="s">
        <v>282</v>
      </c>
    </row>
    <row r="169" spans="1:9" x14ac:dyDescent="0.3">
      <c r="A169" s="41" t="s">
        <v>18</v>
      </c>
      <c r="B169" s="41" t="s">
        <v>18</v>
      </c>
      <c r="C169" s="6" t="str">
        <f t="shared" si="4"/>
        <v xml:space="preserve">  </v>
      </c>
      <c r="D169" s="41" t="s">
        <v>18</v>
      </c>
      <c r="F169" s="41" t="s">
        <v>42</v>
      </c>
      <c r="G169" s="41">
        <v>23237</v>
      </c>
      <c r="H169" s="6" t="str">
        <f t="shared" si="5"/>
        <v>Centre de Gap23237</v>
      </c>
      <c r="I169" s="42" t="s">
        <v>179</v>
      </c>
    </row>
    <row r="170" spans="1:9" x14ac:dyDescent="0.3">
      <c r="A170" s="41" t="s">
        <v>18</v>
      </c>
      <c r="B170" s="41" t="s">
        <v>18</v>
      </c>
      <c r="C170" s="6" t="str">
        <f t="shared" si="4"/>
        <v xml:space="preserve">  </v>
      </c>
      <c r="D170" s="41" t="s">
        <v>18</v>
      </c>
      <c r="F170" s="41" t="s">
        <v>42</v>
      </c>
      <c r="G170" s="41">
        <v>24016</v>
      </c>
      <c r="H170" s="6" t="str">
        <f t="shared" si="5"/>
        <v>Centre de Gap24016</v>
      </c>
      <c r="I170" s="42" t="s">
        <v>179</v>
      </c>
    </row>
    <row r="171" spans="1:9" x14ac:dyDescent="0.3">
      <c r="A171" s="41" t="s">
        <v>18</v>
      </c>
      <c r="B171" s="41" t="s">
        <v>18</v>
      </c>
      <c r="C171" s="6" t="str">
        <f t="shared" si="4"/>
        <v xml:space="preserve">  </v>
      </c>
      <c r="D171" s="41" t="s">
        <v>18</v>
      </c>
      <c r="F171" s="41" t="s">
        <v>42</v>
      </c>
      <c r="G171" s="41">
        <v>24003</v>
      </c>
      <c r="H171" s="6" t="str">
        <f t="shared" si="5"/>
        <v>Centre de Gap24003</v>
      </c>
      <c r="I171" s="42" t="s">
        <v>179</v>
      </c>
    </row>
    <row r="172" spans="1:9" x14ac:dyDescent="0.3">
      <c r="A172" s="41" t="s">
        <v>18</v>
      </c>
      <c r="B172" s="41" t="s">
        <v>18</v>
      </c>
      <c r="C172" s="6" t="str">
        <f t="shared" si="4"/>
        <v xml:space="preserve">  </v>
      </c>
      <c r="D172" s="41" t="s">
        <v>18</v>
      </c>
      <c r="F172" s="41" t="s">
        <v>42</v>
      </c>
      <c r="G172" s="41">
        <v>24007</v>
      </c>
      <c r="H172" s="6" t="str">
        <f t="shared" si="5"/>
        <v>Centre de Gap24007</v>
      </c>
      <c r="I172" s="42" t="s">
        <v>179</v>
      </c>
    </row>
    <row r="173" spans="1:9" x14ac:dyDescent="0.3">
      <c r="A173" s="41" t="s">
        <v>18</v>
      </c>
      <c r="B173" s="41" t="s">
        <v>18</v>
      </c>
      <c r="C173" s="6" t="str">
        <f t="shared" si="4"/>
        <v xml:space="preserve">  </v>
      </c>
      <c r="D173" s="41" t="s">
        <v>18</v>
      </c>
      <c r="F173" s="41" t="s">
        <v>42</v>
      </c>
      <c r="G173" s="41">
        <v>24017</v>
      </c>
      <c r="H173" s="6" t="str">
        <f t="shared" si="5"/>
        <v>Centre de Gap24017</v>
      </c>
      <c r="I173" s="42" t="s">
        <v>179</v>
      </c>
    </row>
    <row r="174" spans="1:9" x14ac:dyDescent="0.3">
      <c r="A174" s="41" t="s">
        <v>18</v>
      </c>
      <c r="B174" s="41" t="s">
        <v>18</v>
      </c>
      <c r="C174" s="6" t="str">
        <f t="shared" si="4"/>
        <v xml:space="preserve">  </v>
      </c>
      <c r="D174" s="41" t="s">
        <v>18</v>
      </c>
      <c r="F174" s="41" t="s">
        <v>42</v>
      </c>
      <c r="G174" s="41">
        <v>24009</v>
      </c>
      <c r="H174" s="6" t="str">
        <f t="shared" si="5"/>
        <v>Centre de Gap24009</v>
      </c>
      <c r="I174" s="42" t="s">
        <v>179</v>
      </c>
    </row>
    <row r="175" spans="1:9" x14ac:dyDescent="0.3">
      <c r="A175" s="41" t="s">
        <v>18</v>
      </c>
      <c r="B175" s="41" t="s">
        <v>18</v>
      </c>
      <c r="C175" s="6" t="str">
        <f t="shared" si="4"/>
        <v xml:space="preserve">  </v>
      </c>
      <c r="D175" s="41" t="s">
        <v>18</v>
      </c>
      <c r="F175" s="41" t="s">
        <v>42</v>
      </c>
      <c r="G175" s="41">
        <v>24035</v>
      </c>
      <c r="H175" s="6" t="str">
        <f t="shared" si="5"/>
        <v>Centre de Gap24035</v>
      </c>
      <c r="I175" s="42" t="s">
        <v>179</v>
      </c>
    </row>
    <row r="176" spans="1:9" x14ac:dyDescent="0.3">
      <c r="A176" s="41" t="s">
        <v>18</v>
      </c>
      <c r="B176" s="41" t="s">
        <v>18</v>
      </c>
      <c r="C176" s="6" t="str">
        <f t="shared" si="4"/>
        <v xml:space="preserve">  </v>
      </c>
      <c r="D176" s="41" t="s">
        <v>18</v>
      </c>
      <c r="F176" s="41" t="s">
        <v>42</v>
      </c>
      <c r="G176" s="41">
        <v>24026</v>
      </c>
      <c r="H176" s="6" t="str">
        <f t="shared" si="5"/>
        <v>Centre de Gap24026</v>
      </c>
      <c r="I176" s="42" t="s">
        <v>179</v>
      </c>
    </row>
    <row r="177" spans="1:9" x14ac:dyDescent="0.3">
      <c r="A177" s="41" t="s">
        <v>18</v>
      </c>
      <c r="B177" s="41" t="s">
        <v>18</v>
      </c>
      <c r="C177" s="6" t="str">
        <f t="shared" si="4"/>
        <v xml:space="preserve">  </v>
      </c>
      <c r="D177" s="41" t="s">
        <v>18</v>
      </c>
      <c r="F177" s="41" t="s">
        <v>42</v>
      </c>
      <c r="G177" s="41">
        <v>24010</v>
      </c>
      <c r="H177" s="6" t="str">
        <f t="shared" si="5"/>
        <v>Centre de Gap24010</v>
      </c>
      <c r="I177" s="42" t="s">
        <v>179</v>
      </c>
    </row>
    <row r="178" spans="1:9" x14ac:dyDescent="0.3">
      <c r="A178" s="41" t="s">
        <v>18</v>
      </c>
      <c r="B178" s="41" t="s">
        <v>18</v>
      </c>
      <c r="C178" s="6" t="str">
        <f t="shared" si="4"/>
        <v xml:space="preserve">  </v>
      </c>
      <c r="D178" s="41" t="s">
        <v>18</v>
      </c>
      <c r="F178" s="41" t="s">
        <v>42</v>
      </c>
      <c r="G178" s="41">
        <v>24028</v>
      </c>
      <c r="H178" s="6" t="str">
        <f t="shared" si="5"/>
        <v>Centre de Gap24028</v>
      </c>
      <c r="I178" s="42" t="s">
        <v>179</v>
      </c>
    </row>
    <row r="179" spans="1:9" x14ac:dyDescent="0.3">
      <c r="A179" s="41" t="s">
        <v>18</v>
      </c>
      <c r="B179" s="41" t="s">
        <v>18</v>
      </c>
      <c r="C179" s="6" t="str">
        <f t="shared" si="4"/>
        <v xml:space="preserve">  </v>
      </c>
      <c r="D179" s="41" t="s">
        <v>18</v>
      </c>
      <c r="F179" s="41" t="s">
        <v>42</v>
      </c>
      <c r="G179" s="41">
        <v>23191</v>
      </c>
      <c r="H179" s="6" t="str">
        <f t="shared" si="5"/>
        <v>Centre de Gap23191</v>
      </c>
      <c r="I179" s="42" t="s">
        <v>179</v>
      </c>
    </row>
    <row r="180" spans="1:9" x14ac:dyDescent="0.3">
      <c r="A180" s="41" t="s">
        <v>18</v>
      </c>
      <c r="B180" s="41" t="s">
        <v>18</v>
      </c>
      <c r="C180" s="6" t="str">
        <f t="shared" si="4"/>
        <v xml:space="preserve">  </v>
      </c>
      <c r="D180" s="41" t="s">
        <v>18</v>
      </c>
      <c r="F180" s="41" t="s">
        <v>42</v>
      </c>
      <c r="G180" s="41">
        <v>24036</v>
      </c>
      <c r="H180" s="6" t="str">
        <f t="shared" si="5"/>
        <v>Centre de Gap24036</v>
      </c>
      <c r="I180" s="42" t="s">
        <v>179</v>
      </c>
    </row>
    <row r="181" spans="1:9" x14ac:dyDescent="0.3">
      <c r="A181" s="41" t="s">
        <v>18</v>
      </c>
      <c r="B181" s="41" t="s">
        <v>18</v>
      </c>
      <c r="C181" s="6" t="str">
        <f t="shared" si="4"/>
        <v xml:space="preserve">  </v>
      </c>
      <c r="D181" s="41" t="s">
        <v>18</v>
      </c>
      <c r="F181" s="41" t="s">
        <v>42</v>
      </c>
      <c r="G181" s="41">
        <v>24020</v>
      </c>
      <c r="H181" s="6" t="str">
        <f t="shared" si="5"/>
        <v>Centre de Gap24020</v>
      </c>
      <c r="I181" s="42" t="s">
        <v>179</v>
      </c>
    </row>
    <row r="182" spans="1:9" x14ac:dyDescent="0.3">
      <c r="A182" s="41" t="s">
        <v>18</v>
      </c>
      <c r="B182" s="41" t="s">
        <v>18</v>
      </c>
      <c r="C182" s="6" t="str">
        <f t="shared" si="4"/>
        <v xml:space="preserve">  </v>
      </c>
      <c r="D182" s="41" t="s">
        <v>18</v>
      </c>
      <c r="F182" s="41" t="s">
        <v>42</v>
      </c>
      <c r="G182" s="41">
        <v>24022</v>
      </c>
      <c r="H182" s="6" t="str">
        <f t="shared" si="5"/>
        <v>Centre de Gap24022</v>
      </c>
      <c r="I182" s="42" t="s">
        <v>179</v>
      </c>
    </row>
    <row r="183" spans="1:9" x14ac:dyDescent="0.3">
      <c r="A183" s="41" t="s">
        <v>18</v>
      </c>
      <c r="B183" s="41" t="s">
        <v>18</v>
      </c>
      <c r="C183" s="6" t="str">
        <f t="shared" si="4"/>
        <v xml:space="preserve">  </v>
      </c>
      <c r="D183" s="41" t="s">
        <v>18</v>
      </c>
      <c r="F183" s="41" t="s">
        <v>42</v>
      </c>
      <c r="G183" s="41">
        <v>24023</v>
      </c>
      <c r="H183" s="6" t="str">
        <f t="shared" si="5"/>
        <v>Centre de Gap24023</v>
      </c>
      <c r="I183" s="42" t="s">
        <v>179</v>
      </c>
    </row>
    <row r="184" spans="1:9" x14ac:dyDescent="0.3">
      <c r="A184" s="41" t="s">
        <v>18</v>
      </c>
      <c r="B184" s="41" t="s">
        <v>18</v>
      </c>
      <c r="C184" s="6" t="str">
        <f t="shared" si="4"/>
        <v xml:space="preserve">  </v>
      </c>
      <c r="D184" s="41" t="s">
        <v>18</v>
      </c>
      <c r="F184" s="41" t="s">
        <v>60</v>
      </c>
      <c r="G184" s="41">
        <v>24038</v>
      </c>
      <c r="H184" s="6" t="str">
        <f t="shared" si="5"/>
        <v>Centre de Nice24038</v>
      </c>
      <c r="I184" s="42" t="s">
        <v>179</v>
      </c>
    </row>
    <row r="185" spans="1:9" x14ac:dyDescent="0.3">
      <c r="A185" s="41" t="s">
        <v>18</v>
      </c>
      <c r="B185" s="41" t="s">
        <v>18</v>
      </c>
      <c r="C185" s="6" t="str">
        <f t="shared" si="4"/>
        <v xml:space="preserve">  </v>
      </c>
      <c r="D185" s="41" t="s">
        <v>18</v>
      </c>
      <c r="F185" s="41" t="s">
        <v>60</v>
      </c>
      <c r="G185" s="41">
        <v>23216</v>
      </c>
      <c r="H185" s="6" t="str">
        <f t="shared" si="5"/>
        <v>Centre de Nice23216</v>
      </c>
      <c r="I185" s="42" t="s">
        <v>179</v>
      </c>
    </row>
    <row r="186" spans="1:9" x14ac:dyDescent="0.3">
      <c r="A186" s="41" t="s">
        <v>18</v>
      </c>
      <c r="B186" s="41" t="s">
        <v>18</v>
      </c>
      <c r="C186" s="6" t="str">
        <f t="shared" si="4"/>
        <v xml:space="preserve">  </v>
      </c>
      <c r="D186" s="41" t="s">
        <v>18</v>
      </c>
      <c r="F186" s="41" t="s">
        <v>60</v>
      </c>
      <c r="G186" s="41">
        <v>23333</v>
      </c>
      <c r="H186" s="6" t="str">
        <f t="shared" si="5"/>
        <v>Centre de Nice23333</v>
      </c>
      <c r="I186" s="42" t="s">
        <v>179</v>
      </c>
    </row>
    <row r="187" spans="1:9" x14ac:dyDescent="0.3">
      <c r="A187" s="41" t="s">
        <v>18</v>
      </c>
      <c r="B187" s="41" t="s">
        <v>18</v>
      </c>
      <c r="C187" s="6" t="str">
        <f t="shared" si="4"/>
        <v xml:space="preserve">  </v>
      </c>
      <c r="D187" s="41" t="s">
        <v>18</v>
      </c>
      <c r="F187" s="41" t="s">
        <v>60</v>
      </c>
      <c r="G187" s="41">
        <v>23326</v>
      </c>
      <c r="H187" s="6" t="str">
        <f t="shared" si="5"/>
        <v>Centre de Nice23326</v>
      </c>
      <c r="I187" s="42" t="s">
        <v>179</v>
      </c>
    </row>
    <row r="188" spans="1:9" x14ac:dyDescent="0.3">
      <c r="A188" s="41" t="s">
        <v>18</v>
      </c>
      <c r="B188" s="41" t="s">
        <v>18</v>
      </c>
      <c r="C188" s="6" t="str">
        <f t="shared" si="4"/>
        <v xml:space="preserve">  </v>
      </c>
      <c r="D188" s="41" t="s">
        <v>18</v>
      </c>
      <c r="F188" s="41" t="s">
        <v>60</v>
      </c>
      <c r="G188" s="41">
        <v>23352</v>
      </c>
      <c r="H188" s="6" t="str">
        <f t="shared" si="5"/>
        <v>Centre de Nice23352</v>
      </c>
      <c r="I188" s="42" t="s">
        <v>179</v>
      </c>
    </row>
    <row r="189" spans="1:9" x14ac:dyDescent="0.3">
      <c r="A189" s="41" t="s">
        <v>18</v>
      </c>
      <c r="B189" s="41" t="s">
        <v>18</v>
      </c>
      <c r="C189" s="6" t="str">
        <f t="shared" si="4"/>
        <v xml:space="preserve">  </v>
      </c>
      <c r="D189" s="41" t="s">
        <v>18</v>
      </c>
      <c r="F189" s="41" t="s">
        <v>60</v>
      </c>
      <c r="G189" s="41">
        <v>23353</v>
      </c>
      <c r="H189" s="6" t="str">
        <f t="shared" si="5"/>
        <v>Centre de Nice23353</v>
      </c>
      <c r="I189" s="42" t="s">
        <v>179</v>
      </c>
    </row>
    <row r="190" spans="1:9" x14ac:dyDescent="0.3">
      <c r="A190" s="41" t="s">
        <v>18</v>
      </c>
      <c r="B190" s="41" t="s">
        <v>18</v>
      </c>
      <c r="C190" s="6" t="str">
        <f t="shared" si="4"/>
        <v xml:space="preserve">  </v>
      </c>
      <c r="D190" s="41" t="s">
        <v>18</v>
      </c>
      <c r="F190" s="41" t="s">
        <v>60</v>
      </c>
      <c r="G190" s="41">
        <v>23354</v>
      </c>
      <c r="H190" s="6" t="str">
        <f t="shared" si="5"/>
        <v>Centre de Nice23354</v>
      </c>
      <c r="I190" s="42" t="s">
        <v>179</v>
      </c>
    </row>
    <row r="191" spans="1:9" x14ac:dyDescent="0.3">
      <c r="A191" s="41" t="s">
        <v>18</v>
      </c>
      <c r="B191" s="41" t="s">
        <v>18</v>
      </c>
      <c r="C191" s="6" t="str">
        <f t="shared" si="4"/>
        <v xml:space="preserve">  </v>
      </c>
      <c r="D191" s="41" t="s">
        <v>18</v>
      </c>
      <c r="F191" s="41" t="s">
        <v>60</v>
      </c>
      <c r="G191" s="41">
        <v>23356</v>
      </c>
      <c r="H191" s="6" t="str">
        <f t="shared" si="5"/>
        <v>Centre de Nice23356</v>
      </c>
      <c r="I191" s="42" t="s">
        <v>179</v>
      </c>
    </row>
    <row r="192" spans="1:9" x14ac:dyDescent="0.3">
      <c r="A192" s="41" t="s">
        <v>18</v>
      </c>
      <c r="B192" s="41" t="s">
        <v>18</v>
      </c>
      <c r="C192" s="6" t="str">
        <f t="shared" si="4"/>
        <v xml:space="preserve">  </v>
      </c>
      <c r="D192" s="41" t="s">
        <v>18</v>
      </c>
      <c r="F192" s="41" t="s">
        <v>60</v>
      </c>
      <c r="G192" s="41">
        <v>23357</v>
      </c>
      <c r="H192" s="6" t="str">
        <f t="shared" si="5"/>
        <v>Centre de Nice23357</v>
      </c>
      <c r="I192" s="42" t="s">
        <v>179</v>
      </c>
    </row>
    <row r="193" spans="1:9" x14ac:dyDescent="0.3">
      <c r="A193" s="41" t="s">
        <v>18</v>
      </c>
      <c r="B193" s="41" t="s">
        <v>18</v>
      </c>
      <c r="C193" s="6" t="str">
        <f t="shared" si="4"/>
        <v xml:space="preserve">  </v>
      </c>
      <c r="D193" s="41" t="s">
        <v>18</v>
      </c>
      <c r="F193" s="41" t="s">
        <v>60</v>
      </c>
      <c r="G193" s="41">
        <v>24013</v>
      </c>
      <c r="H193" s="6" t="str">
        <f t="shared" si="5"/>
        <v>Centre de Nice24013</v>
      </c>
      <c r="I193" s="42" t="s">
        <v>179</v>
      </c>
    </row>
    <row r="194" spans="1:9" x14ac:dyDescent="0.3">
      <c r="A194" s="41" t="s">
        <v>18</v>
      </c>
      <c r="B194" s="41" t="s">
        <v>18</v>
      </c>
      <c r="C194" s="6" t="str">
        <f t="shared" ref="C194:C257" si="6">+A194&amp;B194</f>
        <v xml:space="preserve">  </v>
      </c>
      <c r="D194" s="41" t="s">
        <v>18</v>
      </c>
      <c r="F194" s="41" t="s">
        <v>60</v>
      </c>
      <c r="G194" s="41">
        <v>24020</v>
      </c>
      <c r="H194" s="6" t="str">
        <f t="shared" si="5"/>
        <v>Centre de Nice24020</v>
      </c>
      <c r="I194" s="42" t="s">
        <v>179</v>
      </c>
    </row>
    <row r="195" spans="1:9" x14ac:dyDescent="0.3">
      <c r="A195" s="41" t="s">
        <v>18</v>
      </c>
      <c r="B195" s="41" t="s">
        <v>18</v>
      </c>
      <c r="C195" s="6" t="str">
        <f t="shared" si="6"/>
        <v xml:space="preserve">  </v>
      </c>
      <c r="D195" s="41" t="s">
        <v>18</v>
      </c>
      <c r="F195" s="41" t="s">
        <v>60</v>
      </c>
      <c r="G195" s="41">
        <v>24027</v>
      </c>
      <c r="H195" s="6" t="str">
        <f t="shared" ref="H195:H258" si="7">+F195&amp;G195</f>
        <v>Centre de Nice24027</v>
      </c>
      <c r="I195" s="42" t="s">
        <v>179</v>
      </c>
    </row>
    <row r="196" spans="1:9" x14ac:dyDescent="0.3">
      <c r="A196" s="41" t="s">
        <v>18</v>
      </c>
      <c r="B196" s="41" t="s">
        <v>18</v>
      </c>
      <c r="C196" s="6" t="str">
        <f t="shared" si="6"/>
        <v xml:space="preserve">  </v>
      </c>
      <c r="D196" s="41" t="s">
        <v>18</v>
      </c>
      <c r="F196" s="41" t="s">
        <v>60</v>
      </c>
      <c r="G196" s="41">
        <v>24065</v>
      </c>
      <c r="H196" s="6" t="str">
        <f t="shared" si="7"/>
        <v>Centre de Nice24065</v>
      </c>
      <c r="I196" s="42" t="s">
        <v>179</v>
      </c>
    </row>
    <row r="197" spans="1:9" x14ac:dyDescent="0.3">
      <c r="A197" s="41" t="s">
        <v>18</v>
      </c>
      <c r="B197" s="41" t="s">
        <v>18</v>
      </c>
      <c r="C197" s="6" t="str">
        <f t="shared" si="6"/>
        <v xml:space="preserve">  </v>
      </c>
      <c r="D197" s="41" t="s">
        <v>18</v>
      </c>
      <c r="F197" s="41" t="s">
        <v>60</v>
      </c>
      <c r="G197" s="41">
        <v>24072</v>
      </c>
      <c r="H197" s="6" t="str">
        <f t="shared" si="7"/>
        <v>Centre de Nice24072</v>
      </c>
      <c r="I197" s="42" t="s">
        <v>179</v>
      </c>
    </row>
    <row r="198" spans="1:9" x14ac:dyDescent="0.3">
      <c r="A198" s="41" t="s">
        <v>18</v>
      </c>
      <c r="B198" s="41" t="s">
        <v>18</v>
      </c>
      <c r="C198" s="6" t="str">
        <f t="shared" si="6"/>
        <v xml:space="preserve">  </v>
      </c>
      <c r="D198" s="41" t="s">
        <v>18</v>
      </c>
      <c r="F198" s="41" t="s">
        <v>60</v>
      </c>
      <c r="G198" s="41">
        <v>23138</v>
      </c>
      <c r="H198" s="6" t="str">
        <f t="shared" si="7"/>
        <v>Centre de Nice23138</v>
      </c>
      <c r="I198" s="42" t="s">
        <v>179</v>
      </c>
    </row>
    <row r="199" spans="1:9" x14ac:dyDescent="0.3">
      <c r="A199" s="41" t="s">
        <v>18</v>
      </c>
      <c r="B199" s="41" t="s">
        <v>18</v>
      </c>
      <c r="C199" s="6" t="str">
        <f t="shared" si="6"/>
        <v xml:space="preserve">  </v>
      </c>
      <c r="D199" s="41" t="s">
        <v>18</v>
      </c>
      <c r="F199" s="41" t="s">
        <v>60</v>
      </c>
      <c r="G199" s="41">
        <v>24141</v>
      </c>
      <c r="H199" s="6" t="str">
        <f t="shared" si="7"/>
        <v>Centre de Nice24141</v>
      </c>
      <c r="I199" s="42" t="s">
        <v>179</v>
      </c>
    </row>
    <row r="200" spans="1:9" x14ac:dyDescent="0.3">
      <c r="A200" s="41" t="s">
        <v>18</v>
      </c>
      <c r="B200" s="41" t="s">
        <v>18</v>
      </c>
      <c r="C200" s="6" t="str">
        <f t="shared" si="6"/>
        <v xml:space="preserve">  </v>
      </c>
      <c r="D200" s="41" t="s">
        <v>18</v>
      </c>
      <c r="F200" s="41" t="s">
        <v>60</v>
      </c>
      <c r="G200" s="41">
        <v>24090</v>
      </c>
      <c r="H200" s="6" t="str">
        <f t="shared" si="7"/>
        <v>Centre de Nice24090</v>
      </c>
      <c r="I200" s="42" t="s">
        <v>179</v>
      </c>
    </row>
    <row r="201" spans="1:9" x14ac:dyDescent="0.3">
      <c r="A201" s="41" t="s">
        <v>18</v>
      </c>
      <c r="B201" s="41" t="s">
        <v>18</v>
      </c>
      <c r="C201" s="6" t="str">
        <f t="shared" si="6"/>
        <v xml:space="preserve">  </v>
      </c>
      <c r="D201" s="41" t="s">
        <v>18</v>
      </c>
      <c r="F201" s="41" t="s">
        <v>60</v>
      </c>
      <c r="G201" s="41">
        <v>24127</v>
      </c>
      <c r="H201" s="6" t="str">
        <f t="shared" si="7"/>
        <v>Centre de Nice24127</v>
      </c>
      <c r="I201" s="42" t="s">
        <v>814</v>
      </c>
    </row>
    <row r="202" spans="1:9" x14ac:dyDescent="0.3">
      <c r="A202" s="41" t="s">
        <v>18</v>
      </c>
      <c r="B202" s="41" t="s">
        <v>18</v>
      </c>
      <c r="C202" s="6" t="str">
        <f t="shared" si="6"/>
        <v xml:space="preserve">  </v>
      </c>
      <c r="D202" s="41" t="s">
        <v>18</v>
      </c>
      <c r="F202" s="41" t="s">
        <v>60</v>
      </c>
      <c r="G202" s="41">
        <v>23186</v>
      </c>
      <c r="H202" s="6" t="str">
        <f t="shared" si="7"/>
        <v>Centre de Nice23186</v>
      </c>
      <c r="I202" s="42" t="s">
        <v>179</v>
      </c>
    </row>
    <row r="203" spans="1:9" x14ac:dyDescent="0.3">
      <c r="A203" s="41" t="s">
        <v>18</v>
      </c>
      <c r="B203" s="41" t="s">
        <v>18</v>
      </c>
      <c r="C203" s="6" t="str">
        <f t="shared" si="6"/>
        <v xml:space="preserve">  </v>
      </c>
      <c r="D203" s="41" t="s">
        <v>18</v>
      </c>
      <c r="F203" s="41" t="s">
        <v>60</v>
      </c>
      <c r="G203" s="41">
        <v>23198</v>
      </c>
      <c r="H203" s="6" t="str">
        <f t="shared" si="7"/>
        <v>Centre de Nice23198</v>
      </c>
      <c r="I203" s="42" t="s">
        <v>179</v>
      </c>
    </row>
    <row r="204" spans="1:9" x14ac:dyDescent="0.3">
      <c r="A204" s="41" t="s">
        <v>18</v>
      </c>
      <c r="B204" s="41" t="s">
        <v>18</v>
      </c>
      <c r="C204" s="6" t="str">
        <f t="shared" si="6"/>
        <v xml:space="preserve">  </v>
      </c>
      <c r="D204" s="41" t="s">
        <v>18</v>
      </c>
      <c r="F204" s="41" t="s">
        <v>60</v>
      </c>
      <c r="G204" s="41">
        <v>24032</v>
      </c>
      <c r="H204" s="6" t="str">
        <f t="shared" si="7"/>
        <v>Centre de Nice24032</v>
      </c>
      <c r="I204" s="42" t="s">
        <v>179</v>
      </c>
    </row>
    <row r="205" spans="1:9" x14ac:dyDescent="0.3">
      <c r="A205" s="41" t="s">
        <v>18</v>
      </c>
      <c r="B205" s="41" t="s">
        <v>18</v>
      </c>
      <c r="C205" s="6" t="str">
        <f t="shared" si="6"/>
        <v xml:space="preserve">  </v>
      </c>
      <c r="D205" s="41" t="s">
        <v>18</v>
      </c>
      <c r="F205" s="41" t="s">
        <v>60</v>
      </c>
      <c r="G205" s="41">
        <v>24047</v>
      </c>
      <c r="H205" s="6" t="str">
        <f t="shared" si="7"/>
        <v>Centre de Nice24047</v>
      </c>
      <c r="I205" s="42" t="s">
        <v>179</v>
      </c>
    </row>
    <row r="206" spans="1:9" x14ac:dyDescent="0.3">
      <c r="A206" s="41" t="s">
        <v>18</v>
      </c>
      <c r="B206" s="41" t="s">
        <v>18</v>
      </c>
      <c r="C206" s="6" t="str">
        <f t="shared" si="6"/>
        <v xml:space="preserve">  </v>
      </c>
      <c r="D206" s="41" t="s">
        <v>18</v>
      </c>
      <c r="F206" s="41" t="s">
        <v>60</v>
      </c>
      <c r="G206" s="41">
        <v>23233</v>
      </c>
      <c r="H206" s="6" t="str">
        <f t="shared" si="7"/>
        <v>Centre de Nice23233</v>
      </c>
      <c r="I206" s="42" t="s">
        <v>179</v>
      </c>
    </row>
    <row r="207" spans="1:9" x14ac:dyDescent="0.3">
      <c r="A207" s="41" t="s">
        <v>18</v>
      </c>
      <c r="B207" s="41" t="s">
        <v>18</v>
      </c>
      <c r="C207" s="6" t="str">
        <f t="shared" si="6"/>
        <v xml:space="preserve">  </v>
      </c>
      <c r="D207" s="41" t="s">
        <v>18</v>
      </c>
      <c r="F207" s="41" t="s">
        <v>60</v>
      </c>
      <c r="G207" s="41">
        <v>23424</v>
      </c>
      <c r="H207" s="6" t="str">
        <f t="shared" si="7"/>
        <v>Centre de Nice23424</v>
      </c>
      <c r="I207" s="42" t="s">
        <v>179</v>
      </c>
    </row>
    <row r="208" spans="1:9" x14ac:dyDescent="0.3">
      <c r="A208" s="41" t="s">
        <v>18</v>
      </c>
      <c r="B208" s="41" t="s">
        <v>18</v>
      </c>
      <c r="C208" s="6" t="str">
        <f t="shared" si="6"/>
        <v xml:space="preserve">  </v>
      </c>
      <c r="D208" s="41" t="s">
        <v>18</v>
      </c>
      <c r="F208" s="41" t="s">
        <v>60</v>
      </c>
      <c r="G208" s="41">
        <v>24142</v>
      </c>
      <c r="H208" s="6" t="str">
        <f t="shared" si="7"/>
        <v>Centre de Nice24142</v>
      </c>
      <c r="I208" s="42" t="s">
        <v>179</v>
      </c>
    </row>
    <row r="209" spans="1:9" x14ac:dyDescent="0.3">
      <c r="A209" s="41" t="s">
        <v>18</v>
      </c>
      <c r="B209" s="41" t="s">
        <v>18</v>
      </c>
      <c r="C209" s="6" t="str">
        <f t="shared" si="6"/>
        <v xml:space="preserve">  </v>
      </c>
      <c r="D209" s="41" t="s">
        <v>18</v>
      </c>
      <c r="F209" s="41" t="s">
        <v>60</v>
      </c>
      <c r="G209" s="41">
        <v>23358</v>
      </c>
      <c r="H209" s="6" t="str">
        <f t="shared" si="7"/>
        <v>Centre de Nice23358</v>
      </c>
      <c r="I209" s="42" t="s">
        <v>179</v>
      </c>
    </row>
    <row r="210" spans="1:9" x14ac:dyDescent="0.3">
      <c r="A210" s="41" t="s">
        <v>18</v>
      </c>
      <c r="B210" s="41" t="s">
        <v>18</v>
      </c>
      <c r="C210" s="6" t="str">
        <f t="shared" si="6"/>
        <v xml:space="preserve">  </v>
      </c>
      <c r="D210" s="41" t="s">
        <v>18</v>
      </c>
      <c r="F210" s="41" t="s">
        <v>60</v>
      </c>
      <c r="G210" s="41">
        <v>23359</v>
      </c>
      <c r="H210" s="6" t="str">
        <f t="shared" si="7"/>
        <v>Centre de Nice23359</v>
      </c>
      <c r="I210" s="42" t="s">
        <v>179</v>
      </c>
    </row>
    <row r="211" spans="1:9" x14ac:dyDescent="0.3">
      <c r="A211" s="41" t="s">
        <v>18</v>
      </c>
      <c r="B211" s="41" t="s">
        <v>18</v>
      </c>
      <c r="C211" s="6" t="str">
        <f t="shared" si="6"/>
        <v xml:space="preserve">  </v>
      </c>
      <c r="D211" s="41" t="s">
        <v>18</v>
      </c>
      <c r="F211" s="41" t="s">
        <v>60</v>
      </c>
      <c r="G211" s="41">
        <v>23361</v>
      </c>
      <c r="H211" s="6" t="str">
        <f t="shared" si="7"/>
        <v>Centre de Nice23361</v>
      </c>
      <c r="I211" s="42" t="s">
        <v>179</v>
      </c>
    </row>
    <row r="212" spans="1:9" x14ac:dyDescent="0.3">
      <c r="A212" s="41" t="s">
        <v>18</v>
      </c>
      <c r="B212" s="41" t="s">
        <v>18</v>
      </c>
      <c r="C212" s="6" t="str">
        <f t="shared" si="6"/>
        <v xml:space="preserve">  </v>
      </c>
      <c r="D212" s="41" t="s">
        <v>18</v>
      </c>
      <c r="F212" s="41" t="s">
        <v>60</v>
      </c>
      <c r="G212" s="41">
        <v>24016</v>
      </c>
      <c r="H212" s="6" t="str">
        <f t="shared" si="7"/>
        <v>Centre de Nice24016</v>
      </c>
      <c r="I212" s="42" t="s">
        <v>179</v>
      </c>
    </row>
    <row r="213" spans="1:9" x14ac:dyDescent="0.3">
      <c r="A213" s="41" t="s">
        <v>18</v>
      </c>
      <c r="B213" s="41" t="s">
        <v>18</v>
      </c>
      <c r="C213" s="6" t="str">
        <f t="shared" si="6"/>
        <v xml:space="preserve">  </v>
      </c>
      <c r="D213" s="41" t="s">
        <v>18</v>
      </c>
      <c r="F213" s="41" t="s">
        <v>60</v>
      </c>
      <c r="G213" s="41">
        <v>24028</v>
      </c>
      <c r="H213" s="6" t="str">
        <f t="shared" si="7"/>
        <v>Centre de Nice24028</v>
      </c>
      <c r="I213" s="42" t="s">
        <v>179</v>
      </c>
    </row>
    <row r="214" spans="1:9" x14ac:dyDescent="0.3">
      <c r="A214" s="41" t="s">
        <v>18</v>
      </c>
      <c r="B214" s="41" t="s">
        <v>18</v>
      </c>
      <c r="C214" s="6" t="str">
        <f t="shared" si="6"/>
        <v xml:space="preserve">  </v>
      </c>
      <c r="D214" s="41" t="s">
        <v>18</v>
      </c>
      <c r="F214" s="41" t="s">
        <v>60</v>
      </c>
      <c r="G214" s="41">
        <v>24035</v>
      </c>
      <c r="H214" s="6" t="str">
        <f t="shared" si="7"/>
        <v>Centre de Nice24035</v>
      </c>
      <c r="I214" s="42" t="s">
        <v>179</v>
      </c>
    </row>
    <row r="215" spans="1:9" x14ac:dyDescent="0.3">
      <c r="A215" s="41" t="s">
        <v>18</v>
      </c>
      <c r="B215" s="41" t="s">
        <v>18</v>
      </c>
      <c r="C215" s="6" t="str">
        <f t="shared" si="6"/>
        <v xml:space="preserve">  </v>
      </c>
      <c r="D215" s="41" t="s">
        <v>18</v>
      </c>
      <c r="F215" s="41" t="s">
        <v>60</v>
      </c>
      <c r="G215" s="41">
        <v>24045</v>
      </c>
      <c r="H215" s="6" t="str">
        <f t="shared" si="7"/>
        <v>Centre de Nice24045</v>
      </c>
      <c r="I215" s="42" t="s">
        <v>179</v>
      </c>
    </row>
    <row r="216" spans="1:9" x14ac:dyDescent="0.3">
      <c r="A216" s="41" t="s">
        <v>18</v>
      </c>
      <c r="B216" s="41" t="s">
        <v>18</v>
      </c>
      <c r="C216" s="6" t="str">
        <f t="shared" si="6"/>
        <v xml:space="preserve">  </v>
      </c>
      <c r="D216" s="41" t="s">
        <v>18</v>
      </c>
      <c r="F216" s="41" t="s">
        <v>60</v>
      </c>
      <c r="G216" s="41">
        <v>24066</v>
      </c>
      <c r="H216" s="6" t="str">
        <f t="shared" si="7"/>
        <v>Centre de Nice24066</v>
      </c>
      <c r="I216" s="42" t="s">
        <v>179</v>
      </c>
    </row>
    <row r="217" spans="1:9" x14ac:dyDescent="0.3">
      <c r="A217" s="41" t="s">
        <v>18</v>
      </c>
      <c r="B217" s="41" t="s">
        <v>18</v>
      </c>
      <c r="C217" s="6" t="str">
        <f t="shared" si="6"/>
        <v xml:space="preserve">  </v>
      </c>
      <c r="D217" s="41" t="s">
        <v>18</v>
      </c>
      <c r="F217" s="41" t="s">
        <v>60</v>
      </c>
      <c r="G217" s="41">
        <v>24078</v>
      </c>
      <c r="H217" s="6" t="str">
        <f t="shared" si="7"/>
        <v>Centre de Nice24078</v>
      </c>
      <c r="I217" s="42" t="s">
        <v>179</v>
      </c>
    </row>
    <row r="218" spans="1:9" x14ac:dyDescent="0.3">
      <c r="A218" s="41" t="s">
        <v>18</v>
      </c>
      <c r="B218" s="41" t="s">
        <v>18</v>
      </c>
      <c r="C218" s="6" t="str">
        <f t="shared" si="6"/>
        <v xml:space="preserve">  </v>
      </c>
      <c r="D218" s="41" t="s">
        <v>18</v>
      </c>
      <c r="F218" s="41" t="s">
        <v>60</v>
      </c>
      <c r="G218" s="41">
        <v>24091</v>
      </c>
      <c r="H218" s="6" t="str">
        <f t="shared" si="7"/>
        <v>Centre de Nice24091</v>
      </c>
      <c r="I218" s="42" t="s">
        <v>179</v>
      </c>
    </row>
    <row r="219" spans="1:9" x14ac:dyDescent="0.3">
      <c r="A219" s="41" t="s">
        <v>18</v>
      </c>
      <c r="B219" s="41" t="s">
        <v>18</v>
      </c>
      <c r="C219" s="6" t="str">
        <f t="shared" si="6"/>
        <v xml:space="preserve">  </v>
      </c>
      <c r="D219" s="41" t="s">
        <v>18</v>
      </c>
      <c r="F219" s="41" t="s">
        <v>60</v>
      </c>
      <c r="G219" s="41">
        <v>24092</v>
      </c>
      <c r="H219" s="6" t="str">
        <f t="shared" si="7"/>
        <v>Centre de Nice24092</v>
      </c>
      <c r="I219" s="42" t="s">
        <v>179</v>
      </c>
    </row>
    <row r="220" spans="1:9" x14ac:dyDescent="0.3">
      <c r="A220" s="41" t="s">
        <v>18</v>
      </c>
      <c r="B220" s="41" t="s">
        <v>18</v>
      </c>
      <c r="C220" s="6" t="str">
        <f t="shared" si="6"/>
        <v xml:space="preserve">  </v>
      </c>
      <c r="D220" s="41" t="s">
        <v>18</v>
      </c>
      <c r="F220" s="41" t="s">
        <v>60</v>
      </c>
      <c r="G220" s="41">
        <v>24087</v>
      </c>
      <c r="H220" s="6" t="str">
        <f t="shared" si="7"/>
        <v>Centre de Nice24087</v>
      </c>
      <c r="I220" s="42" t="s">
        <v>179</v>
      </c>
    </row>
    <row r="221" spans="1:9" x14ac:dyDescent="0.3">
      <c r="A221" s="41" t="s">
        <v>18</v>
      </c>
      <c r="B221" s="41" t="s">
        <v>18</v>
      </c>
      <c r="C221" s="6" t="str">
        <f t="shared" si="6"/>
        <v xml:space="preserve">  </v>
      </c>
      <c r="D221" s="41" t="s">
        <v>18</v>
      </c>
      <c r="F221" s="41" t="s">
        <v>60</v>
      </c>
      <c r="G221" s="41">
        <v>24144</v>
      </c>
      <c r="H221" s="6" t="str">
        <f t="shared" si="7"/>
        <v>Centre de Nice24144</v>
      </c>
      <c r="I221" s="42" t="s">
        <v>179</v>
      </c>
    </row>
    <row r="222" spans="1:9" x14ac:dyDescent="0.3">
      <c r="A222" s="41" t="s">
        <v>18</v>
      </c>
      <c r="B222" s="41" t="s">
        <v>18</v>
      </c>
      <c r="C222" s="6" t="str">
        <f t="shared" si="6"/>
        <v xml:space="preserve">  </v>
      </c>
      <c r="D222" s="41" t="s">
        <v>18</v>
      </c>
      <c r="F222" s="41" t="s">
        <v>60</v>
      </c>
      <c r="G222" s="41">
        <v>24029</v>
      </c>
      <c r="H222" s="6" t="str">
        <f t="shared" si="7"/>
        <v>Centre de Nice24029</v>
      </c>
      <c r="I222" s="42" t="s">
        <v>179</v>
      </c>
    </row>
    <row r="223" spans="1:9" x14ac:dyDescent="0.3">
      <c r="A223" s="41" t="s">
        <v>18</v>
      </c>
      <c r="B223" s="41" t="s">
        <v>18</v>
      </c>
      <c r="C223" s="6" t="str">
        <f t="shared" si="6"/>
        <v xml:space="preserve">  </v>
      </c>
      <c r="D223" s="41" t="s">
        <v>18</v>
      </c>
      <c r="F223" s="41" t="s">
        <v>60</v>
      </c>
      <c r="G223" s="41">
        <v>24031</v>
      </c>
      <c r="H223" s="6" t="str">
        <f t="shared" si="7"/>
        <v>Centre de Nice24031</v>
      </c>
      <c r="I223" s="42" t="s">
        <v>179</v>
      </c>
    </row>
    <row r="224" spans="1:9" x14ac:dyDescent="0.3">
      <c r="A224" s="41" t="s">
        <v>18</v>
      </c>
      <c r="B224" s="41" t="s">
        <v>18</v>
      </c>
      <c r="C224" s="6" t="str">
        <f t="shared" si="6"/>
        <v xml:space="preserve">  </v>
      </c>
      <c r="D224" s="41" t="s">
        <v>18</v>
      </c>
      <c r="F224" s="41" t="s">
        <v>60</v>
      </c>
      <c r="G224" s="41">
        <v>24034</v>
      </c>
      <c r="H224" s="6" t="str">
        <f t="shared" si="7"/>
        <v>Centre de Nice24034</v>
      </c>
      <c r="I224" s="42" t="s">
        <v>179</v>
      </c>
    </row>
    <row r="225" spans="1:9" x14ac:dyDescent="0.3">
      <c r="A225" s="41" t="s">
        <v>18</v>
      </c>
      <c r="B225" s="41" t="s">
        <v>18</v>
      </c>
      <c r="C225" s="6" t="str">
        <f t="shared" si="6"/>
        <v xml:space="preserve">  </v>
      </c>
      <c r="D225" s="41" t="s">
        <v>18</v>
      </c>
      <c r="F225" s="41" t="s">
        <v>60</v>
      </c>
      <c r="G225" s="41">
        <v>24036</v>
      </c>
      <c r="H225" s="6" t="str">
        <f t="shared" si="7"/>
        <v>Centre de Nice24036</v>
      </c>
      <c r="I225" s="42" t="s">
        <v>179</v>
      </c>
    </row>
    <row r="226" spans="1:9" x14ac:dyDescent="0.3">
      <c r="A226" s="41" t="s">
        <v>18</v>
      </c>
      <c r="B226" s="41" t="s">
        <v>18</v>
      </c>
      <c r="C226" s="6" t="str">
        <f t="shared" si="6"/>
        <v xml:space="preserve">  </v>
      </c>
      <c r="D226" s="41" t="s">
        <v>18</v>
      </c>
      <c r="F226" s="41" t="s">
        <v>60</v>
      </c>
      <c r="G226" s="41">
        <v>24037</v>
      </c>
      <c r="H226" s="6" t="str">
        <f t="shared" si="7"/>
        <v>Centre de Nice24037</v>
      </c>
      <c r="I226" s="42" t="s">
        <v>179</v>
      </c>
    </row>
    <row r="227" spans="1:9" x14ac:dyDescent="0.3">
      <c r="A227" s="41" t="s">
        <v>18</v>
      </c>
      <c r="B227" s="41" t="s">
        <v>18</v>
      </c>
      <c r="C227" s="6" t="str">
        <f t="shared" si="6"/>
        <v xml:space="preserve">  </v>
      </c>
      <c r="D227" s="41" t="s">
        <v>18</v>
      </c>
      <c r="F227" s="41" t="s">
        <v>60</v>
      </c>
      <c r="G227" s="41">
        <v>24046</v>
      </c>
      <c r="H227" s="6" t="str">
        <f t="shared" si="7"/>
        <v>Centre de Nice24046</v>
      </c>
      <c r="I227" s="42" t="s">
        <v>179</v>
      </c>
    </row>
    <row r="228" spans="1:9" x14ac:dyDescent="0.3">
      <c r="A228" s="41" t="s">
        <v>18</v>
      </c>
      <c r="B228" s="41" t="s">
        <v>18</v>
      </c>
      <c r="C228" s="6" t="str">
        <f t="shared" si="6"/>
        <v xml:space="preserve">  </v>
      </c>
      <c r="D228" s="41" t="s">
        <v>18</v>
      </c>
      <c r="F228" s="41" t="s">
        <v>60</v>
      </c>
      <c r="G228" s="41">
        <v>24076</v>
      </c>
      <c r="H228" s="6" t="str">
        <f t="shared" si="7"/>
        <v>Centre de Nice24076</v>
      </c>
      <c r="I228" s="42" t="s">
        <v>179</v>
      </c>
    </row>
    <row r="229" spans="1:9" x14ac:dyDescent="0.3">
      <c r="A229" s="41" t="s">
        <v>18</v>
      </c>
      <c r="B229" s="41" t="s">
        <v>18</v>
      </c>
      <c r="C229" s="6" t="str">
        <f t="shared" si="6"/>
        <v xml:space="preserve">  </v>
      </c>
      <c r="D229" s="41" t="s">
        <v>18</v>
      </c>
      <c r="F229" s="41" t="s">
        <v>60</v>
      </c>
      <c r="G229" s="41">
        <v>24079</v>
      </c>
      <c r="H229" s="6" t="str">
        <f t="shared" si="7"/>
        <v>Centre de Nice24079</v>
      </c>
      <c r="I229" s="42" t="s">
        <v>179</v>
      </c>
    </row>
    <row r="230" spans="1:9" x14ac:dyDescent="0.3">
      <c r="A230" s="41" t="s">
        <v>18</v>
      </c>
      <c r="B230" s="41" t="s">
        <v>18</v>
      </c>
      <c r="C230" s="6" t="str">
        <f t="shared" si="6"/>
        <v xml:space="preserve">  </v>
      </c>
      <c r="D230" s="41" t="s">
        <v>18</v>
      </c>
      <c r="F230" s="41" t="s">
        <v>60</v>
      </c>
      <c r="G230" s="41">
        <v>24093</v>
      </c>
      <c r="H230" s="6" t="str">
        <f t="shared" si="7"/>
        <v>Centre de Nice24093</v>
      </c>
      <c r="I230" s="42" t="s">
        <v>179</v>
      </c>
    </row>
    <row r="231" spans="1:9" x14ac:dyDescent="0.3">
      <c r="A231" s="41" t="s">
        <v>18</v>
      </c>
      <c r="B231" s="41" t="s">
        <v>18</v>
      </c>
      <c r="C231" s="6" t="str">
        <f t="shared" si="6"/>
        <v xml:space="preserve">  </v>
      </c>
      <c r="D231" s="41" t="s">
        <v>18</v>
      </c>
      <c r="F231" s="41" t="s">
        <v>60</v>
      </c>
      <c r="G231" s="41">
        <v>24106</v>
      </c>
      <c r="H231" s="6" t="str">
        <f t="shared" si="7"/>
        <v>Centre de Nice24106</v>
      </c>
      <c r="I231" s="42" t="s">
        <v>179</v>
      </c>
    </row>
    <row r="232" spans="1:9" x14ac:dyDescent="0.3">
      <c r="A232" s="41" t="s">
        <v>18</v>
      </c>
      <c r="B232" s="41" t="s">
        <v>18</v>
      </c>
      <c r="C232" s="6" t="str">
        <f t="shared" si="6"/>
        <v xml:space="preserve">  </v>
      </c>
      <c r="D232" s="41" t="s">
        <v>18</v>
      </c>
      <c r="F232" s="41" t="s">
        <v>42</v>
      </c>
      <c r="G232" s="41">
        <v>24052</v>
      </c>
      <c r="H232" s="6" t="str">
        <f t="shared" si="7"/>
        <v>Centre de Gap24052</v>
      </c>
      <c r="I232" s="41" t="s">
        <v>815</v>
      </c>
    </row>
    <row r="233" spans="1:9" x14ac:dyDescent="0.3">
      <c r="A233" s="41" t="s">
        <v>18</v>
      </c>
      <c r="B233" s="41" t="s">
        <v>18</v>
      </c>
      <c r="C233" s="6" t="str">
        <f t="shared" si="6"/>
        <v xml:space="preserve">  </v>
      </c>
      <c r="D233" s="41" t="s">
        <v>18</v>
      </c>
      <c r="F233" s="41" t="s">
        <v>42</v>
      </c>
      <c r="G233" s="41">
        <v>23060</v>
      </c>
      <c r="H233" s="6" t="str">
        <f t="shared" si="7"/>
        <v>Centre de Gap23060</v>
      </c>
      <c r="I233" s="41" t="s">
        <v>282</v>
      </c>
    </row>
    <row r="234" spans="1:9" x14ac:dyDescent="0.3">
      <c r="A234" s="41" t="s">
        <v>18</v>
      </c>
      <c r="B234" s="41" t="s">
        <v>18</v>
      </c>
      <c r="C234" s="6" t="str">
        <f t="shared" si="6"/>
        <v xml:space="preserve">  </v>
      </c>
      <c r="D234" s="41" t="s">
        <v>18</v>
      </c>
      <c r="F234" s="41" t="s">
        <v>42</v>
      </c>
      <c r="G234" s="41">
        <v>23043</v>
      </c>
      <c r="H234" s="6" t="str">
        <f t="shared" si="7"/>
        <v>Centre de Gap23043</v>
      </c>
      <c r="I234" s="41" t="s">
        <v>282</v>
      </c>
    </row>
    <row r="235" spans="1:9" x14ac:dyDescent="0.3">
      <c r="A235" s="41" t="s">
        <v>18</v>
      </c>
      <c r="B235" s="41" t="s">
        <v>18</v>
      </c>
      <c r="C235" s="6" t="str">
        <f t="shared" si="6"/>
        <v xml:space="preserve">  </v>
      </c>
      <c r="D235" s="41" t="s">
        <v>18</v>
      </c>
      <c r="F235" s="41" t="s">
        <v>42</v>
      </c>
      <c r="G235" s="41">
        <v>24001</v>
      </c>
      <c r="H235" s="6" t="str">
        <f t="shared" si="7"/>
        <v>Centre de Gap24001</v>
      </c>
      <c r="I235" s="41" t="s">
        <v>236</v>
      </c>
    </row>
    <row r="236" spans="1:9" x14ac:dyDescent="0.3">
      <c r="A236" s="41" t="s">
        <v>18</v>
      </c>
      <c r="B236" s="41" t="s">
        <v>18</v>
      </c>
      <c r="C236" s="6" t="str">
        <f t="shared" si="6"/>
        <v xml:space="preserve">  </v>
      </c>
      <c r="D236" s="41" t="s">
        <v>18</v>
      </c>
      <c r="F236" s="41" t="s">
        <v>42</v>
      </c>
      <c r="G236" s="41">
        <v>23044</v>
      </c>
      <c r="H236" s="6" t="str">
        <f t="shared" si="7"/>
        <v>Centre de Gap23044</v>
      </c>
      <c r="I236" s="41" t="s">
        <v>282</v>
      </c>
    </row>
    <row r="237" spans="1:9" x14ac:dyDescent="0.3">
      <c r="A237" s="41" t="s">
        <v>18</v>
      </c>
      <c r="B237" s="41" t="s">
        <v>18</v>
      </c>
      <c r="C237" s="6" t="str">
        <f t="shared" si="6"/>
        <v xml:space="preserve">  </v>
      </c>
      <c r="D237" s="41" t="s">
        <v>18</v>
      </c>
      <c r="F237" s="41" t="s">
        <v>60</v>
      </c>
      <c r="G237" s="41">
        <v>24170</v>
      </c>
      <c r="H237" s="6" t="str">
        <f t="shared" si="7"/>
        <v>Centre de Nice24170</v>
      </c>
      <c r="I237" s="41" t="s">
        <v>815</v>
      </c>
    </row>
    <row r="238" spans="1:9" x14ac:dyDescent="0.3">
      <c r="A238" s="41" t="s">
        <v>18</v>
      </c>
      <c r="B238" s="41" t="s">
        <v>18</v>
      </c>
      <c r="C238" s="6" t="str">
        <f t="shared" si="6"/>
        <v xml:space="preserve">  </v>
      </c>
      <c r="D238" s="41" t="s">
        <v>18</v>
      </c>
      <c r="F238" s="41" t="s">
        <v>60</v>
      </c>
      <c r="G238" s="41">
        <v>24133</v>
      </c>
      <c r="H238" s="6" t="str">
        <f t="shared" si="7"/>
        <v>Centre de Nice24133</v>
      </c>
      <c r="I238" s="41" t="s">
        <v>237</v>
      </c>
    </row>
    <row r="239" spans="1:9" x14ac:dyDescent="0.3">
      <c r="A239" s="41" t="s">
        <v>18</v>
      </c>
      <c r="B239" s="41" t="s">
        <v>18</v>
      </c>
      <c r="C239" s="6" t="str">
        <f t="shared" si="6"/>
        <v xml:space="preserve">  </v>
      </c>
      <c r="D239" s="41" t="s">
        <v>18</v>
      </c>
      <c r="F239" s="41" t="s">
        <v>60</v>
      </c>
      <c r="G239" s="41">
        <v>24138</v>
      </c>
      <c r="H239" s="6" t="str">
        <f t="shared" si="7"/>
        <v>Centre de Nice24138</v>
      </c>
      <c r="I239" s="41" t="s">
        <v>237</v>
      </c>
    </row>
    <row r="240" spans="1:9" x14ac:dyDescent="0.3">
      <c r="A240" s="41" t="s">
        <v>18</v>
      </c>
      <c r="B240" s="41" t="s">
        <v>18</v>
      </c>
      <c r="C240" s="6" t="str">
        <f t="shared" si="6"/>
        <v xml:space="preserve">  </v>
      </c>
      <c r="D240" s="41" t="s">
        <v>18</v>
      </c>
      <c r="F240" s="41" t="s">
        <v>60</v>
      </c>
      <c r="G240" s="41">
        <v>24185</v>
      </c>
      <c r="H240" s="6" t="str">
        <f t="shared" si="7"/>
        <v>Centre de Nice24185</v>
      </c>
      <c r="I240" s="41" t="s">
        <v>816</v>
      </c>
    </row>
    <row r="241" spans="1:9" x14ac:dyDescent="0.3">
      <c r="A241" s="41" t="s">
        <v>18</v>
      </c>
      <c r="B241" s="41" t="s">
        <v>18</v>
      </c>
      <c r="C241" s="6" t="str">
        <f t="shared" si="6"/>
        <v xml:space="preserve">  </v>
      </c>
      <c r="D241" s="41" t="s">
        <v>18</v>
      </c>
      <c r="F241" s="41" t="s">
        <v>60</v>
      </c>
      <c r="G241" s="41">
        <v>24166</v>
      </c>
      <c r="H241" s="6" t="str">
        <f t="shared" si="7"/>
        <v>Centre de Nice24166</v>
      </c>
      <c r="I241" s="41" t="s">
        <v>817</v>
      </c>
    </row>
    <row r="242" spans="1:9" x14ac:dyDescent="0.3">
      <c r="A242" s="41" t="s">
        <v>18</v>
      </c>
      <c r="B242" s="41" t="s">
        <v>18</v>
      </c>
      <c r="C242" s="6" t="str">
        <f t="shared" si="6"/>
        <v xml:space="preserve">  </v>
      </c>
      <c r="D242" s="41" t="s">
        <v>18</v>
      </c>
      <c r="F242" s="41" t="s">
        <v>60</v>
      </c>
      <c r="G242" s="41">
        <v>24181</v>
      </c>
      <c r="H242" s="6" t="str">
        <f t="shared" si="7"/>
        <v>Centre de Nice24181</v>
      </c>
      <c r="I242" s="41" t="s">
        <v>815</v>
      </c>
    </row>
    <row r="243" spans="1:9" x14ac:dyDescent="0.3">
      <c r="A243" s="41" t="s">
        <v>18</v>
      </c>
      <c r="B243" s="41" t="s">
        <v>18</v>
      </c>
      <c r="C243" s="6" t="str">
        <f t="shared" si="6"/>
        <v xml:space="preserve">  </v>
      </c>
      <c r="D243" s="41" t="s">
        <v>18</v>
      </c>
      <c r="F243" s="41" t="s">
        <v>48</v>
      </c>
      <c r="G243" s="41">
        <v>24325</v>
      </c>
      <c r="H243" s="6" t="str">
        <f t="shared" si="7"/>
        <v>Centre de Marseille la Treille24325</v>
      </c>
      <c r="I243" s="42" t="s">
        <v>818</v>
      </c>
    </row>
    <row r="244" spans="1:9" x14ac:dyDescent="0.3">
      <c r="A244" s="41" t="s">
        <v>18</v>
      </c>
      <c r="B244" s="41" t="s">
        <v>18</v>
      </c>
      <c r="C244" s="6" t="str">
        <f t="shared" si="6"/>
        <v xml:space="preserve">  </v>
      </c>
      <c r="D244" s="41" t="s">
        <v>18</v>
      </c>
      <c r="F244" s="41" t="s">
        <v>48</v>
      </c>
      <c r="G244" s="41">
        <v>24322</v>
      </c>
      <c r="H244" s="6" t="str">
        <f t="shared" si="7"/>
        <v>Centre de Marseille la Treille24322</v>
      </c>
      <c r="I244" s="42" t="s">
        <v>819</v>
      </c>
    </row>
    <row r="245" spans="1:9" x14ac:dyDescent="0.3">
      <c r="A245" s="41" t="s">
        <v>18</v>
      </c>
      <c r="B245" s="41" t="s">
        <v>18</v>
      </c>
      <c r="C245" s="6" t="str">
        <f t="shared" si="6"/>
        <v xml:space="preserve">  </v>
      </c>
      <c r="D245" s="41" t="s">
        <v>18</v>
      </c>
      <c r="F245" s="41" t="s">
        <v>48</v>
      </c>
      <c r="G245" s="41">
        <v>24206</v>
      </c>
      <c r="H245" s="6" t="str">
        <f t="shared" si="7"/>
        <v>Centre de Marseille la Treille24206</v>
      </c>
      <c r="I245" s="42" t="s">
        <v>820</v>
      </c>
    </row>
    <row r="246" spans="1:9" x14ac:dyDescent="0.3">
      <c r="A246" s="41" t="s">
        <v>18</v>
      </c>
      <c r="B246" s="41" t="s">
        <v>18</v>
      </c>
      <c r="C246" s="6" t="str">
        <f t="shared" si="6"/>
        <v xml:space="preserve">  </v>
      </c>
      <c r="D246" s="41" t="s">
        <v>18</v>
      </c>
      <c r="F246" s="41" t="s">
        <v>48</v>
      </c>
      <c r="G246" s="41">
        <v>24288</v>
      </c>
      <c r="H246" s="6" t="str">
        <f t="shared" si="7"/>
        <v>Centre de Marseille la Treille24288</v>
      </c>
      <c r="I246" s="42" t="s">
        <v>179</v>
      </c>
    </row>
    <row r="247" spans="1:9" x14ac:dyDescent="0.3">
      <c r="A247" s="41" t="s">
        <v>18</v>
      </c>
      <c r="B247" s="41" t="s">
        <v>18</v>
      </c>
      <c r="C247" s="6" t="str">
        <f t="shared" si="6"/>
        <v xml:space="preserve">  </v>
      </c>
      <c r="D247" s="41" t="s">
        <v>18</v>
      </c>
      <c r="F247" s="41" t="s">
        <v>48</v>
      </c>
      <c r="G247" s="41">
        <v>23481</v>
      </c>
      <c r="H247" s="6" t="str">
        <f t="shared" si="7"/>
        <v>Centre de Marseille la Treille23481</v>
      </c>
      <c r="I247" s="42" t="s">
        <v>821</v>
      </c>
    </row>
    <row r="248" spans="1:9" x14ac:dyDescent="0.3">
      <c r="A248" s="41" t="s">
        <v>18</v>
      </c>
      <c r="B248" s="41" t="s">
        <v>18</v>
      </c>
      <c r="C248" s="6" t="str">
        <f t="shared" si="6"/>
        <v xml:space="preserve">  </v>
      </c>
      <c r="D248" s="41" t="s">
        <v>18</v>
      </c>
      <c r="F248" s="41" t="s">
        <v>48</v>
      </c>
      <c r="G248" s="41">
        <v>24165</v>
      </c>
      <c r="H248" s="6" t="str">
        <f t="shared" si="7"/>
        <v>Centre de Marseille la Treille24165</v>
      </c>
      <c r="I248" s="42" t="s">
        <v>179</v>
      </c>
    </row>
    <row r="249" spans="1:9" x14ac:dyDescent="0.3">
      <c r="A249" s="41" t="s">
        <v>18</v>
      </c>
      <c r="B249" s="41" t="s">
        <v>18</v>
      </c>
      <c r="C249" s="6" t="str">
        <f t="shared" si="6"/>
        <v xml:space="preserve">  </v>
      </c>
      <c r="D249" s="41" t="s">
        <v>18</v>
      </c>
      <c r="F249" s="41" t="s">
        <v>48</v>
      </c>
      <c r="G249" s="41">
        <v>24277</v>
      </c>
      <c r="H249" s="6" t="str">
        <f t="shared" si="7"/>
        <v>Centre de Marseille la Treille24277</v>
      </c>
      <c r="I249" s="42" t="s">
        <v>822</v>
      </c>
    </row>
    <row r="250" spans="1:9" x14ac:dyDescent="0.3">
      <c r="A250" s="41" t="s">
        <v>18</v>
      </c>
      <c r="B250" s="41" t="s">
        <v>18</v>
      </c>
      <c r="C250" s="6" t="str">
        <f t="shared" si="6"/>
        <v xml:space="preserve">  </v>
      </c>
      <c r="D250" s="41" t="s">
        <v>18</v>
      </c>
      <c r="F250" s="41" t="s">
        <v>48</v>
      </c>
      <c r="G250" s="41">
        <v>23243</v>
      </c>
      <c r="H250" s="6" t="str">
        <f t="shared" si="7"/>
        <v>Centre de Marseille la Treille23243</v>
      </c>
      <c r="I250" s="42" t="s">
        <v>823</v>
      </c>
    </row>
    <row r="251" spans="1:9" x14ac:dyDescent="0.3">
      <c r="A251" s="41" t="s">
        <v>18</v>
      </c>
      <c r="B251" s="41" t="s">
        <v>18</v>
      </c>
      <c r="C251" s="6" t="str">
        <f t="shared" si="6"/>
        <v xml:space="preserve">  </v>
      </c>
      <c r="D251" s="41" t="s">
        <v>18</v>
      </c>
      <c r="F251" s="41" t="s">
        <v>48</v>
      </c>
      <c r="G251" s="41">
        <v>24468</v>
      </c>
      <c r="H251" s="6" t="str">
        <f t="shared" si="7"/>
        <v>Centre de Marseille la Treille24468</v>
      </c>
      <c r="I251" s="42" t="s">
        <v>824</v>
      </c>
    </row>
    <row r="252" spans="1:9" x14ac:dyDescent="0.3">
      <c r="A252" s="41" t="s">
        <v>18</v>
      </c>
      <c r="B252" s="41" t="s">
        <v>18</v>
      </c>
      <c r="C252" s="6" t="str">
        <f t="shared" si="6"/>
        <v xml:space="preserve">  </v>
      </c>
      <c r="D252" s="41" t="s">
        <v>18</v>
      </c>
      <c r="F252" s="41" t="s">
        <v>48</v>
      </c>
      <c r="G252" s="41">
        <v>24184</v>
      </c>
      <c r="H252" s="6" t="str">
        <f t="shared" si="7"/>
        <v>Centre de Marseille la Treille24184</v>
      </c>
      <c r="I252" s="42" t="s">
        <v>821</v>
      </c>
    </row>
    <row r="253" spans="1:9" x14ac:dyDescent="0.3">
      <c r="A253" s="41" t="s">
        <v>18</v>
      </c>
      <c r="B253" s="41" t="s">
        <v>18</v>
      </c>
      <c r="C253" s="6" t="str">
        <f t="shared" si="6"/>
        <v xml:space="preserve">  </v>
      </c>
      <c r="D253" s="41" t="s">
        <v>18</v>
      </c>
      <c r="F253" s="41" t="s">
        <v>48</v>
      </c>
      <c r="G253" s="41">
        <v>24197</v>
      </c>
      <c r="H253" s="6" t="str">
        <f t="shared" si="7"/>
        <v>Centre de Marseille la Treille24197</v>
      </c>
      <c r="I253" s="42" t="s">
        <v>821</v>
      </c>
    </row>
    <row r="254" spans="1:9" x14ac:dyDescent="0.3">
      <c r="A254" s="41" t="s">
        <v>18</v>
      </c>
      <c r="B254" s="41" t="s">
        <v>18</v>
      </c>
      <c r="C254" s="6" t="str">
        <f t="shared" si="6"/>
        <v xml:space="preserve">  </v>
      </c>
      <c r="D254" s="41" t="s">
        <v>18</v>
      </c>
      <c r="F254" s="41" t="s">
        <v>48</v>
      </c>
      <c r="G254" s="41">
        <v>24203</v>
      </c>
      <c r="H254" s="6" t="str">
        <f t="shared" si="7"/>
        <v>Centre de Marseille la Treille24203</v>
      </c>
      <c r="I254" s="42" t="s">
        <v>821</v>
      </c>
    </row>
    <row r="255" spans="1:9" x14ac:dyDescent="0.3">
      <c r="A255" s="41" t="s">
        <v>18</v>
      </c>
      <c r="B255" s="41" t="s">
        <v>18</v>
      </c>
      <c r="C255" s="6" t="str">
        <f t="shared" si="6"/>
        <v xml:space="preserve">  </v>
      </c>
      <c r="D255" s="41" t="s">
        <v>18</v>
      </c>
      <c r="F255" s="41" t="s">
        <v>48</v>
      </c>
      <c r="G255" s="41">
        <v>24224</v>
      </c>
      <c r="H255" s="6" t="str">
        <f t="shared" si="7"/>
        <v>Centre de Marseille la Treille24224</v>
      </c>
      <c r="I255" s="42" t="s">
        <v>821</v>
      </c>
    </row>
    <row r="256" spans="1:9" x14ac:dyDescent="0.3">
      <c r="A256" s="41" t="s">
        <v>18</v>
      </c>
      <c r="B256" s="41" t="s">
        <v>18</v>
      </c>
      <c r="C256" s="6" t="str">
        <f t="shared" si="6"/>
        <v xml:space="preserve">  </v>
      </c>
      <c r="D256" s="41" t="s">
        <v>18</v>
      </c>
      <c r="F256" s="41" t="s">
        <v>48</v>
      </c>
      <c r="G256" s="41">
        <v>24310</v>
      </c>
      <c r="H256" s="6" t="str">
        <f t="shared" si="7"/>
        <v>Centre de Marseille la Treille24310</v>
      </c>
      <c r="I256" s="42" t="s">
        <v>179</v>
      </c>
    </row>
    <row r="257" spans="1:9" x14ac:dyDescent="0.3">
      <c r="A257" s="41" t="s">
        <v>18</v>
      </c>
      <c r="B257" s="41" t="s">
        <v>18</v>
      </c>
      <c r="C257" s="6" t="str">
        <f t="shared" si="6"/>
        <v xml:space="preserve">  </v>
      </c>
      <c r="D257" s="41" t="s">
        <v>18</v>
      </c>
      <c r="F257" s="41" t="s">
        <v>48</v>
      </c>
      <c r="G257" s="41">
        <v>24311</v>
      </c>
      <c r="H257" s="6" t="str">
        <f t="shared" si="7"/>
        <v>Centre de Marseille la Treille24311</v>
      </c>
      <c r="I257" s="42" t="s">
        <v>179</v>
      </c>
    </row>
    <row r="258" spans="1:9" x14ac:dyDescent="0.3">
      <c r="A258" s="41" t="s">
        <v>18</v>
      </c>
      <c r="B258" s="41" t="s">
        <v>18</v>
      </c>
      <c r="C258" s="6" t="str">
        <f t="shared" ref="C258:C321" si="8">+A258&amp;B258</f>
        <v xml:space="preserve">  </v>
      </c>
      <c r="D258" s="41" t="s">
        <v>18</v>
      </c>
      <c r="F258" s="41" t="s">
        <v>48</v>
      </c>
      <c r="G258" s="41">
        <v>24121</v>
      </c>
      <c r="H258" s="6" t="str">
        <f t="shared" si="7"/>
        <v>Centre de Marseille la Treille24121</v>
      </c>
      <c r="I258" s="42" t="s">
        <v>179</v>
      </c>
    </row>
    <row r="259" spans="1:9" x14ac:dyDescent="0.3">
      <c r="A259" s="41" t="s">
        <v>18</v>
      </c>
      <c r="B259" s="41" t="s">
        <v>18</v>
      </c>
      <c r="C259" s="6" t="str">
        <f t="shared" si="8"/>
        <v xml:space="preserve">  </v>
      </c>
      <c r="D259" s="41" t="s">
        <v>18</v>
      </c>
      <c r="F259" s="41" t="s">
        <v>48</v>
      </c>
      <c r="G259" s="41">
        <v>24186</v>
      </c>
      <c r="H259" s="6" t="str">
        <f t="shared" ref="H259:H322" si="9">+F259&amp;G259</f>
        <v>Centre de Marseille la Treille24186</v>
      </c>
      <c r="I259" s="42" t="s">
        <v>179</v>
      </c>
    </row>
    <row r="260" spans="1:9" x14ac:dyDescent="0.3">
      <c r="A260" s="41" t="s">
        <v>18</v>
      </c>
      <c r="B260" s="41" t="s">
        <v>18</v>
      </c>
      <c r="C260" s="6" t="str">
        <f t="shared" si="8"/>
        <v xml:space="preserve">  </v>
      </c>
      <c r="D260" s="41" t="s">
        <v>18</v>
      </c>
      <c r="F260" s="41" t="s">
        <v>48</v>
      </c>
      <c r="G260" s="41">
        <v>24198</v>
      </c>
      <c r="H260" s="6" t="str">
        <f t="shared" si="9"/>
        <v>Centre de Marseille la Treille24198</v>
      </c>
      <c r="I260" s="42" t="s">
        <v>179</v>
      </c>
    </row>
    <row r="261" spans="1:9" x14ac:dyDescent="0.3">
      <c r="A261" s="41" t="s">
        <v>18</v>
      </c>
      <c r="B261" s="41" t="s">
        <v>18</v>
      </c>
      <c r="C261" s="6" t="str">
        <f t="shared" si="8"/>
        <v xml:space="preserve">  </v>
      </c>
      <c r="D261" s="41" t="s">
        <v>18</v>
      </c>
      <c r="F261" s="41" t="s">
        <v>48</v>
      </c>
      <c r="G261" s="41">
        <v>24204</v>
      </c>
      <c r="H261" s="6" t="str">
        <f t="shared" si="9"/>
        <v>Centre de Marseille la Treille24204</v>
      </c>
      <c r="I261" s="42" t="s">
        <v>179</v>
      </c>
    </row>
    <row r="262" spans="1:9" x14ac:dyDescent="0.3">
      <c r="A262" s="41" t="s">
        <v>18</v>
      </c>
      <c r="B262" s="41" t="s">
        <v>18</v>
      </c>
      <c r="C262" s="6" t="str">
        <f t="shared" si="8"/>
        <v xml:space="preserve">  </v>
      </c>
      <c r="D262" s="41" t="s">
        <v>18</v>
      </c>
      <c r="F262" s="41" t="s">
        <v>48</v>
      </c>
      <c r="G262" s="41">
        <v>24225</v>
      </c>
      <c r="H262" s="6" t="str">
        <f t="shared" si="9"/>
        <v>Centre de Marseille la Treille24225</v>
      </c>
      <c r="I262" s="42" t="s">
        <v>179</v>
      </c>
    </row>
    <row r="263" spans="1:9" x14ac:dyDescent="0.3">
      <c r="A263" s="41" t="s">
        <v>18</v>
      </c>
      <c r="B263" s="41" t="s">
        <v>18</v>
      </c>
      <c r="C263" s="6" t="str">
        <f t="shared" si="8"/>
        <v xml:space="preserve">  </v>
      </c>
      <c r="D263" s="41" t="s">
        <v>18</v>
      </c>
      <c r="F263" s="41" t="s">
        <v>48</v>
      </c>
      <c r="G263" s="41">
        <v>23320</v>
      </c>
      <c r="H263" s="6" t="str">
        <f t="shared" si="9"/>
        <v>Centre de Marseille la Treille23320</v>
      </c>
      <c r="I263" s="42" t="s">
        <v>179</v>
      </c>
    </row>
    <row r="264" spans="1:9" x14ac:dyDescent="0.3">
      <c r="A264" s="41" t="s">
        <v>18</v>
      </c>
      <c r="B264" s="41" t="s">
        <v>18</v>
      </c>
      <c r="C264" s="6" t="str">
        <f t="shared" si="8"/>
        <v xml:space="preserve">  </v>
      </c>
      <c r="D264" s="41" t="s">
        <v>18</v>
      </c>
      <c r="F264" s="41" t="s">
        <v>48</v>
      </c>
      <c r="G264" s="41">
        <v>24185</v>
      </c>
      <c r="H264" s="6" t="str">
        <f t="shared" si="9"/>
        <v>Centre de Marseille la Treille24185</v>
      </c>
      <c r="I264" s="42" t="s">
        <v>179</v>
      </c>
    </row>
    <row r="265" spans="1:9" x14ac:dyDescent="0.3">
      <c r="A265" s="41" t="s">
        <v>18</v>
      </c>
      <c r="B265" s="41" t="s">
        <v>18</v>
      </c>
      <c r="C265" s="6" t="str">
        <f t="shared" si="8"/>
        <v xml:space="preserve">  </v>
      </c>
      <c r="D265" s="41" t="s">
        <v>18</v>
      </c>
      <c r="F265" s="41" t="s">
        <v>48</v>
      </c>
      <c r="G265" s="41">
        <v>24199</v>
      </c>
      <c r="H265" s="6" t="str">
        <f t="shared" si="9"/>
        <v>Centre de Marseille la Treille24199</v>
      </c>
      <c r="I265" s="42" t="s">
        <v>179</v>
      </c>
    </row>
    <row r="266" spans="1:9" x14ac:dyDescent="0.3">
      <c r="A266" s="41" t="s">
        <v>18</v>
      </c>
      <c r="B266" s="41" t="s">
        <v>18</v>
      </c>
      <c r="C266" s="6" t="str">
        <f t="shared" si="8"/>
        <v xml:space="preserve">  </v>
      </c>
      <c r="D266" s="41" t="s">
        <v>18</v>
      </c>
      <c r="F266" s="41" t="s">
        <v>48</v>
      </c>
      <c r="G266" s="41">
        <v>24205</v>
      </c>
      <c r="H266" s="6" t="str">
        <f t="shared" si="9"/>
        <v>Centre de Marseille la Treille24205</v>
      </c>
      <c r="I266" s="42" t="s">
        <v>179</v>
      </c>
    </row>
    <row r="267" spans="1:9" x14ac:dyDescent="0.3">
      <c r="A267" s="41" t="s">
        <v>18</v>
      </c>
      <c r="B267" s="41" t="s">
        <v>18</v>
      </c>
      <c r="C267" s="6" t="str">
        <f t="shared" si="8"/>
        <v xml:space="preserve">  </v>
      </c>
      <c r="D267" s="41" t="s">
        <v>18</v>
      </c>
      <c r="F267" s="41" t="s">
        <v>48</v>
      </c>
      <c r="G267" s="41">
        <v>24226</v>
      </c>
      <c r="H267" s="6" t="str">
        <f t="shared" si="9"/>
        <v>Centre de Marseille la Treille24226</v>
      </c>
      <c r="I267" s="42" t="s">
        <v>179</v>
      </c>
    </row>
    <row r="268" spans="1:9" x14ac:dyDescent="0.3">
      <c r="A268" s="41" t="s">
        <v>18</v>
      </c>
      <c r="B268" s="41" t="s">
        <v>18</v>
      </c>
      <c r="C268" s="6" t="str">
        <f t="shared" si="8"/>
        <v xml:space="preserve">  </v>
      </c>
      <c r="D268" s="41" t="s">
        <v>18</v>
      </c>
      <c r="F268" s="41" t="s">
        <v>48</v>
      </c>
      <c r="G268" s="41">
        <v>24221</v>
      </c>
      <c r="H268" s="6" t="str">
        <f t="shared" si="9"/>
        <v>Centre de Marseille la Treille24221</v>
      </c>
      <c r="I268" s="42" t="s">
        <v>179</v>
      </c>
    </row>
    <row r="269" spans="1:9" x14ac:dyDescent="0.3">
      <c r="A269" s="41" t="s">
        <v>18</v>
      </c>
      <c r="B269" s="41" t="s">
        <v>18</v>
      </c>
      <c r="C269" s="6" t="str">
        <f t="shared" si="8"/>
        <v xml:space="preserve">  </v>
      </c>
      <c r="D269" s="41" t="s">
        <v>18</v>
      </c>
      <c r="F269" s="41" t="s">
        <v>48</v>
      </c>
      <c r="G269" s="41">
        <v>24275</v>
      </c>
      <c r="H269" s="6" t="str">
        <f t="shared" si="9"/>
        <v>Centre de Marseille la Treille24275</v>
      </c>
      <c r="I269" s="42" t="s">
        <v>179</v>
      </c>
    </row>
    <row r="270" spans="1:9" x14ac:dyDescent="0.3">
      <c r="A270" s="41" t="s">
        <v>18</v>
      </c>
      <c r="B270" s="41" t="s">
        <v>18</v>
      </c>
      <c r="C270" s="6" t="str">
        <f t="shared" si="8"/>
        <v xml:space="preserve">  </v>
      </c>
      <c r="D270" s="41" t="s">
        <v>18</v>
      </c>
      <c r="F270" s="41" t="s">
        <v>48</v>
      </c>
      <c r="G270" s="41">
        <v>24312</v>
      </c>
      <c r="H270" s="6" t="str">
        <f t="shared" si="9"/>
        <v>Centre de Marseille la Treille24312</v>
      </c>
      <c r="I270" s="42" t="s">
        <v>179</v>
      </c>
    </row>
    <row r="271" spans="1:9" x14ac:dyDescent="0.3">
      <c r="A271" s="41" t="s">
        <v>18</v>
      </c>
      <c r="B271" s="41" t="s">
        <v>18</v>
      </c>
      <c r="C271" s="6" t="str">
        <f t="shared" si="8"/>
        <v xml:space="preserve">  </v>
      </c>
      <c r="D271" s="41" t="s">
        <v>18</v>
      </c>
      <c r="F271" s="41" t="s">
        <v>48</v>
      </c>
      <c r="G271" s="41">
        <v>24296</v>
      </c>
      <c r="H271" s="6" t="str">
        <f t="shared" si="9"/>
        <v>Centre de Marseille la Treille24296</v>
      </c>
      <c r="I271" s="42" t="s">
        <v>179</v>
      </c>
    </row>
    <row r="272" spans="1:9" x14ac:dyDescent="0.3">
      <c r="A272" s="41" t="s">
        <v>18</v>
      </c>
      <c r="B272" s="41" t="s">
        <v>18</v>
      </c>
      <c r="C272" s="6" t="str">
        <f t="shared" si="8"/>
        <v xml:space="preserve">  </v>
      </c>
      <c r="D272" s="41" t="s">
        <v>18</v>
      </c>
      <c r="F272" s="41" t="s">
        <v>48</v>
      </c>
      <c r="G272" s="41">
        <v>24307</v>
      </c>
      <c r="H272" s="6" t="str">
        <f t="shared" si="9"/>
        <v>Centre de Marseille la Treille24307</v>
      </c>
      <c r="I272" s="42" t="s">
        <v>179</v>
      </c>
    </row>
    <row r="273" spans="1:9" x14ac:dyDescent="0.3">
      <c r="A273" s="41" t="s">
        <v>18</v>
      </c>
      <c r="B273" s="41" t="s">
        <v>18</v>
      </c>
      <c r="C273" s="6" t="str">
        <f t="shared" si="8"/>
        <v xml:space="preserve">  </v>
      </c>
      <c r="D273" s="41" t="s">
        <v>18</v>
      </c>
      <c r="F273" s="41" t="s">
        <v>48</v>
      </c>
      <c r="G273" s="41">
        <v>24222</v>
      </c>
      <c r="H273" s="6" t="str">
        <f t="shared" si="9"/>
        <v>Centre de Marseille la Treille24222</v>
      </c>
      <c r="I273" s="42" t="s">
        <v>179</v>
      </c>
    </row>
    <row r="274" spans="1:9" x14ac:dyDescent="0.3">
      <c r="A274" s="41" t="s">
        <v>18</v>
      </c>
      <c r="B274" s="41" t="s">
        <v>18</v>
      </c>
      <c r="C274" s="6" t="str">
        <f t="shared" si="8"/>
        <v xml:space="preserve">  </v>
      </c>
      <c r="D274" s="41" t="s">
        <v>18</v>
      </c>
      <c r="F274" s="41" t="s">
        <v>61</v>
      </c>
      <c r="G274" s="41">
        <v>23162</v>
      </c>
      <c r="H274" s="6" t="str">
        <f t="shared" si="9"/>
        <v>Centre de Toulon La Valette23162</v>
      </c>
      <c r="I274" s="42" t="s">
        <v>179</v>
      </c>
    </row>
    <row r="275" spans="1:9" x14ac:dyDescent="0.3">
      <c r="A275" s="41" t="s">
        <v>18</v>
      </c>
      <c r="B275" s="41" t="s">
        <v>18</v>
      </c>
      <c r="C275" s="6" t="str">
        <f t="shared" si="8"/>
        <v xml:space="preserve">  </v>
      </c>
      <c r="D275" s="41" t="s">
        <v>18</v>
      </c>
      <c r="F275" s="41" t="s">
        <v>61</v>
      </c>
      <c r="G275" s="41">
        <v>23187</v>
      </c>
      <c r="H275" s="6" t="str">
        <f t="shared" si="9"/>
        <v>Centre de Toulon La Valette23187</v>
      </c>
      <c r="I275" s="42" t="s">
        <v>179</v>
      </c>
    </row>
    <row r="276" spans="1:9" x14ac:dyDescent="0.3">
      <c r="A276" s="41" t="s">
        <v>18</v>
      </c>
      <c r="B276" s="41" t="s">
        <v>18</v>
      </c>
      <c r="C276" s="6" t="str">
        <f t="shared" si="8"/>
        <v xml:space="preserve">  </v>
      </c>
      <c r="D276" s="41" t="s">
        <v>18</v>
      </c>
      <c r="F276" s="41" t="s">
        <v>61</v>
      </c>
      <c r="G276" s="41">
        <v>23299</v>
      </c>
      <c r="H276" s="6" t="str">
        <f t="shared" si="9"/>
        <v>Centre de Toulon La Valette23299</v>
      </c>
      <c r="I276" s="42" t="s">
        <v>179</v>
      </c>
    </row>
    <row r="277" spans="1:9" x14ac:dyDescent="0.3">
      <c r="A277" s="41" t="s">
        <v>18</v>
      </c>
      <c r="B277" s="41" t="s">
        <v>18</v>
      </c>
      <c r="C277" s="6" t="str">
        <f t="shared" si="8"/>
        <v xml:space="preserve">  </v>
      </c>
      <c r="D277" s="41" t="s">
        <v>18</v>
      </c>
      <c r="F277" s="41" t="s">
        <v>61</v>
      </c>
      <c r="G277" s="41">
        <v>23376</v>
      </c>
      <c r="H277" s="6" t="str">
        <f t="shared" si="9"/>
        <v>Centre de Toulon La Valette23376</v>
      </c>
      <c r="I277" s="42" t="s">
        <v>179</v>
      </c>
    </row>
    <row r="278" spans="1:9" x14ac:dyDescent="0.3">
      <c r="A278" s="41" t="s">
        <v>18</v>
      </c>
      <c r="B278" s="41" t="s">
        <v>18</v>
      </c>
      <c r="C278" s="6" t="str">
        <f t="shared" si="8"/>
        <v xml:space="preserve">  </v>
      </c>
      <c r="D278" s="41" t="s">
        <v>18</v>
      </c>
      <c r="F278" s="41" t="s">
        <v>61</v>
      </c>
      <c r="G278" s="41">
        <v>23385</v>
      </c>
      <c r="H278" s="6" t="str">
        <f t="shared" si="9"/>
        <v>Centre de Toulon La Valette23385</v>
      </c>
      <c r="I278" s="42" t="s">
        <v>179</v>
      </c>
    </row>
    <row r="279" spans="1:9" x14ac:dyDescent="0.3">
      <c r="A279" s="41" t="s">
        <v>18</v>
      </c>
      <c r="B279" s="41" t="s">
        <v>18</v>
      </c>
      <c r="C279" s="6" t="str">
        <f t="shared" si="8"/>
        <v xml:space="preserve">  </v>
      </c>
      <c r="D279" s="41" t="s">
        <v>18</v>
      </c>
      <c r="F279" s="41" t="s">
        <v>61</v>
      </c>
      <c r="G279" s="41">
        <v>23266</v>
      </c>
      <c r="H279" s="6" t="str">
        <f t="shared" si="9"/>
        <v>Centre de Toulon La Valette23266</v>
      </c>
      <c r="I279" s="42" t="s">
        <v>179</v>
      </c>
    </row>
    <row r="280" spans="1:9" x14ac:dyDescent="0.3">
      <c r="A280" s="41" t="s">
        <v>18</v>
      </c>
      <c r="B280" s="41" t="s">
        <v>18</v>
      </c>
      <c r="C280" s="6" t="str">
        <f t="shared" si="8"/>
        <v xml:space="preserve">  </v>
      </c>
      <c r="D280" s="41" t="s">
        <v>18</v>
      </c>
      <c r="F280" s="41" t="s">
        <v>61</v>
      </c>
      <c r="G280" s="41">
        <v>23276</v>
      </c>
      <c r="H280" s="6" t="str">
        <f t="shared" si="9"/>
        <v>Centre de Toulon La Valette23276</v>
      </c>
      <c r="I280" s="42" t="s">
        <v>179</v>
      </c>
    </row>
    <row r="281" spans="1:9" x14ac:dyDescent="0.3">
      <c r="A281" s="41" t="s">
        <v>18</v>
      </c>
      <c r="B281" s="41" t="s">
        <v>18</v>
      </c>
      <c r="C281" s="6" t="str">
        <f t="shared" si="8"/>
        <v xml:space="preserve">  </v>
      </c>
      <c r="D281" s="41" t="s">
        <v>18</v>
      </c>
      <c r="F281" s="41" t="s">
        <v>61</v>
      </c>
      <c r="G281" s="41">
        <v>23301</v>
      </c>
      <c r="H281" s="6" t="str">
        <f t="shared" si="9"/>
        <v>Centre de Toulon La Valette23301</v>
      </c>
      <c r="I281" s="42" t="s">
        <v>179</v>
      </c>
    </row>
    <row r="282" spans="1:9" x14ac:dyDescent="0.3">
      <c r="A282" s="41" t="s">
        <v>18</v>
      </c>
      <c r="B282" s="41" t="s">
        <v>18</v>
      </c>
      <c r="C282" s="6" t="str">
        <f t="shared" si="8"/>
        <v xml:space="preserve">  </v>
      </c>
      <c r="D282" s="41" t="s">
        <v>18</v>
      </c>
      <c r="F282" s="41" t="s">
        <v>61</v>
      </c>
      <c r="G282" s="41">
        <v>24031</v>
      </c>
      <c r="H282" s="6" t="str">
        <f t="shared" si="9"/>
        <v>Centre de Toulon La Valette24031</v>
      </c>
      <c r="I282" s="42" t="s">
        <v>179</v>
      </c>
    </row>
    <row r="283" spans="1:9" x14ac:dyDescent="0.3">
      <c r="A283" s="41" t="s">
        <v>18</v>
      </c>
      <c r="B283" s="41" t="s">
        <v>18</v>
      </c>
      <c r="C283" s="6" t="str">
        <f t="shared" si="8"/>
        <v xml:space="preserve">  </v>
      </c>
      <c r="D283" s="41" t="s">
        <v>18</v>
      </c>
      <c r="F283" s="41" t="s">
        <v>61</v>
      </c>
      <c r="G283" s="41">
        <v>24034</v>
      </c>
      <c r="H283" s="6" t="str">
        <f t="shared" si="9"/>
        <v>Centre de Toulon La Valette24034</v>
      </c>
      <c r="I283" s="42" t="s">
        <v>179</v>
      </c>
    </row>
    <row r="284" spans="1:9" x14ac:dyDescent="0.3">
      <c r="A284" s="41" t="s">
        <v>18</v>
      </c>
      <c r="B284" s="41" t="s">
        <v>18</v>
      </c>
      <c r="C284" s="6" t="str">
        <f t="shared" si="8"/>
        <v xml:space="preserve">  </v>
      </c>
      <c r="D284" s="41" t="s">
        <v>18</v>
      </c>
      <c r="F284" s="41" t="s">
        <v>61</v>
      </c>
      <c r="G284" s="41">
        <v>24060</v>
      </c>
      <c r="H284" s="6" t="str">
        <f t="shared" si="9"/>
        <v>Centre de Toulon La Valette24060</v>
      </c>
      <c r="I284" s="42" t="s">
        <v>824</v>
      </c>
    </row>
    <row r="285" spans="1:9" x14ac:dyDescent="0.3">
      <c r="A285" s="41" t="s">
        <v>18</v>
      </c>
      <c r="B285" s="41" t="s">
        <v>18</v>
      </c>
      <c r="C285" s="6" t="str">
        <f t="shared" si="8"/>
        <v xml:space="preserve">  </v>
      </c>
      <c r="D285" s="41" t="s">
        <v>18</v>
      </c>
      <c r="F285" s="41" t="s">
        <v>61</v>
      </c>
      <c r="G285" s="41">
        <v>23393</v>
      </c>
      <c r="H285" s="6" t="str">
        <f t="shared" si="9"/>
        <v>Centre de Toulon La Valette23393</v>
      </c>
      <c r="I285" s="42" t="s">
        <v>179</v>
      </c>
    </row>
    <row r="286" spans="1:9" x14ac:dyDescent="0.3">
      <c r="A286" s="41" t="s">
        <v>18</v>
      </c>
      <c r="B286" s="41" t="s">
        <v>18</v>
      </c>
      <c r="C286" s="6" t="str">
        <f t="shared" si="8"/>
        <v xml:space="preserve">  </v>
      </c>
      <c r="D286" s="41" t="s">
        <v>18</v>
      </c>
      <c r="F286" s="41" t="s">
        <v>61</v>
      </c>
      <c r="G286" s="41">
        <v>24105</v>
      </c>
      <c r="H286" s="6" t="str">
        <f t="shared" si="9"/>
        <v>Centre de Toulon La Valette24105</v>
      </c>
      <c r="I286" s="42" t="s">
        <v>824</v>
      </c>
    </row>
    <row r="287" spans="1:9" x14ac:dyDescent="0.3">
      <c r="A287" s="41" t="s">
        <v>18</v>
      </c>
      <c r="B287" s="41" t="s">
        <v>18</v>
      </c>
      <c r="C287" s="6" t="str">
        <f t="shared" si="8"/>
        <v xml:space="preserve">  </v>
      </c>
      <c r="D287" s="41" t="s">
        <v>18</v>
      </c>
      <c r="F287" s="41" t="s">
        <v>61</v>
      </c>
      <c r="G287" s="41">
        <v>23398</v>
      </c>
      <c r="H287" s="6" t="str">
        <f t="shared" si="9"/>
        <v>Centre de Toulon La Valette23398</v>
      </c>
      <c r="I287" s="42" t="s">
        <v>179</v>
      </c>
    </row>
    <row r="288" spans="1:9" x14ac:dyDescent="0.3">
      <c r="A288" s="41" t="s">
        <v>18</v>
      </c>
      <c r="B288" s="41" t="s">
        <v>18</v>
      </c>
      <c r="C288" s="6" t="str">
        <f t="shared" si="8"/>
        <v xml:space="preserve">  </v>
      </c>
      <c r="D288" s="41" t="s">
        <v>18</v>
      </c>
      <c r="F288" s="41" t="s">
        <v>61</v>
      </c>
      <c r="G288" s="41">
        <v>23426</v>
      </c>
      <c r="H288" s="6" t="str">
        <f t="shared" si="9"/>
        <v>Centre de Toulon La Valette23426</v>
      </c>
      <c r="I288" s="42" t="s">
        <v>179</v>
      </c>
    </row>
    <row r="289" spans="1:9" x14ac:dyDescent="0.3">
      <c r="A289" s="41" t="s">
        <v>18</v>
      </c>
      <c r="B289" s="41" t="s">
        <v>18</v>
      </c>
      <c r="C289" s="6" t="str">
        <f t="shared" si="8"/>
        <v xml:space="preserve">  </v>
      </c>
      <c r="D289" s="41" t="s">
        <v>18</v>
      </c>
      <c r="F289" s="41" t="s">
        <v>61</v>
      </c>
      <c r="G289" s="41">
        <v>24012</v>
      </c>
      <c r="H289" s="6" t="str">
        <f t="shared" si="9"/>
        <v>Centre de Toulon La Valette24012</v>
      </c>
      <c r="I289" s="42" t="s">
        <v>179</v>
      </c>
    </row>
    <row r="290" spans="1:9" x14ac:dyDescent="0.3">
      <c r="A290" s="41" t="s">
        <v>18</v>
      </c>
      <c r="B290" s="41" t="s">
        <v>18</v>
      </c>
      <c r="C290" s="6" t="str">
        <f t="shared" si="8"/>
        <v xml:space="preserve">  </v>
      </c>
      <c r="D290" s="41" t="s">
        <v>18</v>
      </c>
      <c r="F290" s="41" t="s">
        <v>61</v>
      </c>
      <c r="G290" s="41">
        <v>24014</v>
      </c>
      <c r="H290" s="6" t="str">
        <f t="shared" si="9"/>
        <v>Centre de Toulon La Valette24014</v>
      </c>
      <c r="I290" s="42" t="s">
        <v>179</v>
      </c>
    </row>
    <row r="291" spans="1:9" x14ac:dyDescent="0.3">
      <c r="A291" s="41" t="s">
        <v>18</v>
      </c>
      <c r="B291" s="41" t="s">
        <v>18</v>
      </c>
      <c r="C291" s="6" t="str">
        <f t="shared" si="8"/>
        <v xml:space="preserve">  </v>
      </c>
      <c r="D291" s="41" t="s">
        <v>18</v>
      </c>
      <c r="F291" s="41" t="s">
        <v>61</v>
      </c>
      <c r="G291" s="41">
        <v>24018</v>
      </c>
      <c r="H291" s="6" t="str">
        <f t="shared" si="9"/>
        <v>Centre de Toulon La Valette24018</v>
      </c>
      <c r="I291" s="42" t="s">
        <v>179</v>
      </c>
    </row>
    <row r="292" spans="1:9" x14ac:dyDescent="0.3">
      <c r="A292" s="41" t="s">
        <v>18</v>
      </c>
      <c r="B292" s="41" t="s">
        <v>18</v>
      </c>
      <c r="C292" s="6" t="str">
        <f t="shared" si="8"/>
        <v xml:space="preserve">  </v>
      </c>
      <c r="D292" s="41" t="s">
        <v>18</v>
      </c>
      <c r="F292" s="41" t="s">
        <v>61</v>
      </c>
      <c r="G292" s="41">
        <v>24020</v>
      </c>
      <c r="H292" s="6" t="str">
        <f t="shared" si="9"/>
        <v>Centre de Toulon La Valette24020</v>
      </c>
      <c r="I292" s="42" t="s">
        <v>179</v>
      </c>
    </row>
    <row r="293" spans="1:9" x14ac:dyDescent="0.3">
      <c r="A293" s="41" t="s">
        <v>18</v>
      </c>
      <c r="B293" s="41" t="s">
        <v>18</v>
      </c>
      <c r="C293" s="6" t="str">
        <f t="shared" si="8"/>
        <v xml:space="preserve">  </v>
      </c>
      <c r="D293" s="41" t="s">
        <v>18</v>
      </c>
      <c r="F293" s="41" t="s">
        <v>61</v>
      </c>
      <c r="G293" s="41">
        <v>24037</v>
      </c>
      <c r="H293" s="6" t="str">
        <f t="shared" si="9"/>
        <v>Centre de Toulon La Valette24037</v>
      </c>
      <c r="I293" s="42" t="s">
        <v>179</v>
      </c>
    </row>
    <row r="294" spans="1:9" x14ac:dyDescent="0.3">
      <c r="A294" s="41" t="s">
        <v>18</v>
      </c>
      <c r="B294" s="41" t="s">
        <v>18</v>
      </c>
      <c r="C294" s="6" t="str">
        <f t="shared" si="8"/>
        <v xml:space="preserve">  </v>
      </c>
      <c r="D294" s="41" t="s">
        <v>18</v>
      </c>
      <c r="F294" s="41" t="s">
        <v>61</v>
      </c>
      <c r="G294" s="41">
        <v>24065</v>
      </c>
      <c r="H294" s="6" t="str">
        <f t="shared" si="9"/>
        <v>Centre de Toulon La Valette24065</v>
      </c>
      <c r="I294" s="42" t="s">
        <v>825</v>
      </c>
    </row>
    <row r="295" spans="1:9" x14ac:dyDescent="0.3">
      <c r="A295" s="41" t="s">
        <v>18</v>
      </c>
      <c r="B295" s="41" t="s">
        <v>18</v>
      </c>
      <c r="C295" s="6" t="str">
        <f t="shared" si="8"/>
        <v xml:space="preserve">  </v>
      </c>
      <c r="D295" s="41" t="s">
        <v>18</v>
      </c>
      <c r="F295" s="41" t="s">
        <v>61</v>
      </c>
      <c r="G295" s="41">
        <v>23402</v>
      </c>
      <c r="H295" s="6" t="str">
        <f t="shared" si="9"/>
        <v>Centre de Toulon La Valette23402</v>
      </c>
      <c r="I295" s="42" t="s">
        <v>824</v>
      </c>
    </row>
    <row r="296" spans="1:9" x14ac:dyDescent="0.3">
      <c r="A296" s="41" t="s">
        <v>18</v>
      </c>
      <c r="B296" s="41" t="s">
        <v>18</v>
      </c>
      <c r="C296" s="6" t="str">
        <f t="shared" si="8"/>
        <v xml:space="preserve">  </v>
      </c>
      <c r="D296" s="41" t="s">
        <v>18</v>
      </c>
      <c r="F296" s="41" t="s">
        <v>61</v>
      </c>
      <c r="G296" s="41">
        <v>23168</v>
      </c>
      <c r="H296" s="6" t="str">
        <f t="shared" si="9"/>
        <v>Centre de Toulon La Valette23168</v>
      </c>
      <c r="I296" s="42" t="s">
        <v>179</v>
      </c>
    </row>
    <row r="297" spans="1:9" x14ac:dyDescent="0.3">
      <c r="A297" s="41" t="s">
        <v>18</v>
      </c>
      <c r="B297" s="41" t="s">
        <v>18</v>
      </c>
      <c r="C297" s="6" t="str">
        <f t="shared" si="8"/>
        <v xml:space="preserve">  </v>
      </c>
      <c r="D297" s="41" t="s">
        <v>18</v>
      </c>
      <c r="F297" s="41" t="s">
        <v>61</v>
      </c>
      <c r="G297" s="41">
        <v>23377</v>
      </c>
      <c r="H297" s="6" t="str">
        <f t="shared" si="9"/>
        <v>Centre de Toulon La Valette23377</v>
      </c>
      <c r="I297" s="42" t="s">
        <v>179</v>
      </c>
    </row>
    <row r="298" spans="1:9" x14ac:dyDescent="0.3">
      <c r="A298" s="41" t="s">
        <v>18</v>
      </c>
      <c r="B298" s="41" t="s">
        <v>18</v>
      </c>
      <c r="C298" s="6" t="str">
        <f t="shared" si="8"/>
        <v xml:space="preserve">  </v>
      </c>
      <c r="D298" s="41" t="s">
        <v>18</v>
      </c>
      <c r="F298" s="41" t="s">
        <v>61</v>
      </c>
      <c r="G298" s="41">
        <v>23386</v>
      </c>
      <c r="H298" s="6" t="str">
        <f t="shared" si="9"/>
        <v>Centre de Toulon La Valette23386</v>
      </c>
      <c r="I298" s="42" t="s">
        <v>179</v>
      </c>
    </row>
    <row r="299" spans="1:9" x14ac:dyDescent="0.3">
      <c r="A299" s="41" t="s">
        <v>18</v>
      </c>
      <c r="B299" s="41" t="s">
        <v>18</v>
      </c>
      <c r="C299" s="6" t="str">
        <f t="shared" si="8"/>
        <v xml:space="preserve">  </v>
      </c>
      <c r="D299" s="41" t="s">
        <v>18</v>
      </c>
      <c r="F299" s="41" t="s">
        <v>61</v>
      </c>
      <c r="G299" s="41">
        <v>23223</v>
      </c>
      <c r="H299" s="6" t="str">
        <f t="shared" si="9"/>
        <v>Centre de Toulon La Valette23223</v>
      </c>
      <c r="I299" s="42" t="s">
        <v>179</v>
      </c>
    </row>
    <row r="300" spans="1:9" x14ac:dyDescent="0.3">
      <c r="A300" s="41" t="s">
        <v>18</v>
      </c>
      <c r="B300" s="41" t="s">
        <v>18</v>
      </c>
      <c r="C300" s="6" t="str">
        <f t="shared" si="8"/>
        <v xml:space="preserve">  </v>
      </c>
      <c r="D300" s="41" t="s">
        <v>18</v>
      </c>
      <c r="F300" s="41" t="s">
        <v>61</v>
      </c>
      <c r="G300" s="41">
        <v>23226</v>
      </c>
      <c r="H300" s="6" t="str">
        <f t="shared" si="9"/>
        <v>Centre de Toulon La Valette23226</v>
      </c>
      <c r="I300" s="42" t="s">
        <v>179</v>
      </c>
    </row>
    <row r="301" spans="1:9" x14ac:dyDescent="0.3">
      <c r="A301" s="41" t="s">
        <v>18</v>
      </c>
      <c r="B301" s="41" t="s">
        <v>18</v>
      </c>
      <c r="C301" s="6" t="str">
        <f t="shared" si="8"/>
        <v xml:space="preserve">  </v>
      </c>
      <c r="D301" s="41" t="s">
        <v>18</v>
      </c>
      <c r="F301" s="41" t="s">
        <v>61</v>
      </c>
      <c r="G301" s="41">
        <v>24032</v>
      </c>
      <c r="H301" s="6" t="str">
        <f t="shared" si="9"/>
        <v>Centre de Toulon La Valette24032</v>
      </c>
      <c r="I301" s="42" t="s">
        <v>179</v>
      </c>
    </row>
    <row r="302" spans="1:9" x14ac:dyDescent="0.3">
      <c r="A302" s="41" t="s">
        <v>18</v>
      </c>
      <c r="B302" s="41" t="s">
        <v>18</v>
      </c>
      <c r="C302" s="6" t="str">
        <f t="shared" si="8"/>
        <v xml:space="preserve">  </v>
      </c>
      <c r="D302" s="41" t="s">
        <v>18</v>
      </c>
      <c r="F302" s="41" t="s">
        <v>61</v>
      </c>
      <c r="G302" s="41">
        <v>23015</v>
      </c>
      <c r="H302" s="6" t="str">
        <f t="shared" si="9"/>
        <v>Centre de Toulon La Valette23015</v>
      </c>
      <c r="I302" s="42" t="s">
        <v>179</v>
      </c>
    </row>
    <row r="303" spans="1:9" x14ac:dyDescent="0.3">
      <c r="A303" s="41" t="s">
        <v>18</v>
      </c>
      <c r="B303" s="41" t="s">
        <v>18</v>
      </c>
      <c r="C303" s="6" t="str">
        <f t="shared" si="8"/>
        <v xml:space="preserve">  </v>
      </c>
      <c r="D303" s="41" t="s">
        <v>18</v>
      </c>
      <c r="F303" s="41" t="s">
        <v>61</v>
      </c>
      <c r="G303" s="41">
        <v>23028</v>
      </c>
      <c r="H303" s="6" t="str">
        <f t="shared" si="9"/>
        <v>Centre de Toulon La Valette23028</v>
      </c>
      <c r="I303" s="42" t="s">
        <v>179</v>
      </c>
    </row>
    <row r="304" spans="1:9" x14ac:dyDescent="0.3">
      <c r="A304" s="41" t="s">
        <v>18</v>
      </c>
      <c r="B304" s="41" t="s">
        <v>18</v>
      </c>
      <c r="C304" s="6" t="str">
        <f t="shared" si="8"/>
        <v xml:space="preserve">  </v>
      </c>
      <c r="D304" s="41" t="s">
        <v>18</v>
      </c>
      <c r="F304" s="41" t="s">
        <v>61</v>
      </c>
      <c r="G304" s="41">
        <v>23394</v>
      </c>
      <c r="H304" s="6" t="str">
        <f t="shared" si="9"/>
        <v>Centre de Toulon La Valette23394</v>
      </c>
      <c r="I304" s="42" t="s">
        <v>179</v>
      </c>
    </row>
    <row r="305" spans="1:9" x14ac:dyDescent="0.3">
      <c r="A305" s="41" t="s">
        <v>18</v>
      </c>
      <c r="B305" s="41" t="s">
        <v>18</v>
      </c>
      <c r="C305" s="6" t="str">
        <f t="shared" si="8"/>
        <v xml:space="preserve">  </v>
      </c>
      <c r="D305" s="41" t="s">
        <v>18</v>
      </c>
      <c r="F305" s="41" t="s">
        <v>61</v>
      </c>
      <c r="G305" s="41">
        <v>24050</v>
      </c>
      <c r="H305" s="6" t="str">
        <f t="shared" si="9"/>
        <v>Centre de Toulon La Valette24050</v>
      </c>
      <c r="I305" s="42" t="s">
        <v>179</v>
      </c>
    </row>
    <row r="306" spans="1:9" x14ac:dyDescent="0.3">
      <c r="A306" s="41" t="s">
        <v>18</v>
      </c>
      <c r="B306" s="41" t="s">
        <v>18</v>
      </c>
      <c r="C306" s="6" t="str">
        <f t="shared" si="8"/>
        <v xml:space="preserve">  </v>
      </c>
      <c r="D306" s="41" t="s">
        <v>18</v>
      </c>
      <c r="F306" s="41" t="s">
        <v>61</v>
      </c>
      <c r="G306" s="41">
        <v>23159</v>
      </c>
      <c r="H306" s="6" t="str">
        <f t="shared" si="9"/>
        <v>Centre de Toulon La Valette23159</v>
      </c>
      <c r="I306" s="42" t="s">
        <v>179</v>
      </c>
    </row>
    <row r="307" spans="1:9" x14ac:dyDescent="0.3">
      <c r="A307" s="41" t="s">
        <v>18</v>
      </c>
      <c r="B307" s="41" t="s">
        <v>18</v>
      </c>
      <c r="C307" s="6" t="str">
        <f t="shared" si="8"/>
        <v xml:space="preserve">  </v>
      </c>
      <c r="D307" s="41" t="s">
        <v>18</v>
      </c>
      <c r="F307" s="41" t="s">
        <v>61</v>
      </c>
      <c r="G307" s="41">
        <v>24036</v>
      </c>
      <c r="H307" s="6" t="str">
        <f t="shared" si="9"/>
        <v>Centre de Toulon La Valette24036</v>
      </c>
      <c r="I307" s="42" t="s">
        <v>179</v>
      </c>
    </row>
    <row r="308" spans="1:9" x14ac:dyDescent="0.3">
      <c r="A308" s="41" t="s">
        <v>18</v>
      </c>
      <c r="B308" s="41" t="s">
        <v>18</v>
      </c>
      <c r="C308" s="6" t="str">
        <f t="shared" si="8"/>
        <v xml:space="preserve">  </v>
      </c>
      <c r="D308" s="41" t="s">
        <v>18</v>
      </c>
      <c r="F308" s="41" t="s">
        <v>61</v>
      </c>
      <c r="G308" s="41">
        <v>23378</v>
      </c>
      <c r="H308" s="6" t="str">
        <f t="shared" si="9"/>
        <v>Centre de Toulon La Valette23378</v>
      </c>
      <c r="I308" s="42" t="s">
        <v>179</v>
      </c>
    </row>
    <row r="309" spans="1:9" x14ac:dyDescent="0.3">
      <c r="A309" s="41" t="s">
        <v>18</v>
      </c>
      <c r="B309" s="41" t="s">
        <v>18</v>
      </c>
      <c r="C309" s="6" t="str">
        <f t="shared" si="8"/>
        <v xml:space="preserve">  </v>
      </c>
      <c r="D309" s="41" t="s">
        <v>18</v>
      </c>
      <c r="F309" s="41" t="s">
        <v>61</v>
      </c>
      <c r="G309" s="41">
        <v>23387</v>
      </c>
      <c r="H309" s="6" t="str">
        <f t="shared" si="9"/>
        <v>Centre de Toulon La Valette23387</v>
      </c>
      <c r="I309" s="42" t="s">
        <v>179</v>
      </c>
    </row>
    <row r="310" spans="1:9" x14ac:dyDescent="0.3">
      <c r="A310" s="41" t="s">
        <v>18</v>
      </c>
      <c r="B310" s="41" t="s">
        <v>18</v>
      </c>
      <c r="C310" s="6" t="str">
        <f t="shared" si="8"/>
        <v xml:space="preserve">  </v>
      </c>
      <c r="D310" s="41" t="s">
        <v>18</v>
      </c>
      <c r="F310" s="41" t="s">
        <v>61</v>
      </c>
      <c r="G310" s="41">
        <v>23395</v>
      </c>
      <c r="H310" s="6" t="str">
        <f t="shared" si="9"/>
        <v>Centre de Toulon La Valette23395</v>
      </c>
      <c r="I310" s="42" t="s">
        <v>179</v>
      </c>
    </row>
    <row r="311" spans="1:9" x14ac:dyDescent="0.3">
      <c r="A311" s="41" t="s">
        <v>18</v>
      </c>
      <c r="B311" s="41" t="s">
        <v>18</v>
      </c>
      <c r="C311" s="6" t="str">
        <f t="shared" si="8"/>
        <v xml:space="preserve">  </v>
      </c>
      <c r="D311" s="41" t="s">
        <v>18</v>
      </c>
      <c r="F311" s="41" t="s">
        <v>61</v>
      </c>
      <c r="G311" s="41">
        <v>24042</v>
      </c>
      <c r="H311" s="6" t="str">
        <f t="shared" si="9"/>
        <v>Centre de Toulon La Valette24042</v>
      </c>
      <c r="I311" s="42" t="s">
        <v>179</v>
      </c>
    </row>
    <row r="312" spans="1:9" x14ac:dyDescent="0.3">
      <c r="A312" s="41" t="s">
        <v>18</v>
      </c>
      <c r="B312" s="41" t="s">
        <v>18</v>
      </c>
      <c r="C312" s="6" t="str">
        <f t="shared" si="8"/>
        <v xml:space="preserve">  </v>
      </c>
      <c r="D312" s="41" t="s">
        <v>18</v>
      </c>
      <c r="F312" s="41" t="s">
        <v>61</v>
      </c>
      <c r="G312" s="41">
        <v>24070</v>
      </c>
      <c r="H312" s="6" t="str">
        <f t="shared" si="9"/>
        <v>Centre de Toulon La Valette24070</v>
      </c>
      <c r="I312" s="42" t="s">
        <v>179</v>
      </c>
    </row>
    <row r="313" spans="1:9" x14ac:dyDescent="0.3">
      <c r="A313" s="41" t="s">
        <v>18</v>
      </c>
      <c r="B313" s="41" t="s">
        <v>18</v>
      </c>
      <c r="C313" s="6" t="str">
        <f t="shared" si="8"/>
        <v xml:space="preserve">  </v>
      </c>
      <c r="D313" s="41" t="s">
        <v>18</v>
      </c>
      <c r="F313" s="41" t="s">
        <v>61</v>
      </c>
      <c r="G313" s="41">
        <v>24063</v>
      </c>
      <c r="H313" s="6" t="str">
        <f t="shared" si="9"/>
        <v>Centre de Toulon La Valette24063</v>
      </c>
      <c r="I313" s="42" t="s">
        <v>826</v>
      </c>
    </row>
    <row r="314" spans="1:9" x14ac:dyDescent="0.3">
      <c r="A314" s="41" t="s">
        <v>18</v>
      </c>
      <c r="B314" s="41" t="s">
        <v>18</v>
      </c>
      <c r="C314" s="6" t="str">
        <f t="shared" si="8"/>
        <v xml:space="preserve">  </v>
      </c>
      <c r="D314" s="41" t="s">
        <v>18</v>
      </c>
      <c r="F314" s="41" t="s">
        <v>48</v>
      </c>
      <c r="G314" s="41">
        <v>23196</v>
      </c>
      <c r="H314" s="6" t="str">
        <f t="shared" si="9"/>
        <v>Centre de Marseille la Treille23196</v>
      </c>
      <c r="I314" s="41" t="s">
        <v>237</v>
      </c>
    </row>
    <row r="315" spans="1:9" x14ac:dyDescent="0.3">
      <c r="A315" s="41" t="s">
        <v>18</v>
      </c>
      <c r="B315" s="41" t="s">
        <v>18</v>
      </c>
      <c r="C315" s="6" t="str">
        <f t="shared" si="8"/>
        <v xml:space="preserve">  </v>
      </c>
      <c r="D315" s="41" t="s">
        <v>18</v>
      </c>
      <c r="F315" s="41" t="s">
        <v>48</v>
      </c>
      <c r="G315" s="41">
        <v>23242</v>
      </c>
      <c r="H315" s="6" t="str">
        <f t="shared" si="9"/>
        <v>Centre de Marseille la Treille23242</v>
      </c>
      <c r="I315" s="41" t="s">
        <v>237</v>
      </c>
    </row>
    <row r="316" spans="1:9" x14ac:dyDescent="0.3">
      <c r="A316" s="41" t="s">
        <v>18</v>
      </c>
      <c r="B316" s="41" t="s">
        <v>18</v>
      </c>
      <c r="C316" s="6" t="str">
        <f t="shared" si="8"/>
        <v xml:space="preserve">  </v>
      </c>
      <c r="D316" s="41" t="s">
        <v>18</v>
      </c>
      <c r="F316" s="41" t="s">
        <v>48</v>
      </c>
      <c r="G316" s="41">
        <v>23351</v>
      </c>
      <c r="H316" s="6" t="str">
        <f t="shared" si="9"/>
        <v>Centre de Marseille la Treille23351</v>
      </c>
      <c r="I316" s="41" t="s">
        <v>237</v>
      </c>
    </row>
    <row r="317" spans="1:9" x14ac:dyDescent="0.3">
      <c r="A317" s="41" t="s">
        <v>18</v>
      </c>
      <c r="B317" s="41" t="s">
        <v>18</v>
      </c>
      <c r="C317" s="6" t="str">
        <f t="shared" si="8"/>
        <v xml:space="preserve">  </v>
      </c>
      <c r="D317" s="41" t="s">
        <v>18</v>
      </c>
      <c r="F317" s="41" t="s">
        <v>48</v>
      </c>
      <c r="G317" s="41">
        <v>22770</v>
      </c>
      <c r="H317" s="6" t="str">
        <f t="shared" si="9"/>
        <v>Centre de Marseille la Treille22770</v>
      </c>
      <c r="I317" s="41" t="s">
        <v>285</v>
      </c>
    </row>
    <row r="318" spans="1:9" x14ac:dyDescent="0.3">
      <c r="A318" s="41" t="s">
        <v>18</v>
      </c>
      <c r="B318" s="41" t="s">
        <v>18</v>
      </c>
      <c r="C318" s="6" t="str">
        <f t="shared" si="8"/>
        <v xml:space="preserve">  </v>
      </c>
      <c r="D318" s="41" t="s">
        <v>18</v>
      </c>
      <c r="F318" s="41" t="s">
        <v>48</v>
      </c>
      <c r="G318" s="41">
        <v>22771</v>
      </c>
      <c r="H318" s="6" t="str">
        <f t="shared" si="9"/>
        <v>Centre de Marseille la Treille22771</v>
      </c>
      <c r="I318" s="41" t="s">
        <v>285</v>
      </c>
    </row>
    <row r="319" spans="1:9" x14ac:dyDescent="0.3">
      <c r="A319" s="41" t="s">
        <v>18</v>
      </c>
      <c r="B319" s="41" t="s">
        <v>18</v>
      </c>
      <c r="C319" s="6" t="str">
        <f t="shared" si="8"/>
        <v xml:space="preserve">  </v>
      </c>
      <c r="D319" s="41" t="s">
        <v>18</v>
      </c>
      <c r="F319" s="41" t="s">
        <v>48</v>
      </c>
      <c r="G319" s="41">
        <v>22772</v>
      </c>
      <c r="H319" s="6" t="str">
        <f t="shared" si="9"/>
        <v>Centre de Marseille la Treille22772</v>
      </c>
      <c r="I319" s="41" t="s">
        <v>285</v>
      </c>
    </row>
    <row r="320" spans="1:9" x14ac:dyDescent="0.3">
      <c r="A320" s="41" t="s">
        <v>18</v>
      </c>
      <c r="B320" s="41" t="s">
        <v>18</v>
      </c>
      <c r="C320" s="6" t="str">
        <f t="shared" si="8"/>
        <v xml:space="preserve">  </v>
      </c>
      <c r="D320" s="41" t="s">
        <v>18</v>
      </c>
      <c r="F320" s="41" t="s">
        <v>48</v>
      </c>
      <c r="G320" s="41">
        <v>23177</v>
      </c>
      <c r="H320" s="6" t="str">
        <f t="shared" si="9"/>
        <v>Centre de Marseille la Treille23177</v>
      </c>
      <c r="I320" s="41" t="s">
        <v>287</v>
      </c>
    </row>
    <row r="321" spans="1:9" x14ac:dyDescent="0.3">
      <c r="A321" s="41" t="s">
        <v>18</v>
      </c>
      <c r="B321" s="41" t="s">
        <v>18</v>
      </c>
      <c r="C321" s="6" t="str">
        <f t="shared" si="8"/>
        <v xml:space="preserve">  </v>
      </c>
      <c r="D321" s="41" t="s">
        <v>18</v>
      </c>
      <c r="F321" s="41" t="s">
        <v>48</v>
      </c>
      <c r="G321" s="41">
        <v>24284</v>
      </c>
      <c r="H321" s="6" t="str">
        <f t="shared" si="9"/>
        <v>Centre de Marseille la Treille24284</v>
      </c>
      <c r="I321" s="41" t="s">
        <v>827</v>
      </c>
    </row>
    <row r="322" spans="1:9" x14ac:dyDescent="0.3">
      <c r="A322" s="41" t="s">
        <v>18</v>
      </c>
      <c r="B322" s="41" t="s">
        <v>18</v>
      </c>
      <c r="C322" s="6" t="str">
        <f t="shared" ref="C322:C341" si="10">+A322&amp;B322</f>
        <v xml:space="preserve">  </v>
      </c>
      <c r="D322" s="41" t="s">
        <v>18</v>
      </c>
      <c r="F322" s="41" t="s">
        <v>48</v>
      </c>
      <c r="G322" s="41">
        <v>22773</v>
      </c>
      <c r="H322" s="6" t="str">
        <f t="shared" si="9"/>
        <v>Centre de Marseille la Treille22773</v>
      </c>
      <c r="I322" s="41" t="s">
        <v>285</v>
      </c>
    </row>
    <row r="323" spans="1:9" x14ac:dyDescent="0.3">
      <c r="A323" s="41" t="s">
        <v>18</v>
      </c>
      <c r="B323" s="41" t="s">
        <v>18</v>
      </c>
      <c r="C323" s="6" t="str">
        <f t="shared" si="10"/>
        <v xml:space="preserve">  </v>
      </c>
      <c r="D323" s="41" t="s">
        <v>18</v>
      </c>
      <c r="F323" s="41" t="s">
        <v>48</v>
      </c>
      <c r="G323" s="41">
        <v>22774</v>
      </c>
      <c r="H323" s="6" t="str">
        <f t="shared" ref="H323:H341" si="11">+F323&amp;G323</f>
        <v>Centre de Marseille la Treille22774</v>
      </c>
      <c r="I323" s="41" t="s">
        <v>285</v>
      </c>
    </row>
    <row r="324" spans="1:9" x14ac:dyDescent="0.3">
      <c r="A324" s="41" t="s">
        <v>18</v>
      </c>
      <c r="B324" s="41" t="s">
        <v>18</v>
      </c>
      <c r="C324" s="6" t="str">
        <f t="shared" si="10"/>
        <v xml:space="preserve">  </v>
      </c>
      <c r="D324" s="41" t="s">
        <v>18</v>
      </c>
      <c r="F324" s="41" t="s">
        <v>48</v>
      </c>
      <c r="G324" s="41">
        <v>22775</v>
      </c>
      <c r="H324" s="6" t="str">
        <f t="shared" si="11"/>
        <v>Centre de Marseille la Treille22775</v>
      </c>
      <c r="I324" s="41" t="s">
        <v>285</v>
      </c>
    </row>
    <row r="325" spans="1:9" x14ac:dyDescent="0.3">
      <c r="A325" s="41" t="s">
        <v>18</v>
      </c>
      <c r="B325" s="41" t="s">
        <v>18</v>
      </c>
      <c r="C325" s="6" t="str">
        <f t="shared" si="10"/>
        <v xml:space="preserve">  </v>
      </c>
      <c r="D325" s="41" t="s">
        <v>18</v>
      </c>
      <c r="F325" s="41" t="s">
        <v>48</v>
      </c>
      <c r="G325" s="41">
        <v>24285</v>
      </c>
      <c r="H325" s="6" t="str">
        <f t="shared" si="11"/>
        <v>Centre de Marseille la Treille24285</v>
      </c>
      <c r="I325" s="41" t="s">
        <v>827</v>
      </c>
    </row>
    <row r="326" spans="1:9" x14ac:dyDescent="0.3">
      <c r="A326" s="41" t="s">
        <v>18</v>
      </c>
      <c r="B326" s="41" t="s">
        <v>18</v>
      </c>
      <c r="C326" s="6" t="str">
        <f t="shared" si="10"/>
        <v xml:space="preserve">  </v>
      </c>
      <c r="D326" s="41" t="s">
        <v>18</v>
      </c>
      <c r="F326" s="41" t="s">
        <v>48</v>
      </c>
      <c r="G326" s="41">
        <v>22776</v>
      </c>
      <c r="H326" s="6" t="str">
        <f t="shared" si="11"/>
        <v>Centre de Marseille la Treille22776</v>
      </c>
      <c r="I326" s="41" t="s">
        <v>285</v>
      </c>
    </row>
    <row r="327" spans="1:9" x14ac:dyDescent="0.3">
      <c r="A327" s="41" t="s">
        <v>18</v>
      </c>
      <c r="B327" s="41" t="s">
        <v>18</v>
      </c>
      <c r="C327" s="6" t="str">
        <f t="shared" si="10"/>
        <v xml:space="preserve">  </v>
      </c>
      <c r="D327" s="41" t="s">
        <v>18</v>
      </c>
      <c r="F327" s="41" t="s">
        <v>48</v>
      </c>
      <c r="G327" s="41">
        <v>24274</v>
      </c>
      <c r="H327" s="6" t="str">
        <f t="shared" si="11"/>
        <v>Centre de Marseille la Treille24274</v>
      </c>
      <c r="I327" s="41" t="s">
        <v>288</v>
      </c>
    </row>
    <row r="328" spans="1:9" x14ac:dyDescent="0.3">
      <c r="A328" s="41" t="s">
        <v>18</v>
      </c>
      <c r="B328" s="41" t="s">
        <v>18</v>
      </c>
      <c r="C328" s="6" t="str">
        <f t="shared" si="10"/>
        <v xml:space="preserve">  </v>
      </c>
      <c r="D328" s="41" t="s">
        <v>18</v>
      </c>
      <c r="F328" s="41" t="s">
        <v>48</v>
      </c>
      <c r="G328" s="41">
        <v>22777</v>
      </c>
      <c r="H328" s="6" t="str">
        <f t="shared" si="11"/>
        <v>Centre de Marseille la Treille22777</v>
      </c>
      <c r="I328" s="41" t="s">
        <v>285</v>
      </c>
    </row>
    <row r="329" spans="1:9" x14ac:dyDescent="0.3">
      <c r="A329" s="41" t="s">
        <v>18</v>
      </c>
      <c r="B329" s="41" t="s">
        <v>18</v>
      </c>
      <c r="C329" s="6" t="str">
        <f t="shared" si="10"/>
        <v xml:space="preserve">  </v>
      </c>
      <c r="D329" s="41" t="s">
        <v>18</v>
      </c>
      <c r="F329" s="41" t="s">
        <v>48</v>
      </c>
      <c r="G329" s="41">
        <v>24218</v>
      </c>
      <c r="H329" s="6" t="str">
        <f t="shared" si="11"/>
        <v>Centre de Marseille la Treille24218</v>
      </c>
      <c r="I329" s="41" t="s">
        <v>282</v>
      </c>
    </row>
    <row r="330" spans="1:9" x14ac:dyDescent="0.3">
      <c r="A330" s="41" t="s">
        <v>18</v>
      </c>
      <c r="B330" s="41" t="s">
        <v>18</v>
      </c>
      <c r="C330" s="6" t="str">
        <f t="shared" si="10"/>
        <v xml:space="preserve">  </v>
      </c>
      <c r="D330" s="41" t="s">
        <v>18</v>
      </c>
      <c r="F330" s="41" t="s">
        <v>48</v>
      </c>
      <c r="G330" s="41">
        <v>24313</v>
      </c>
      <c r="H330" s="6" t="str">
        <f t="shared" si="11"/>
        <v>Centre de Marseille la Treille24313</v>
      </c>
      <c r="I330" s="41" t="s">
        <v>282</v>
      </c>
    </row>
    <row r="331" spans="1:9" x14ac:dyDescent="0.3">
      <c r="A331" s="41" t="s">
        <v>18</v>
      </c>
      <c r="B331" s="41" t="s">
        <v>18</v>
      </c>
      <c r="C331" s="6" t="str">
        <f t="shared" si="10"/>
        <v xml:space="preserve">  </v>
      </c>
      <c r="D331" s="41" t="s">
        <v>18</v>
      </c>
      <c r="F331" s="41" t="s">
        <v>48</v>
      </c>
      <c r="G331" s="41">
        <v>24308</v>
      </c>
      <c r="H331" s="6" t="str">
        <f t="shared" si="11"/>
        <v>Centre de Marseille la Treille24308</v>
      </c>
      <c r="I331" s="41" t="s">
        <v>282</v>
      </c>
    </row>
    <row r="332" spans="1:9" x14ac:dyDescent="0.3">
      <c r="A332" s="41" t="s">
        <v>18</v>
      </c>
      <c r="B332" s="41" t="s">
        <v>18</v>
      </c>
      <c r="C332" s="6" t="str">
        <f t="shared" si="10"/>
        <v xml:space="preserve">  </v>
      </c>
      <c r="D332" s="41" t="s">
        <v>18</v>
      </c>
      <c r="F332" s="41" t="s">
        <v>48</v>
      </c>
      <c r="G332" s="41">
        <v>24279</v>
      </c>
      <c r="H332" s="6" t="str">
        <f t="shared" si="11"/>
        <v>Centre de Marseille la Treille24279</v>
      </c>
      <c r="I332" s="41" t="s">
        <v>282</v>
      </c>
    </row>
    <row r="333" spans="1:9" x14ac:dyDescent="0.3">
      <c r="A333" s="41" t="s">
        <v>18</v>
      </c>
      <c r="B333" s="41" t="s">
        <v>18</v>
      </c>
      <c r="C333" s="6" t="str">
        <f t="shared" si="10"/>
        <v xml:space="preserve">  </v>
      </c>
      <c r="D333" s="41" t="s">
        <v>18</v>
      </c>
      <c r="F333" s="41" t="s">
        <v>48</v>
      </c>
      <c r="G333" s="41">
        <v>24294</v>
      </c>
      <c r="H333" s="6" t="str">
        <f t="shared" si="11"/>
        <v>Centre de Marseille la Treille24294</v>
      </c>
      <c r="I333" s="41" t="s">
        <v>286</v>
      </c>
    </row>
    <row r="334" spans="1:9" x14ac:dyDescent="0.3">
      <c r="A334" s="41" t="s">
        <v>18</v>
      </c>
      <c r="B334" s="41" t="s">
        <v>18</v>
      </c>
      <c r="C334" s="6" t="str">
        <f t="shared" si="10"/>
        <v xml:space="preserve">  </v>
      </c>
      <c r="D334" s="41" t="s">
        <v>18</v>
      </c>
      <c r="F334" s="41" t="s">
        <v>48</v>
      </c>
      <c r="G334" s="41">
        <v>24297</v>
      </c>
      <c r="H334" s="6" t="str">
        <f t="shared" si="11"/>
        <v>Centre de Marseille la Treille24297</v>
      </c>
      <c r="I334" s="41" t="s">
        <v>282</v>
      </c>
    </row>
    <row r="335" spans="1:9" x14ac:dyDescent="0.3">
      <c r="A335" s="41" t="s">
        <v>18</v>
      </c>
      <c r="B335" s="41" t="s">
        <v>18</v>
      </c>
      <c r="C335" s="6" t="str">
        <f t="shared" si="10"/>
        <v xml:space="preserve">  </v>
      </c>
      <c r="D335" s="41" t="s">
        <v>18</v>
      </c>
      <c r="F335" s="41" t="s">
        <v>61</v>
      </c>
      <c r="G335" s="41">
        <v>23186</v>
      </c>
      <c r="H335" s="6" t="str">
        <f t="shared" si="11"/>
        <v>Centre de Toulon La Valette23186</v>
      </c>
      <c r="I335" s="41" t="s">
        <v>237</v>
      </c>
    </row>
    <row r="336" spans="1:9" x14ac:dyDescent="0.3">
      <c r="A336" s="41" t="s">
        <v>18</v>
      </c>
      <c r="B336" s="41" t="s">
        <v>18</v>
      </c>
      <c r="C336" s="6" t="str">
        <f t="shared" si="10"/>
        <v xml:space="preserve">  </v>
      </c>
      <c r="D336" s="41" t="s">
        <v>18</v>
      </c>
      <c r="F336" s="41" t="s">
        <v>61</v>
      </c>
      <c r="G336" s="41">
        <v>23101</v>
      </c>
      <c r="H336" s="6" t="str">
        <f t="shared" si="11"/>
        <v>Centre de Toulon La Valette23101</v>
      </c>
      <c r="I336" s="41" t="s">
        <v>265</v>
      </c>
    </row>
    <row r="337" spans="1:9" x14ac:dyDescent="0.3">
      <c r="A337" s="41" t="s">
        <v>18</v>
      </c>
      <c r="B337" s="41" t="s">
        <v>18</v>
      </c>
      <c r="C337" s="6" t="str">
        <f t="shared" si="10"/>
        <v xml:space="preserve">  </v>
      </c>
      <c r="D337" s="41" t="s">
        <v>18</v>
      </c>
      <c r="F337" s="41" t="s">
        <v>61</v>
      </c>
      <c r="G337" s="41">
        <v>23207</v>
      </c>
      <c r="H337" s="6" t="str">
        <f t="shared" si="11"/>
        <v>Centre de Toulon La Valette23207</v>
      </c>
      <c r="I337" s="41" t="s">
        <v>285</v>
      </c>
    </row>
    <row r="338" spans="1:9" x14ac:dyDescent="0.3">
      <c r="A338" s="41" t="s">
        <v>18</v>
      </c>
      <c r="B338" s="41" t="s">
        <v>18</v>
      </c>
      <c r="C338" s="6" t="str">
        <f t="shared" si="10"/>
        <v xml:space="preserve">  </v>
      </c>
      <c r="D338" s="41" t="s">
        <v>18</v>
      </c>
      <c r="F338" s="41" t="s">
        <v>61</v>
      </c>
      <c r="G338" s="41">
        <v>23215</v>
      </c>
      <c r="H338" s="6" t="str">
        <f t="shared" si="11"/>
        <v>Centre de Toulon La Valette23215</v>
      </c>
      <c r="I338" s="41" t="s">
        <v>828</v>
      </c>
    </row>
    <row r="339" spans="1:9" x14ac:dyDescent="0.3">
      <c r="A339" s="41" t="s">
        <v>18</v>
      </c>
      <c r="B339" s="41" t="s">
        <v>18</v>
      </c>
      <c r="C339" s="6" t="str">
        <f t="shared" si="10"/>
        <v xml:space="preserve">  </v>
      </c>
      <c r="D339" s="41" t="s">
        <v>18</v>
      </c>
      <c r="F339" s="41" t="s">
        <v>61</v>
      </c>
      <c r="G339" s="41">
        <v>24045</v>
      </c>
      <c r="H339" s="6" t="str">
        <f t="shared" si="11"/>
        <v>Centre de Toulon La Valette24045</v>
      </c>
      <c r="I339" s="41" t="s">
        <v>289</v>
      </c>
    </row>
    <row r="340" spans="1:9" x14ac:dyDescent="0.3">
      <c r="A340" s="41" t="s">
        <v>18</v>
      </c>
      <c r="B340" s="41" t="s">
        <v>18</v>
      </c>
      <c r="C340" s="6" t="str">
        <f t="shared" si="10"/>
        <v xml:space="preserve">  </v>
      </c>
      <c r="D340" s="41" t="s">
        <v>18</v>
      </c>
      <c r="F340" s="41" t="s">
        <v>61</v>
      </c>
      <c r="G340" s="41">
        <v>23208</v>
      </c>
      <c r="H340" s="6" t="str">
        <f t="shared" si="11"/>
        <v>Centre de Toulon La Valette23208</v>
      </c>
      <c r="I340" s="41" t="s">
        <v>285</v>
      </c>
    </row>
    <row r="341" spans="1:9" x14ac:dyDescent="0.3">
      <c r="A341" s="41" t="s">
        <v>18</v>
      </c>
      <c r="B341" s="41" t="s">
        <v>18</v>
      </c>
      <c r="C341" s="6" t="str">
        <f t="shared" si="10"/>
        <v xml:space="preserve">  </v>
      </c>
      <c r="D341" s="41" t="s">
        <v>18</v>
      </c>
      <c r="F341" s="41" t="s">
        <v>61</v>
      </c>
      <c r="G341" s="41">
        <v>24046</v>
      </c>
      <c r="H341" s="6" t="str">
        <f t="shared" si="11"/>
        <v>Centre de Toulon La Valette24046</v>
      </c>
      <c r="I341" s="41" t="s">
        <v>285</v>
      </c>
    </row>
  </sheetData>
  <autoFilter ref="A1:I1945" xr:uid="{550557C9-3ADC-4D2F-9240-5288E1139589}">
    <sortState xmlns:xlrd2="http://schemas.microsoft.com/office/spreadsheetml/2017/richdata2" ref="A2:I1932">
      <sortCondition descending="1" ref="A1:A1945"/>
    </sortState>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00E4-F0A0-4E98-A2A7-2422D43CDCAD}">
  <dimension ref="A1:H82"/>
  <sheetViews>
    <sheetView zoomScale="85" zoomScaleNormal="85" workbookViewId="0">
      <selection activeCell="H1" sqref="H1:H8"/>
    </sheetView>
  </sheetViews>
  <sheetFormatPr baseColWidth="10" defaultRowHeight="13.8" x14ac:dyDescent="0.3"/>
  <sheetData>
    <row r="1" spans="1:8" ht="28.2" thickBot="1" x14ac:dyDescent="0.35">
      <c r="A1" s="12">
        <v>101</v>
      </c>
      <c r="B1" s="13" t="s">
        <v>69</v>
      </c>
      <c r="C1" s="14" t="s">
        <v>70</v>
      </c>
      <c r="H1" t="s">
        <v>17</v>
      </c>
    </row>
    <row r="2" spans="1:8" ht="28.2" thickBot="1" x14ac:dyDescent="0.35">
      <c r="A2" s="15">
        <v>102</v>
      </c>
      <c r="B2" s="16" t="s">
        <v>71</v>
      </c>
      <c r="C2" s="14" t="s">
        <v>70</v>
      </c>
      <c r="H2" t="s">
        <v>42</v>
      </c>
    </row>
    <row r="3" spans="1:8" ht="42" thickBot="1" x14ac:dyDescent="0.35">
      <c r="A3" s="12">
        <v>103</v>
      </c>
      <c r="B3" s="13" t="s">
        <v>72</v>
      </c>
      <c r="C3" s="14" t="s">
        <v>70</v>
      </c>
      <c r="H3" t="s">
        <v>48</v>
      </c>
    </row>
    <row r="4" spans="1:8" ht="28.2" thickBot="1" x14ac:dyDescent="0.35">
      <c r="A4" s="15">
        <v>104</v>
      </c>
      <c r="B4" s="16" t="s">
        <v>73</v>
      </c>
      <c r="C4" s="14" t="s">
        <v>70</v>
      </c>
      <c r="H4" t="s">
        <v>58</v>
      </c>
    </row>
    <row r="5" spans="1:8" ht="14.4" thickBot="1" x14ac:dyDescent="0.35">
      <c r="A5" s="12">
        <v>105</v>
      </c>
      <c r="B5" s="13" t="s">
        <v>74</v>
      </c>
      <c r="C5" s="14" t="s">
        <v>70</v>
      </c>
      <c r="H5" t="s">
        <v>59</v>
      </c>
    </row>
    <row r="6" spans="1:8" ht="28.2" thickBot="1" x14ac:dyDescent="0.35">
      <c r="A6" s="15">
        <v>106</v>
      </c>
      <c r="B6" s="16" t="s">
        <v>75</v>
      </c>
      <c r="C6" s="14" t="s">
        <v>70</v>
      </c>
      <c r="H6" t="s">
        <v>60</v>
      </c>
    </row>
    <row r="7" spans="1:8" ht="55.8" thickBot="1" x14ac:dyDescent="0.35">
      <c r="A7" s="12">
        <v>107</v>
      </c>
      <c r="B7" s="13" t="s">
        <v>76</v>
      </c>
      <c r="C7" s="14" t="s">
        <v>70</v>
      </c>
      <c r="H7" t="s">
        <v>61</v>
      </c>
    </row>
    <row r="8" spans="1:8" ht="42" thickBot="1" x14ac:dyDescent="0.35">
      <c r="A8" s="15">
        <v>108</v>
      </c>
      <c r="B8" s="16" t="s">
        <v>77</v>
      </c>
      <c r="C8" s="14" t="s">
        <v>70</v>
      </c>
      <c r="H8" t="s">
        <v>64</v>
      </c>
    </row>
    <row r="9" spans="1:8" ht="42" thickBot="1" x14ac:dyDescent="0.35">
      <c r="A9" s="12">
        <v>109</v>
      </c>
      <c r="B9" s="13" t="s">
        <v>78</v>
      </c>
      <c r="C9" s="14" t="s">
        <v>70</v>
      </c>
    </row>
    <row r="10" spans="1:8" ht="28.2" thickBot="1" x14ac:dyDescent="0.35">
      <c r="A10" s="15">
        <v>110</v>
      </c>
      <c r="B10" s="16" t="s">
        <v>79</v>
      </c>
      <c r="C10" s="14" t="s">
        <v>70</v>
      </c>
    </row>
    <row r="11" spans="1:8" ht="42" thickBot="1" x14ac:dyDescent="0.35">
      <c r="A11" s="12">
        <v>111</v>
      </c>
      <c r="B11" s="13" t="s">
        <v>80</v>
      </c>
      <c r="C11" s="14" t="s">
        <v>70</v>
      </c>
    </row>
    <row r="12" spans="1:8" ht="42" thickBot="1" x14ac:dyDescent="0.35">
      <c r="A12" s="15">
        <v>112</v>
      </c>
      <c r="B12" s="16" t="s">
        <v>81</v>
      </c>
      <c r="C12" s="14" t="s">
        <v>70</v>
      </c>
    </row>
    <row r="13" spans="1:8" ht="28.2" thickBot="1" x14ac:dyDescent="0.35">
      <c r="A13" s="12">
        <v>113</v>
      </c>
      <c r="B13" s="13" t="s">
        <v>82</v>
      </c>
      <c r="C13" s="14" t="s">
        <v>70</v>
      </c>
    </row>
    <row r="14" spans="1:8" ht="55.8" thickBot="1" x14ac:dyDescent="0.35">
      <c r="A14" s="15">
        <v>114</v>
      </c>
      <c r="B14" s="16" t="s">
        <v>83</v>
      </c>
      <c r="C14" s="14" t="s">
        <v>70</v>
      </c>
    </row>
    <row r="15" spans="1:8" ht="55.8" thickBot="1" x14ac:dyDescent="0.35">
      <c r="A15" s="12">
        <v>115</v>
      </c>
      <c r="B15" s="13" t="s">
        <v>84</v>
      </c>
      <c r="C15" s="14" t="s">
        <v>70</v>
      </c>
    </row>
    <row r="16" spans="1:8" ht="42" thickBot="1" x14ac:dyDescent="0.35">
      <c r="A16" s="15">
        <v>116</v>
      </c>
      <c r="B16" s="16" t="s">
        <v>85</v>
      </c>
      <c r="C16" s="14" t="s">
        <v>70</v>
      </c>
    </row>
    <row r="17" spans="1:3" ht="69.599999999999994" thickBot="1" x14ac:dyDescent="0.35">
      <c r="A17" s="12">
        <v>117</v>
      </c>
      <c r="B17" s="13" t="s">
        <v>86</v>
      </c>
      <c r="C17" s="14" t="s">
        <v>70</v>
      </c>
    </row>
    <row r="18" spans="1:3" ht="28.2" thickBot="1" x14ac:dyDescent="0.35">
      <c r="A18" s="15">
        <v>118</v>
      </c>
      <c r="B18" s="16" t="s">
        <v>87</v>
      </c>
      <c r="C18" s="14" t="s">
        <v>70</v>
      </c>
    </row>
    <row r="19" spans="1:3" ht="42" thickBot="1" x14ac:dyDescent="0.35">
      <c r="A19" s="12">
        <v>119</v>
      </c>
      <c r="B19" s="13" t="s">
        <v>88</v>
      </c>
      <c r="C19" s="14" t="s">
        <v>70</v>
      </c>
    </row>
    <row r="20" spans="1:3" ht="55.8" thickBot="1" x14ac:dyDescent="0.35">
      <c r="A20" s="15">
        <v>120</v>
      </c>
      <c r="B20" s="16" t="s">
        <v>89</v>
      </c>
      <c r="C20" s="14" t="s">
        <v>70</v>
      </c>
    </row>
    <row r="21" spans="1:3" ht="28.2" thickBot="1" x14ac:dyDescent="0.35">
      <c r="A21" s="12">
        <v>121</v>
      </c>
      <c r="B21" s="13" t="s">
        <v>90</v>
      </c>
      <c r="C21" s="14" t="s">
        <v>70</v>
      </c>
    </row>
    <row r="22" spans="1:3" ht="42" thickBot="1" x14ac:dyDescent="0.35">
      <c r="A22" s="15">
        <v>122</v>
      </c>
      <c r="B22" s="16" t="s">
        <v>91</v>
      </c>
      <c r="C22" s="14" t="s">
        <v>70</v>
      </c>
    </row>
    <row r="23" spans="1:3" ht="28.2" thickBot="1" x14ac:dyDescent="0.35">
      <c r="A23" s="12">
        <v>123</v>
      </c>
      <c r="B23" s="13" t="s">
        <v>92</v>
      </c>
      <c r="C23" s="14" t="s">
        <v>70</v>
      </c>
    </row>
    <row r="24" spans="1:3" ht="28.2" thickBot="1" x14ac:dyDescent="0.35">
      <c r="A24" s="15">
        <v>124</v>
      </c>
      <c r="B24" s="16" t="s">
        <v>93</v>
      </c>
      <c r="C24" s="14" t="s">
        <v>70</v>
      </c>
    </row>
    <row r="25" spans="1:3" ht="42" thickBot="1" x14ac:dyDescent="0.35">
      <c r="A25" s="12">
        <v>125</v>
      </c>
      <c r="B25" s="13" t="s">
        <v>94</v>
      </c>
      <c r="C25" s="14" t="s">
        <v>70</v>
      </c>
    </row>
    <row r="26" spans="1:3" ht="42" thickBot="1" x14ac:dyDescent="0.35">
      <c r="A26" s="15">
        <v>126</v>
      </c>
      <c r="B26" s="16" t="s">
        <v>95</v>
      </c>
      <c r="C26" s="14" t="s">
        <v>96</v>
      </c>
    </row>
    <row r="27" spans="1:3" ht="42" thickBot="1" x14ac:dyDescent="0.35">
      <c r="A27" s="12">
        <v>127</v>
      </c>
      <c r="B27" s="13" t="s">
        <v>97</v>
      </c>
      <c r="C27" s="14" t="s">
        <v>96</v>
      </c>
    </row>
    <row r="28" spans="1:3" ht="28.2" thickBot="1" x14ac:dyDescent="0.35">
      <c r="A28" s="15">
        <v>128</v>
      </c>
      <c r="B28" s="16" t="s">
        <v>98</v>
      </c>
      <c r="C28" s="14" t="s">
        <v>96</v>
      </c>
    </row>
    <row r="29" spans="1:3" ht="28.2" thickBot="1" x14ac:dyDescent="0.35">
      <c r="A29" s="12">
        <v>129</v>
      </c>
      <c r="B29" s="13" t="s">
        <v>99</v>
      </c>
      <c r="C29" s="14" t="s">
        <v>96</v>
      </c>
    </row>
    <row r="30" spans="1:3" ht="14.4" thickBot="1" x14ac:dyDescent="0.35">
      <c r="A30" s="15">
        <v>130</v>
      </c>
      <c r="B30" s="16" t="s">
        <v>100</v>
      </c>
      <c r="C30" s="14" t="s">
        <v>96</v>
      </c>
    </row>
    <row r="31" spans="1:3" ht="14.4" thickBot="1" x14ac:dyDescent="0.35">
      <c r="A31" s="12">
        <v>131</v>
      </c>
      <c r="B31" s="13" t="s">
        <v>101</v>
      </c>
      <c r="C31" s="14" t="s">
        <v>96</v>
      </c>
    </row>
    <row r="32" spans="1:3" ht="42" thickBot="1" x14ac:dyDescent="0.35">
      <c r="A32" s="15">
        <v>132</v>
      </c>
      <c r="B32" s="16" t="s">
        <v>102</v>
      </c>
      <c r="C32" s="14" t="s">
        <v>96</v>
      </c>
    </row>
    <row r="33" spans="1:3" ht="14.4" thickBot="1" x14ac:dyDescent="0.35">
      <c r="A33" s="12">
        <v>133</v>
      </c>
      <c r="B33" s="13" t="s">
        <v>103</v>
      </c>
      <c r="C33" s="14" t="s">
        <v>96</v>
      </c>
    </row>
    <row r="34" spans="1:3" ht="42" thickBot="1" x14ac:dyDescent="0.35">
      <c r="A34" s="15">
        <v>134</v>
      </c>
      <c r="B34" s="16" t="s">
        <v>104</v>
      </c>
      <c r="C34" s="14" t="s">
        <v>96</v>
      </c>
    </row>
    <row r="35" spans="1:3" ht="28.2" thickBot="1" x14ac:dyDescent="0.35">
      <c r="A35" s="12">
        <v>135</v>
      </c>
      <c r="B35" s="13" t="s">
        <v>105</v>
      </c>
      <c r="C35" s="14" t="s">
        <v>96</v>
      </c>
    </row>
    <row r="36" spans="1:3" ht="28.2" thickBot="1" x14ac:dyDescent="0.35">
      <c r="A36" s="15">
        <v>136</v>
      </c>
      <c r="B36" s="16" t="s">
        <v>106</v>
      </c>
      <c r="C36" s="14" t="s">
        <v>96</v>
      </c>
    </row>
    <row r="37" spans="1:3" ht="28.2" thickBot="1" x14ac:dyDescent="0.35">
      <c r="A37" s="12">
        <v>137</v>
      </c>
      <c r="B37" s="13" t="s">
        <v>107</v>
      </c>
      <c r="C37" s="14" t="s">
        <v>96</v>
      </c>
    </row>
    <row r="38" spans="1:3" ht="28.2" thickBot="1" x14ac:dyDescent="0.35">
      <c r="A38" s="15">
        <v>138</v>
      </c>
      <c r="B38" s="16" t="s">
        <v>108</v>
      </c>
      <c r="C38" s="14" t="s">
        <v>96</v>
      </c>
    </row>
    <row r="39" spans="1:3" ht="42" thickBot="1" x14ac:dyDescent="0.35">
      <c r="A39" s="12">
        <v>139</v>
      </c>
      <c r="B39" s="13" t="s">
        <v>109</v>
      </c>
      <c r="C39" s="14" t="s">
        <v>96</v>
      </c>
    </row>
    <row r="40" spans="1:3" ht="14.4" thickBot="1" x14ac:dyDescent="0.35">
      <c r="A40" s="15">
        <v>140</v>
      </c>
      <c r="B40" s="16" t="s">
        <v>110</v>
      </c>
      <c r="C40" s="14" t="s">
        <v>96</v>
      </c>
    </row>
    <row r="41" spans="1:3" ht="42" thickBot="1" x14ac:dyDescent="0.35">
      <c r="A41" s="12">
        <v>141</v>
      </c>
      <c r="B41" s="13" t="s">
        <v>111</v>
      </c>
      <c r="C41" s="14" t="s">
        <v>70</v>
      </c>
    </row>
    <row r="42" spans="1:3" ht="28.2" thickBot="1" x14ac:dyDescent="0.35">
      <c r="A42" s="15">
        <v>142</v>
      </c>
      <c r="B42" s="16" t="s">
        <v>112</v>
      </c>
      <c r="C42" s="14" t="s">
        <v>96</v>
      </c>
    </row>
    <row r="43" spans="1:3" ht="14.4" thickBot="1" x14ac:dyDescent="0.35">
      <c r="A43" s="12">
        <v>143</v>
      </c>
      <c r="B43" s="13" t="s">
        <v>113</v>
      </c>
      <c r="C43" s="14" t="s">
        <v>96</v>
      </c>
    </row>
    <row r="44" spans="1:3" ht="28.2" thickBot="1" x14ac:dyDescent="0.35">
      <c r="A44" s="15">
        <v>144</v>
      </c>
      <c r="B44" s="16" t="s">
        <v>114</v>
      </c>
      <c r="C44" s="14" t="s">
        <v>96</v>
      </c>
    </row>
    <row r="45" spans="1:3" ht="69.599999999999994" thickBot="1" x14ac:dyDescent="0.35">
      <c r="A45" s="12">
        <v>145</v>
      </c>
      <c r="B45" s="13" t="s">
        <v>115</v>
      </c>
      <c r="C45" s="14" t="s">
        <v>96</v>
      </c>
    </row>
    <row r="46" spans="1:3" ht="42" thickBot="1" x14ac:dyDescent="0.35">
      <c r="A46" s="15">
        <v>146</v>
      </c>
      <c r="B46" s="16" t="s">
        <v>116</v>
      </c>
      <c r="C46" s="14" t="s">
        <v>96</v>
      </c>
    </row>
    <row r="47" spans="1:3" ht="42" thickBot="1" x14ac:dyDescent="0.35">
      <c r="A47" s="12">
        <v>147</v>
      </c>
      <c r="B47" s="13" t="s">
        <v>117</v>
      </c>
      <c r="C47" s="14" t="s">
        <v>96</v>
      </c>
    </row>
    <row r="48" spans="1:3" ht="55.8" thickBot="1" x14ac:dyDescent="0.35">
      <c r="A48" s="15">
        <v>148</v>
      </c>
      <c r="B48" s="16" t="s">
        <v>118</v>
      </c>
      <c r="C48" s="14" t="s">
        <v>96</v>
      </c>
    </row>
    <row r="49" spans="1:3" ht="14.4" thickBot="1" x14ac:dyDescent="0.35">
      <c r="A49" s="12">
        <v>149</v>
      </c>
      <c r="B49" s="13" t="s">
        <v>119</v>
      </c>
      <c r="C49" s="14" t="s">
        <v>96</v>
      </c>
    </row>
    <row r="50" spans="1:3" ht="14.4" thickBot="1" x14ac:dyDescent="0.35">
      <c r="A50" s="15">
        <v>150</v>
      </c>
      <c r="B50" s="16" t="s">
        <v>120</v>
      </c>
      <c r="C50" s="14" t="s">
        <v>96</v>
      </c>
    </row>
    <row r="51" spans="1:3" ht="28.2" thickBot="1" x14ac:dyDescent="0.35">
      <c r="A51" s="12">
        <v>151</v>
      </c>
      <c r="B51" s="13" t="s">
        <v>121</v>
      </c>
      <c r="C51" s="14" t="s">
        <v>96</v>
      </c>
    </row>
    <row r="52" spans="1:3" ht="42" thickBot="1" x14ac:dyDescent="0.35">
      <c r="A52" s="15">
        <v>152</v>
      </c>
      <c r="B52" s="16" t="s">
        <v>122</v>
      </c>
      <c r="C52" s="14" t="s">
        <v>96</v>
      </c>
    </row>
    <row r="53" spans="1:3" ht="42" thickBot="1" x14ac:dyDescent="0.35">
      <c r="A53" s="12">
        <v>153</v>
      </c>
      <c r="B53" s="13" t="s">
        <v>123</v>
      </c>
      <c r="C53" s="14" t="s">
        <v>96</v>
      </c>
    </row>
    <row r="54" spans="1:3" ht="42" thickBot="1" x14ac:dyDescent="0.35">
      <c r="A54" s="15">
        <v>154</v>
      </c>
      <c r="B54" s="16" t="s">
        <v>124</v>
      </c>
      <c r="C54" s="14" t="s">
        <v>96</v>
      </c>
    </row>
    <row r="55" spans="1:3" ht="69.599999999999994" thickBot="1" x14ac:dyDescent="0.35">
      <c r="A55" s="12">
        <v>155</v>
      </c>
      <c r="B55" s="13" t="s">
        <v>125</v>
      </c>
      <c r="C55" s="14" t="s">
        <v>96</v>
      </c>
    </row>
    <row r="56" spans="1:3" ht="28.2" thickBot="1" x14ac:dyDescent="0.35">
      <c r="A56" s="15">
        <v>156</v>
      </c>
      <c r="B56" s="16" t="s">
        <v>126</v>
      </c>
      <c r="C56" s="14" t="s">
        <v>96</v>
      </c>
    </row>
    <row r="57" spans="1:3" ht="28.2" thickBot="1" x14ac:dyDescent="0.35">
      <c r="A57" s="12">
        <v>157</v>
      </c>
      <c r="B57" s="13" t="s">
        <v>127</v>
      </c>
      <c r="C57" s="14" t="s">
        <v>96</v>
      </c>
    </row>
    <row r="58" spans="1:3" ht="42" thickBot="1" x14ac:dyDescent="0.35">
      <c r="A58" s="15">
        <v>158</v>
      </c>
      <c r="B58" s="16" t="s">
        <v>128</v>
      </c>
      <c r="C58" s="14" t="s">
        <v>129</v>
      </c>
    </row>
    <row r="59" spans="1:3" ht="28.2" thickBot="1" x14ac:dyDescent="0.35">
      <c r="A59" s="12">
        <v>159</v>
      </c>
      <c r="B59" s="13" t="s">
        <v>130</v>
      </c>
      <c r="C59" s="14" t="s">
        <v>129</v>
      </c>
    </row>
    <row r="60" spans="1:3" ht="28.2" thickBot="1" x14ac:dyDescent="0.35">
      <c r="A60" s="15">
        <v>160</v>
      </c>
      <c r="B60" s="16" t="s">
        <v>131</v>
      </c>
      <c r="C60" s="14" t="s">
        <v>129</v>
      </c>
    </row>
    <row r="61" spans="1:3" ht="42" thickBot="1" x14ac:dyDescent="0.35">
      <c r="A61" s="12">
        <v>161</v>
      </c>
      <c r="B61" s="13" t="s">
        <v>132</v>
      </c>
      <c r="C61" s="14" t="s">
        <v>129</v>
      </c>
    </row>
    <row r="62" spans="1:3" ht="28.2" thickBot="1" x14ac:dyDescent="0.35">
      <c r="A62" s="15">
        <v>162</v>
      </c>
      <c r="B62" s="16" t="s">
        <v>133</v>
      </c>
      <c r="C62" s="14" t="s">
        <v>129</v>
      </c>
    </row>
    <row r="63" spans="1:3" ht="14.4" thickBot="1" x14ac:dyDescent="0.35">
      <c r="A63" s="12">
        <v>163</v>
      </c>
      <c r="B63" s="13" t="s">
        <v>134</v>
      </c>
      <c r="C63" s="14" t="s">
        <v>129</v>
      </c>
    </row>
    <row r="64" spans="1:3" ht="55.8" thickBot="1" x14ac:dyDescent="0.35">
      <c r="A64" s="15">
        <v>164</v>
      </c>
      <c r="B64" s="16" t="s">
        <v>135</v>
      </c>
      <c r="C64" s="14" t="s">
        <v>129</v>
      </c>
    </row>
    <row r="65" spans="1:3" ht="28.2" thickBot="1" x14ac:dyDescent="0.35">
      <c r="A65" s="12">
        <v>165</v>
      </c>
      <c r="B65" s="13" t="s">
        <v>136</v>
      </c>
      <c r="C65" s="14" t="s">
        <v>129</v>
      </c>
    </row>
    <row r="66" spans="1:3" ht="28.2" thickBot="1" x14ac:dyDescent="0.35">
      <c r="A66" s="15">
        <v>166</v>
      </c>
      <c r="B66" s="16" t="s">
        <v>137</v>
      </c>
      <c r="C66" s="14" t="s">
        <v>129</v>
      </c>
    </row>
    <row r="67" spans="1:3" ht="55.8" thickBot="1" x14ac:dyDescent="0.35">
      <c r="A67" s="12">
        <v>167</v>
      </c>
      <c r="B67" s="13" t="s">
        <v>138</v>
      </c>
      <c r="C67" s="14" t="s">
        <v>129</v>
      </c>
    </row>
    <row r="68" spans="1:3" ht="14.4" thickBot="1" x14ac:dyDescent="0.35">
      <c r="A68" s="15">
        <v>168</v>
      </c>
      <c r="B68" s="16" t="s">
        <v>139</v>
      </c>
      <c r="C68" s="14" t="s">
        <v>129</v>
      </c>
    </row>
    <row r="69" spans="1:3" ht="28.2" thickBot="1" x14ac:dyDescent="0.35">
      <c r="A69" s="12">
        <v>169</v>
      </c>
      <c r="B69" s="13" t="s">
        <v>140</v>
      </c>
      <c r="C69" s="14" t="s">
        <v>96</v>
      </c>
    </row>
    <row r="70" spans="1:3" ht="42" thickBot="1" x14ac:dyDescent="0.35">
      <c r="A70" s="15">
        <v>170</v>
      </c>
      <c r="B70" s="16" t="s">
        <v>141</v>
      </c>
      <c r="C70" s="14" t="s">
        <v>96</v>
      </c>
    </row>
    <row r="71" spans="1:3" ht="55.8" thickBot="1" x14ac:dyDescent="0.35">
      <c r="A71" s="12">
        <v>171</v>
      </c>
      <c r="B71" s="13" t="s">
        <v>142</v>
      </c>
      <c r="C71" s="14" t="s">
        <v>96</v>
      </c>
    </row>
    <row r="72" spans="1:3" ht="42" thickBot="1" x14ac:dyDescent="0.35">
      <c r="A72" s="15">
        <v>172</v>
      </c>
      <c r="B72" s="16" t="s">
        <v>143</v>
      </c>
      <c r="C72" s="14" t="s">
        <v>96</v>
      </c>
    </row>
    <row r="73" spans="1:3" ht="28.2" thickBot="1" x14ac:dyDescent="0.35">
      <c r="A73" s="12">
        <v>173</v>
      </c>
      <c r="B73" s="13" t="s">
        <v>144</v>
      </c>
      <c r="C73" s="14" t="s">
        <v>129</v>
      </c>
    </row>
    <row r="74" spans="1:3" ht="28.2" thickBot="1" x14ac:dyDescent="0.35">
      <c r="A74" s="15">
        <v>174</v>
      </c>
      <c r="B74" s="16" t="s">
        <v>145</v>
      </c>
      <c r="C74" s="14" t="s">
        <v>129</v>
      </c>
    </row>
    <row r="75" spans="1:3" ht="14.4" thickBot="1" x14ac:dyDescent="0.35">
      <c r="A75" s="12">
        <v>175</v>
      </c>
      <c r="B75" s="13" t="s">
        <v>146</v>
      </c>
      <c r="C75" s="14" t="s">
        <v>129</v>
      </c>
    </row>
    <row r="76" spans="1:3" ht="28.2" thickBot="1" x14ac:dyDescent="0.35">
      <c r="A76" s="15">
        <v>176</v>
      </c>
      <c r="B76" s="16" t="s">
        <v>147</v>
      </c>
      <c r="C76" s="14" t="s">
        <v>129</v>
      </c>
    </row>
    <row r="77" spans="1:3" ht="69.599999999999994" thickBot="1" x14ac:dyDescent="0.35">
      <c r="A77" s="12">
        <v>177</v>
      </c>
      <c r="B77" s="13" t="s">
        <v>148</v>
      </c>
      <c r="C77" s="14" t="s">
        <v>129</v>
      </c>
    </row>
    <row r="78" spans="1:3" ht="55.8" thickBot="1" x14ac:dyDescent="0.35">
      <c r="A78" s="15">
        <v>178</v>
      </c>
      <c r="B78" s="16" t="s">
        <v>149</v>
      </c>
      <c r="C78" s="14" t="s">
        <v>129</v>
      </c>
    </row>
    <row r="79" spans="1:3" ht="42" thickBot="1" x14ac:dyDescent="0.35">
      <c r="A79" s="12">
        <v>179</v>
      </c>
      <c r="B79" s="13" t="s">
        <v>150</v>
      </c>
      <c r="C79" s="14" t="s">
        <v>151</v>
      </c>
    </row>
    <row r="80" spans="1:3" ht="69.599999999999994" thickBot="1" x14ac:dyDescent="0.35">
      <c r="A80" s="15">
        <v>180</v>
      </c>
      <c r="B80" s="16" t="s">
        <v>152</v>
      </c>
      <c r="C80" s="14" t="s">
        <v>151</v>
      </c>
    </row>
    <row r="81" spans="1:3" ht="55.8" thickBot="1" x14ac:dyDescent="0.35">
      <c r="A81" s="12">
        <v>190</v>
      </c>
      <c r="B81" s="13" t="s">
        <v>153</v>
      </c>
      <c r="C81" s="14" t="s">
        <v>151</v>
      </c>
    </row>
    <row r="82" spans="1:3" ht="28.2" thickBot="1" x14ac:dyDescent="0.35">
      <c r="A82" s="15">
        <v>191</v>
      </c>
      <c r="B82" s="16" t="s">
        <v>154</v>
      </c>
      <c r="C82" s="14" t="s">
        <v>155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980e03b-22c1-43d7-b1ee-e149b042541f" xsi:nil="true"/>
    <lcf76f155ced4ddcb4097134ff3c332f xmlns="fd6131b2-5e8c-400d-8885-4bb6f461b02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3B0B897193044BB848FD878BDBA608" ma:contentTypeVersion="18" ma:contentTypeDescription="Crée un document." ma:contentTypeScope="" ma:versionID="37198a1d74692b8147fa66c64b4542ce">
  <xsd:schema xmlns:xsd="http://www.w3.org/2001/XMLSchema" xmlns:xs="http://www.w3.org/2001/XMLSchema" xmlns:p="http://schemas.microsoft.com/office/2006/metadata/properties" xmlns:ns2="fd6131b2-5e8c-400d-8885-4bb6f461b023" xmlns:ns3="7980e03b-22c1-43d7-b1ee-e149b042541f" targetNamespace="http://schemas.microsoft.com/office/2006/metadata/properties" ma:root="true" ma:fieldsID="d3cd848e84a00184b450b6297da82b38" ns2:_="" ns3:_="">
    <xsd:import namespace="fd6131b2-5e8c-400d-8885-4bb6f461b023"/>
    <xsd:import namespace="7980e03b-22c1-43d7-b1ee-e149b042541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6131b2-5e8c-400d-8885-4bb6f461b0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80e03b-22c1-43d7-b1ee-e149b042541f"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TaxCatchAll" ma:index="20" nillable="true" ma:displayName="Taxonomy Catch All Column" ma:hidden="true" ma:list="{1429d010-1e12-48ec-8b6a-75a3dbdead91}" ma:internalName="TaxCatchAll" ma:showField="CatchAllData" ma:web="7980e03b-22c1-43d7-b1ee-e149b04254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A1BBEA-81DC-4999-995F-A9BE7DACF720}">
  <ds:schemaRefs>
    <ds:schemaRef ds:uri="http://schemas.microsoft.com/office/2006/metadata/properties"/>
    <ds:schemaRef ds:uri="http://schemas.microsoft.com/office/infopath/2007/PartnerControls"/>
    <ds:schemaRef ds:uri="7980e03b-22c1-43d7-b1ee-e149b042541f"/>
    <ds:schemaRef ds:uri="fd6131b2-5e8c-400d-8885-4bb6f461b023"/>
  </ds:schemaRefs>
</ds:datastoreItem>
</file>

<file path=customXml/itemProps2.xml><?xml version="1.0" encoding="utf-8"?>
<ds:datastoreItem xmlns:ds="http://schemas.openxmlformats.org/officeDocument/2006/customXml" ds:itemID="{B1FBFCF7-24F6-4F56-BDD0-0363A2F037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6131b2-5e8c-400d-8885-4bb6f461b023"/>
    <ds:schemaRef ds:uri="7980e03b-22c1-43d7-b1ee-e149b04254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BBE669-7ABA-4AA9-A497-34E5EAC156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Info Places</vt:lpstr>
      <vt:lpstr>Liste des offres</vt:lpstr>
      <vt:lpstr>Commentaires Offres</vt:lpstr>
      <vt:lpstr>Tables</vt:lpstr>
      <vt:lpstr>'Info Places'!Impression_des_titres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Mounaim Kamel</dc:creator>
  <cp:lastModifiedBy>Lagarde Elena</cp:lastModifiedBy>
  <cp:lastPrinted>2022-10-27T14:29:12Z</cp:lastPrinted>
  <dcterms:created xsi:type="dcterms:W3CDTF">2022-10-25T12:48:10Z</dcterms:created>
  <dcterms:modified xsi:type="dcterms:W3CDTF">2024-07-04T13:10:07Z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0x0101005D3B0B897193044BB848FD878BDBA608</vt:lpwstr>
  </property>
</Properties>
</file>